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rueda\Desktop\EJECUCION DE CONTRATOS - ENVIAR EL 10 DE CADA MES\"/>
    </mc:Choice>
  </mc:AlternateContent>
  <bookViews>
    <workbookView xWindow="0" yWindow="0" windowWidth="20490" windowHeight="6855"/>
  </bookViews>
  <sheets>
    <sheet name="CPS" sheetId="2" r:id="rId1"/>
    <sheet name="Hoja1" sheetId="4" r:id="rId2"/>
    <sheet name="CTOS MODALIDADES" sheetId="3" r:id="rId3"/>
  </sheets>
  <definedNames>
    <definedName name="_xlnm._FilterDatabase" localSheetId="0" hidden="1">CPS!$H$1:$H$187</definedName>
    <definedName name="_Hlk534996399" localSheetId="0">CPS!#REF!</definedName>
    <definedName name="_Hlk54768267" localSheetId="0">CPS!$B$94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2" l="1"/>
  <c r="H57" i="2"/>
  <c r="J187" i="2"/>
  <c r="J186" i="2"/>
  <c r="J185" i="2"/>
  <c r="H187" i="2"/>
  <c r="H186" i="2"/>
  <c r="H185" i="2"/>
  <c r="J184" i="2" l="1"/>
  <c r="J183" i="2"/>
  <c r="J182" i="2"/>
  <c r="J181" i="2"/>
  <c r="H184" i="2"/>
  <c r="H183" i="2"/>
  <c r="H182" i="2"/>
  <c r="H181" i="2"/>
  <c r="J166" i="2" l="1"/>
  <c r="J180" i="2" l="1"/>
  <c r="J179" i="2"/>
  <c r="J178" i="2"/>
  <c r="J177" i="2"/>
  <c r="J176" i="2"/>
  <c r="J175" i="2"/>
  <c r="J174" i="2"/>
  <c r="J173" i="2"/>
  <c r="J172" i="2"/>
  <c r="J171" i="2"/>
  <c r="J170" i="2"/>
  <c r="J169" i="2"/>
  <c r="J168" i="2"/>
  <c r="J167" i="2"/>
  <c r="J165" i="2"/>
  <c r="J164" i="2"/>
  <c r="J163" i="2"/>
  <c r="J162" i="2"/>
  <c r="J161" i="2"/>
  <c r="J160" i="2"/>
  <c r="J159" i="2"/>
  <c r="J158" i="2"/>
  <c r="J157" i="2"/>
  <c r="J156" i="2"/>
  <c r="J155" i="2"/>
  <c r="J154" i="2"/>
  <c r="J153" i="2"/>
  <c r="J152" i="2"/>
  <c r="J151" i="2"/>
  <c r="J150" i="2"/>
  <c r="J149" i="2"/>
  <c r="J148" i="2"/>
  <c r="J147" i="2"/>
  <c r="J146" i="2"/>
  <c r="J145"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9" i="2"/>
  <c r="H180" i="2"/>
  <c r="H4" i="2"/>
  <c r="H5" i="2"/>
  <c r="H6" i="2"/>
  <c r="H7" i="2"/>
  <c r="H8" i="2"/>
  <c r="H9" i="2"/>
  <c r="H10" i="2"/>
  <c r="H3"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J2" i="2"/>
  <c r="F15" i="4" l="1"/>
  <c r="E14" i="4"/>
  <c r="G14" i="4" s="1"/>
  <c r="E13" i="4"/>
  <c r="G13" i="4" s="1"/>
  <c r="E8" i="4"/>
  <c r="G8" i="4" s="1"/>
  <c r="E7" i="4"/>
  <c r="G7" i="4" s="1"/>
  <c r="E6" i="4"/>
  <c r="G6" i="4" s="1"/>
  <c r="E5" i="4"/>
  <c r="G5" i="4" s="1"/>
  <c r="E15" i="4" l="1"/>
  <c r="G15" i="4" s="1"/>
</calcChain>
</file>

<file path=xl/sharedStrings.xml><?xml version="1.0" encoding="utf-8"?>
<sst xmlns="http://schemas.openxmlformats.org/spreadsheetml/2006/main" count="380" uniqueCount="253">
  <si>
    <t>NUMERO DE CONTRATO</t>
  </si>
  <si>
    <t>FECHA DE INICIO</t>
  </si>
  <si>
    <t>VALOR INICIAL</t>
  </si>
  <si>
    <t>VALOR ADICIONES</t>
  </si>
  <si>
    <t>CONTRATISTA</t>
  </si>
  <si>
    <t>SUPERVISOR</t>
  </si>
  <si>
    <t>FECHA DE TERMINACIÓN</t>
  </si>
  <si>
    <t>OBJETO</t>
  </si>
  <si>
    <t>JORGE ANDRES  CONTRERAS SANCHEZ</t>
  </si>
  <si>
    <t>PRESTAR SERVICIOS DE APOYO A LA GESTION DE LA DIRECCIÓN DE TRÁNSITO DE BUCARAMANGA EN LA ORGANIZACIÓN Y ORDENACIÓN DEL ARCHIVO CENTRAL Y ARCHIVOS DE GESTIÓN, ACORDE A LA NECESIDAD DE CADA DEPENDENCIA Y/O GRUPOS DE TRABAJO, EN CUMPLIMIENTO CON LAS DISPOSICIONES LEGALES ARCHIVÍSTICAS VIGENTES</t>
  </si>
  <si>
    <t>PRORROGA</t>
  </si>
  <si>
    <t>PRESTAR SERVICIOS PROFESIONALES COMO ABOGADO PARA BRINDAR ASESORIA Y ACOMPAÑAMIENTO JURÍDICO EN LOS DIFERENTES PROCESOS CONTRACTUALES DE LA DIRECCION DE TRANSITO DE BUCARAMANGA</t>
  </si>
  <si>
    <t xml:space="preserve">PRESTAR SERVICIOS DE APOYO A LA GESTION PARA BRINDAR APOYO EN LO RELACIONADO CON EL ASEO GENERAL DE LA DIRECCION DE TRANSITO DE BUCARAMANGA </t>
  </si>
  <si>
    <t>PRESTAR SERVICIOS PROFESIONALES COMO INGENIERO INDUSTRIAL PARA BRINDAR ASESORIA Y APOYO FINANCIERO EN LOS DIFERENTES PROCESOS CONTRACTUALES DE LA DIRECCIÓN DE TRANSITO DE BUCARAMANGA</t>
  </si>
  <si>
    <t>PRESTAR SERVICIOS PROFESIONALES COMO INGENIERO DE SISTEMAS BRINDANDO APOYO Y SOPORTE EN LOS PROGRAMAS DE GESTIÓN ADMINISTRATIVA DE LA ENTIDAD LIDERADOS O CARGO DE LA OFICINA ASESORA DE TALENTO HUMANO - DIRECCIÓN DE TRÁNSITO DE BUCARAMANGA</t>
  </si>
  <si>
    <t>PRESTAR SERVICIOS PROFESIONALES COMO ABOGADO PARA BRINDAR ASESORIA Y ACOMPAÑAMIENTO JURÍDICO A LA JEFE OFICINA ASESORA JURIDICA DE LA DIRECCION DE TRANSITO DE BUCARAMANGA</t>
  </si>
  <si>
    <t>PRESTAR SERVICIOS PROFESIONALES PARA EL APOYO AL MANTENIMIENTO LOCATIVO DE LA DIRECCION DE TRANSITO DE BUCARAMANGA</t>
  </si>
  <si>
    <t>PRESTAR SERVICIOS PROFESIONALES COMO INGENIERO DE SISTEMAS BRINDANDO ASESORÍA Y APOYO EN LOS DIFERENTES PROCESOS DE LA SUBDIRECCIÓN FINANCIERA DE LA DIRECCIÓN DE TRANSITO DE BUCARAMANGA</t>
  </si>
  <si>
    <t>CLAUDIA XIMENA MENDOZA MONTAGUT</t>
  </si>
  <si>
    <t>PRESTAR SERVICIOS PROFESIONALES COMO CONTADOR PUBLICO PARA BRINDAR ASESORIA Y APOYO EN LOS DIFERENTES PROCESOS EN EL AREA DE PRESUPUESTO SUBDIRECCION FINANCIERA DE LA DIRECCION DE TRANSITO DE BUCARAMANGA</t>
  </si>
  <si>
    <t>PRESTAR SERVICIOS PROFESIONALES ESPECIALIZADOS COMO CONTADOR PÚBLICO, PARA BRINDAR ASESORÍA Y APOYO EN LOS DIFERENTES PROCESOS EN EL ÁREA DE CONTABILIDAD - SUBDIRECCIÓN FINANCIERA DE LA DIRECCIÓN DE TRÁNSITO DE BUCARAMANGA</t>
  </si>
  <si>
    <t>PRESTAR SERVICIOS DE APOYO A LA GESTIÓN COMO TÉCNICO EN ANÁLISIS DE SISTEMAS EN LA SUBDIRECCIÓN FINANCIERA DE LA DIRECCIÓN DE TRÁNSITO DE BUCARAMANGA PARA BRINDAR APOYO TÉCNICO EN LOS PROCESOS REQUERIDOS EN LAS ÁREAS DE CONTABILIDAD, PRESUPUESTO, TESORERÍA Y ALMACÉN DEL SISTEMA ERP SX-ADVANCED</t>
  </si>
  <si>
    <t>PRESTAR SERVICIOS DE APOYO A LA GESTIÓN, PARA BRINDAR APOYO EN LA FORMULACIÓN, ACTUALIZACIÓN, EJECUCIÓN Y/O SEGUIMIENTO DE LOS PLANES, PROGRAMAS Y PROYECTOS LIDERADOS Y ENCARGADOS A LA OFICINA ASESORA DE PLANEACIÓN DE LA DIRECCIÓN DE TRÁNSITO DE BUCARAMANGA</t>
  </si>
  <si>
    <t>PRESTAR SERVICIOS DE APOYO COMO TÉCNICO AUXILIAR CONTABLE, PARA BRINDAR APOYO EN LOS DIFERENTES PROCESOS LIDERADOS Y A CARGO DEL GRUPO DE TESORERÍA DE LA DIRECCIÓN DE TRÁNSITO DE BUCARAMANGA.</t>
  </si>
  <si>
    <t>PRESTAR SERVICIOS PROFESIONALES COMO INGENIERO DE SISTEMAS PARA GARANTIZAR EL BUEN FUNCIONAMIENTO DE LA RED DE LA ENTIDAD (CABLEADO ESTRUCTURADO Y REDES INALÁMBRICAS), MONITOREAR LOS ENLACES DE COMUNICACIONES Y GESTIONAR LOS SERVIDORES DE LA DIRECION DE TRANSITO DE BUCARAMANGA.</t>
  </si>
  <si>
    <t>PRESTAR SERVICIOS DE APOYO A LA GESTIÓN EN LOS PROGRAMAS DE MANTENIMIENTO DE LOS DIFERENTES ACTIVOS TECNOLÓGICOS DE LA ENTIDAD A CARGO DE LA OFICINA ASESORA DE SISTEMAS DE LA DIRECCIÓN DE TRÁNSITO DE BUCARAMANGA</t>
  </si>
  <si>
    <t>PRESTAR SERVICIOS DE APOYO A LA GESTION EN LAS DIFERENTES ACTIVIDADES DE PROCESAMIENTO DE INFORMACIÓN DE LA OFICINA ASESORA DE SISTEMAS DE LA DIRECCION DE TRANSITO DE BUCARAMANGA</t>
  </si>
  <si>
    <t>PRESTAR SERVICIOS PROFESIONALES COMO INGENIERO DE SISTEMAS PARA BRINDAR ACOMPAÑAMIENTO EN LOS PLANES DE SOPORTE Y ASISTENCIA DE PRIMER NIVEL DE LA ENTIDAD LIDERADOS O A CARGO DE LA OFICINA ASESORA DE SISTEMAS DE LA DIRECCIÓN DE TRÁNSITO DE BUCARAMANGA</t>
  </si>
  <si>
    <t>PRESTAR SERVICIOS PROFESIONALES COMO INGENIERO DE SISTEMAS EN EL SOPORTE DE SEGUNDO NIVEL PARA LOS DIFERENTES SISTEMAS DE INFORMACIÓN DE LA DIRECCION DE TRANSITO DE BUCARAMANGA</t>
  </si>
  <si>
    <t>PRESTAR SERVICIOS DE APOYO A LA GESTIÓN BRINDANDO SOPORTE EN LOS PROGRAMAS DE ADMINISTRACIÓN DE DATOS Y EL SOPORTE DE SEGUNDO NIVEL A LOS SISTEMAS DE INFORMACIÓN DE LA ENTIDAD LIDERADOS O A CARGO DE LA OFICINA ASESORA DE SISTEMAS DE LA DIRECCIÓN DE TRÁNSITO DE BUCARAMANGA</t>
  </si>
  <si>
    <t>PRESTAR SERVICIOS DE APOYO A LA GESTION EN LAS DIFERENTES ACTIVIDADES AL GRUPO DE CULTURA VIAL DE LA DIRECCIÓN DE TRÁNSITO DE BUCARAMANGA</t>
  </si>
  <si>
    <t>PRESTAR SERVICIOS PROFESIONALES COMO ABOGADO PARA BRINDAR ASESORIA Y ACOMPAÑAMIENTO EN LAS ACTUACIONES QUE ADELANTA LA OFICINA DE EJECUCIONES FISCALES DE LA DIRECCION DE TRANSITO DE BUCARAMANGA</t>
  </si>
  <si>
    <t>LUIS FERNANDO ZAMBRANO PIÑEROS</t>
  </si>
  <si>
    <t>PRESTAR SERVICIOS DE APOYO A LA GESTIÓN EN LOS TRÁMITES Y PROCESOS NECESARIOS PARA LA CHATARRIZACIÓN DE LOS VEHÍCULOS ENCONTRADOS EN PATIOS DE LA ENTIDAD LIDERADOS O CARGO DE LA OFICINA EJECUCIONES FISCALES - DIRECCIÓN DE TRÁNSITO DE BUCARAMANGA</t>
  </si>
  <si>
    <t>PRESTAR SERVICIOS DE APOYO A LA GESTIÓN EN LA OFICINA DE COMUNICACIÓN Y PRENSA, A TRAVES DE LA ADMINISTRACIÓN Y ACTUALIZACIÓN DE CONTENIDOS DE LAS REDES SOCIALES DE LA ENTIDAD PARA FORTALECER LOS PROCESOS DE COMUNICACIÓN DE LA DIRECCION DE TRANSITO DE BUCARAMANGA</t>
  </si>
  <si>
    <t>PRESTAR SERVICIOS DE APOYO A LA GESTIÓN PARA LA PRODUCCIÓN Y EDICIÓN DE PIEZAS AUDIOVISUALES EN LA OFICINA DE COMUNICACIÓN Y PRENSA DE LA DIRECCIÓN DE TRÁNSITO DE BUCARAMANGA.</t>
  </si>
  <si>
    <t>PRESTAR SERVICIOS PROFESIONALES COMO ABOGADO BRINDANDO ASESORIA Y ACOMPAÑAMIENTO EN ASUNTOS JURÍDICOS Y EN LOS PROCESOS DISCIPLINARIOS ADELANTADOS POR LA SECRETARIA GENERAL DE LA DIRECCION DE TRANSITO DE BUCARAMANGA</t>
  </si>
  <si>
    <t>PRESTAR SERVICIOS DE APOYO A LA GESTIÓN PARA EN LA ATENCIÓN DE LOS PRIMEROS AUXILIOS, PLAN DE EMERGENCIA, IMPLEMENTACION DEL PROTOCOLO DE BIOSEGURIDAD Y DEMÁS PROGAMAS DEL SISTEMA DE GESTION DE LA SEGURIDAD Y SALUD EN EL TRABAJO DE LA DIRECCIÓN DE TRÁNSITO DE BUCARAMANGA</t>
  </si>
  <si>
    <t xml:space="preserve">SANDRA JULIANA ZAPATA DELGADO </t>
  </si>
  <si>
    <t>PRESTAR SERVICIOS DE APOYO A LA GESTIÓN EN LA OFICINA DE COMUNICACIÓN Y PRENSA,  PARA APOYAR EN LA ADMINISTRACIÓN Y ACTUALIZACIÓN DE CONTENIDOS DE LAS REDES SOCIALES DE LA ENTIDAD PARA FORTALECER LOS PROCESOS DE COMUNICACIÓN DE LA DIRECCION DE TRANSITO DE BUCARAMANGA</t>
  </si>
  <si>
    <t>PRESTAR SERVICIOS PROFESIONALES BRINDANDO APOYO EN LOS PROCESOS Y PROCEDIMIENTOS DEL SISTEMA INTEGRADO DE GESTIÓN DE LA DIRECCIÓN DE TRÁNSITO DE BUCARAMANGA</t>
  </si>
  <si>
    <t xml:space="preserve">PRESTAR SERVICIOS PROFESIONALES COMO INGENIERO INDUSTRIAL EN LA SUBDIRECCIÓN TÉCNICA DE LA DIRECCION DE TRANSITO DE BUCARAMANGA CON EL FIN DE PROMOVER ESTRATEGIAS DE CONTROL Y SEGURIDAD VIAL, Y ACTUALIZACIÓN DE LOS PROCESOS MISIONALES. </t>
  </si>
  <si>
    <t>PRESTAR SERVICIOS PROFESIONALES COMO ECONOMISTA BRINDANDO ASESORÍA Y APOYO EN LOS DIFERENTES PROCESOS EN LA SUBDIRECCIÓN FINANCIERA DE LA DIRECCIÓN DE TRANSITO DE BUCARAMANGA</t>
  </si>
  <si>
    <t>PLAZO DEL CONTRATO / MESES</t>
  </si>
  <si>
    <t>PRESTAR SERVICIOS PROFESIONALES COMO ABOGADO PARA BRINDAR ASESORÍA, ACOMPAÑAMIENTO Y APOYO JURÍDICO A LA JEFE OFICINA ASESORA JURIDICA DE LA DIRECCIÓN DE TRÁNSITO DE BUCARAMANGA, ASI COMO EJERCER LA DEFENSA MATERIAL Y TÉCNICA EN LOS PROCESOS PENALES Y/O ADMINISTRATIVOS EN QUE SEA PARTE LA ENTIDAD</t>
  </si>
  <si>
    <t>PRESTAR SERVICIOS PROFESIONALES EN LA DIRECCIÓN DE TRANSITO DE BUCARAMANGA BRINDANDO ASESORÍA Y APOYO JURÍDICO A LA SUBDIRECCIÓN TÉCNICA</t>
  </si>
  <si>
    <t>PRESTAR SERVICIOS DE APOYO A LA GESTION EN LOS DIFERENTES ASUNTOS AL GRUPO DE ATENCIÓN AL CIUDADANO DE LA DIRECCIÓN DE TRÁNSITO DE BUCARAMANGA</t>
  </si>
  <si>
    <t>PRESTAR SERVICIOS DE APOYO A LA GESTION PARA ORGANIZAR Y ARCHIVAR LAS TARJETAS DE REGISTRO DE LOS VEHICULOS QUE REALICEN TRÁMITE ANTE LA DIRECCION DE TRANSITO DE BUCARAMANGA</t>
  </si>
  <si>
    <t xml:space="preserve">FABIO FERNANDO ARAQUE PÉREZ </t>
  </si>
  <si>
    <t>PRESTAR SERVICIOS PROFESIONALES COMO INGENIERO FINANCIERO PARA BRINDAR ASESORÍA Y APOYO EN LOS DIFERENTES PROCESOS EN EL ÁREA DE TESORERÍA - SUBDIRECCIÓN FINANCIERA DE LA DIRECCIÓN DE TRÁNSITO DE BUCARAMANGA</t>
  </si>
  <si>
    <t>PRESTAR SERVICIOS DE APOYO A LA GESTION Y ACOMPAÑAMIENTO EN LAS DIFERENTES ACTIVIDADES DEL GRUPO DE REGISTRO AUTOMOTOR DE LA DIRECCION DE TRANSITO DE BUCARAMANGA</t>
  </si>
  <si>
    <t>PRESTAR SERVICIOS PROFESIONALES EN LA DIRECCIÓN DE TRANSITO DE BUCARAMANGA BRINDANDO APOYO JURÍDICO EN LOS DIFERENTES ASUNTOS INTERNOS DE LA OFICINA ASESORA JURIDICA</t>
  </si>
  <si>
    <t xml:space="preserve">PRESTAR SERVICIOS PROFESIONALES EN ASUNTOS DE LA OFICINA ASESORA JURIDICA DE LA DIRECCIÓN DE TRÁNSITO DE BUCARAMANGA, ASI COMO EJERCER LA DEFENSA MATERIAL Y TÉCNICA EN LOS PROCESOS JUDICIALES, EXTRAJUDICIALES, CONSTITUCIONALES Y/O ADMINISTRATIVOS QUE SEA PARTE LA ENTIDAD. </t>
  </si>
  <si>
    <t>PRESTAR SERVICIOS PROFESIONALES DE ABOGADO PARA ASESORÍA Y APOYO A LA OFICINA ASESORA JURÍDICA DE LA DIRECCIÓN DE TRÁNSITO DE BUCARMANGA EJERCIENDO LA DEFENSA MATERIAL Y TÉCNICA EN LOS PROCESOS JUDICIALES, EXTRAJUDICIALES, CONSTITUTCIONALES Y/O ADMINISTRATIVOS EN LOS QUE SEA PARTE LA ENTIDAD. CLÁUSULA SEGUNDA: OBLIGACIONES DE LA DIRECCIÓN</t>
  </si>
  <si>
    <t>PRESTAR SERVICIOS PROFESIONALES COMO INGENIERO INDUSTRIAL PARA BRINDAR APOYO Y ASESORÍA EN LOS PROCESOS LIDERADOS Y ENCARGADOS A LA OFICINA ASESORA DE PLANEACIÓN DE LA DIRECCIÓN DE TRÁNSITO DE BUCARAMANGA</t>
  </si>
  <si>
    <t>PRESTAR SERVICIOS DE APOYO A LA GESTIÓN EN LA OFICINA DE COMUNICACIÓN Y PRENSA PARA LA FORMULACIÓN Y DISEÑO DE PIEZAS Y/O ESTRATEGIAS PUBLICITARIAS DE LA DIRECCIÓN DE TRÁNSITO DE BUCARAMANGA</t>
  </si>
  <si>
    <t>PRESTAR SERVICIOS PROFESIONALES COMO ECONOMISTA BRINDANDO ASESORÍA Y ACOMPAÑAMIENTO EN LAS AUDITORIAS, SEGUIMIENTOS E INFORMES DE LEY EN LA OFICINA DE CONTROL INTERNO Y GESTION DE LA DIRECCION DE TRANSITO DE BUCARAMANGA.</t>
  </si>
  <si>
    <t>PRESTAR SERVICIOS PROFESIONALES COMO INGENIERO INDUSTRIAL BRINDANDO ASESORÍA Y ACOMPAÑAMIENTO EN LAS AUDITORIAS, SEGUIMIENTOS E INFORMES DE LEY EN LA OFICINA DE CONTROL INTERNO Y GESTION DE LA DIRECCION DE TRANSITO DE BUCARAMANGA</t>
  </si>
  <si>
    <t>PRESTAR SERVICIOS PROFESIONALES DE ABOGADO PARA ASESORÍA Y APOYO A LA OFICINA ASESORA JURÍDICA DE LA DIRECCIÓN DE TRÁNSITO DE BUCARMANGA, ASI COMO EJERCER LA DEFENSA MATERIAL Y TÉCNICA EN LOS PROCESOS JUDICIALES, CONSTITUCIONALES, EXTRAJUDICIALES, Y/O ADMINISTRATIVOS EN LOS QUE SEA PARTE LA ENTIDAD</t>
  </si>
  <si>
    <t>PRESTAR SERVICIOS PROFESIONALES ESPECIALIZADOS A LA DIRECCION DE TRANSITO DE BUCARAMANGA PARA PARA BRINDAR ASESORIA Y APOYO JURIDICO EN DERECHO LABORAL PÚBLICO</t>
  </si>
  <si>
    <t>PRESTAR SERVICIOS DE APOYO A LA GESTION Y ACOMPAÑAMIENTO EN LAS DIFERENTES ACTIVIDADES DEL GRUPO DE REGISTRO AUTOMOTOR DE LA DIRECCION DE TRANSITO DE BUCARAMANGA.</t>
  </si>
  <si>
    <t>PRESTAR SERVICIOS DE APOYO A LA GESTIÓN EN LOS DIFERENTES ASUNTOS Y PROCESOS ADMINISTRATIVOS Y COMERCIALES QUE SE REALIZAN EN EL CDA, EN EL MARCO DEL PROYECTO “FORTALECIMIENTO DE LA GESTIÓN OPERATIVA PARA LA EFICIENTE PRESTACIÓN DE SERVICIOS DEL CENTRO DE DIAGNOSTICO AUTOMOTOR DE LA DIRECCIÓN DE TRÁNSITO DE BUCARAMANGA.</t>
  </si>
  <si>
    <t xml:space="preserve">PRESTAR SERVICIOS DE APOYO A LA GESTIÓN EN LA REVISIÓN TÉCNICO – MECÁNICA Y DE EMISIONES CONTAMINANTES EN LAS PISTAS DE INSPECCIÓN DEL CENTRO DE DIAGNÓSTICO AUTOMOTOR, EN EL MARCO DEL PROYECTO “FORTALECIMIENTO DE LA GESTIÓN OPERATIVA PARA LA EFICIENTE PRESTACIÓN DE SERVICIOS DEL CENTRO DE DIAGNOSTICO AUTOMOTOR DE LA DIRECCIÓN DE TRÁNSITO DE BUCARAMANGA”. </t>
  </si>
  <si>
    <t>PRESTAR SERVICIOS DE APOYO A LA GESTION EN EL MANTENIMIENTO LOCATIVO GENERAL DE LA DIRECCION DE TRÁNSITO DE BUCARAMANGA</t>
  </si>
  <si>
    <t xml:space="preserve">PRESTAR SERVICIOS DE APOYO A LA GESTIÓN AL CENTRO DE DIAGNÓSTICO AUTOMOTOR DE LA DIRECCION DE TRANSITO DE BUCARAMANGA, EN LA RECEPCIÓN DE VEHÍCULOS AUTOMOTORES PARA LA REVISIÓN TÉCNICO – MECÁNICA Y DE EMISIONES CONTAMINANTES, EN EL MARCO DEL PROYECTO "FORTALECIMIENTO DE LA GESTIÓN OPERATIVA PARA LA EFICIENTE PRESTACIÓN DE SERVICIOS DEL CENTRO DE DIAGNOSTICO AUTOMOTOR DE LA DIRECCIÓN DE TRÁNSITO DE BUCARAMANGA”. </t>
  </si>
  <si>
    <t>PRESTAR SERVICIOS DE APOYO A LA GESTIÓN A LA DIRECCION DE TRÁNSITO DE BUCARAMANGA EN LA ATENCIÓN DE USUARIOS, REPORTE DE INFORMACIÓN A LA PLATAFORMA DISPUESTA POR EL RUNT, Y CON EL INGRESO Y EGRESO POR CONCEPTO DE LOS SERVICIOS PRESTADOS DEL CENTRO DIAGNÓSTICO AUTOMOTOR, EN EL MARCO DEL PROYECTO “FORTALECIMIENTO DE LA GESTIÓN OPERATIVA PARA LA EFICIENTE PRESTACIÓN DE SERVICIOS DEL CENTRO DE DIAGNOSTICO AUTOMOTOR DE LA DIRECCIÓN DE TRÁNSITO DE BUCARAMANGA”</t>
  </si>
  <si>
    <t>PRESTAR SERVICIOS PROFESIONALES COMO INGENIERO MECANICO PARA BRINDAR ASESORIA Y ACOMPAÑAMIENTO EN EL MANTENIMIENTO PREVENTIVO Y CORRECTIVO DE LOS EQUIPOS DE REVISION TECNICO MECANICA Y DE EMISIONES CONTAMINANTES, Y EN LA VERIFICACIÓN DE LOS DIFERENTES PROCESOS DEL CDA, EN EL MARCO DEL PROYECTO “FORTALECIMIENTO DE LA GESTIÓN OPERATIVA PARA LA EFICIENTE PRESTACIÓN DE SERVICIOS DEL CENTRO DE DIAGNOSTICO AUTOMOTOR DE LA DIRECCIÓN DE TRÁNSITO DE BUCARAMANGA</t>
  </si>
  <si>
    <t>PRESTAR SERVICIOS DE APOYO A LA GESTIÓN EN LOS DIFERENTES TRÁMITES JURIDICOS QUE SE REQUIEREN EN EL GRUPO REGISTRO AUTOMOTOR DE LA DIRECCIÓN DE TRÁNSITO DE BUCARAMANGA</t>
  </si>
  <si>
    <t>PRESTAR SERVICIOS PROFESIONALES COMO ABOGADO PARA BRINDAR ASESORIA Y ACOMPAÑAMIENTO EN LAS ACTUACIONES QUE ADELANTA LA OFICINA DE EJECUCIONES FISCALES DE LA DIRECCION DE TRANSITO DE BUCARAMANGA.</t>
  </si>
  <si>
    <t>. PRESTAR SERVICIOS DE APOYO A LA GESTIÓN PARA EL MERCADEO Y BRINDAR ATENCIÓN DE LOS USUARIOS DEL CDA, EN EL MARCO DEL PROYECTO “FORTALECIMIENTO DE LA GESTIÓN OPERATIVA PARA LA EFICIENTE PRESTACIÓN DE SERVICIOS DEL CENTRO DE DIAGNOSTICO AUTOMOTOR DE LA DIRECCIÓN DE TRÁNSITO DE BUCARAMANGA</t>
  </si>
  <si>
    <t xml:space="preserve">PRESTAR SERVICIOS DE APOYO A LA GESTIÓN EN LA OFICINA DE SEÑALIZACION VIAL DE LA DIRECCIÓN DE TRÁNSITO DE BUCARAMANGA, PARA LAS ACTIVIDADES RELACIONADAS CON LA SEÑALIZACIÓN DE LA CIUDAD EN EL MARCO DEL PROYECTO “FORMULACIÓN Y EJECUCIÓN DEL PLAN INTEGRAL DE SEÑALIZACIÓN VIAL DEL MUNICIPIO DE BUCARAMANGA”. </t>
  </si>
  <si>
    <t>YUBER CASTILLO DÍAZ</t>
  </si>
  <si>
    <t>PRESTAR SERVICIOS DE APOYO A LA GESTIÓN EN LA OFICINA DE SEÑALIZACION VIAL DE LA DIRECCIÓN DE TRÁNSITO DE BUCARAMANGA PARA LAS ACTIVIDADES RELACIONADAS CON LA REVISIÓN, ACOMPAÑAMIENTO, CONTROL E INSPECCIÓN DE INFORMES DE CAMPO EN EL MARCO DEL PROYECTO “FORMULACIÓN Y EJECUCIÓN DEL PLAN INTEGRAL DE SEÑALIZACIÓN VIAL DEL MUNICIPIO DE BUCARAMANGA”.</t>
  </si>
  <si>
    <t xml:space="preserve">PRESTAR SERVICIOS PROFESIONALES EN LA OFICINA DE SEÑALIZACION VIAL DE LA DIRECCIÓN DE TRÁNSITO DE BUCARAMANGA PARA LAS ACTIVIDADES RELACIONADAS CON LA PROYECCIÓN,  ACOMPAÑAMIENTO, CONTROL E INSPECCIÓN DE INFORMES, EN EL MARCO DEL PROYECTO “FORMULACIÓN Y EJECUCIÓN DEL PLAN INTEGRAL DE SEÑALIZACIÓN VIAL DEL MUNICIPIO DE BUCARAMANGA”. </t>
  </si>
  <si>
    <t>PRESTAR SERVICIOS PROFESIONALES EN LA OFICINA DE SEÑALIZACION VIAL DE LA DIRECCIÓN DE TRÁNSITO DE BUCARAMANGA, APOYANDO EL SISTEMA DE GEORREFERENCIACIÓN E INFORMACIÓN DE LA SEÑALIZACIÓN VIAL DE LA CIUDAD EN EL MARCO DEL PROYECTO “FORMULACIÓN Y EJECUCIÓN DEL PLAN INTEGRAL DE SEÑALIZACIÓN VIAL DEL MUNICIPIO DE BUCARAMANGA”.</t>
  </si>
  <si>
    <t xml:space="preserve">. PRESTAR SERVICIOS DE APOYO A LA GESTIÓN EN LA OFICINA DE SEÑALIZACION VIAL DE LA DIRECCIÓN DE TRÁNSITO DE BUCARAMANGA PARA LAS ACTIVIDADES RELACIONADAS CON LA DEMARCACIÓN HORIZONTAL Y LA SEÑALIZACION VERTICAL DE LA CIUDAD EN EL MARCO DEL PROYECTO “FORMULACIÓN Y EJECUCIÓN DEL PLAN INTEGRAL DE SEÑALIZACIÓN VIAL DEL MUNICIPIO DE BUCARAMANGA”.  </t>
  </si>
  <si>
    <t>PRESTAR SERVICIOS DE APOYO A LA GESTIÓN EN LA OFICINA DE COMUNICACIÓN Y PRENSA,  PARA APOYAR EN LA COMUNCACIÓN EDUCATICA Y GRÁFICA, PARA FORTALECER LOS PROCESOS DE COMUNICACIÓN DE LA DIRECCION DE TRANSITO DE BUCARAMANGA</t>
  </si>
  <si>
    <t>PRESTAR SERVICIOS PROFESIONALES COMO INGENIERO INDUSTRIAL PARA APOYAR EL CUMPLIMIENTO DE LAS ACCIONES ADMINISTRATIVAS QUE SE LIDEREN DESDE LA DIRECCIÓN GENERAL DE TRÁNSITO DE BUCARAMANGA</t>
  </si>
  <si>
    <t xml:space="preserve">PRESTAR SERVICIOS PROFESIONALES COMO INGENIERO INDUSTRIAL PARA BRINDAR ASESORIA Y ACOMPAÑAMIENTO EN LA REVISIÓN, ACTUALIZACIÓN, MEJORAMIENTO CONTINUO AL SISTEMA DE GESTION DE CALIDAD, Y EN LAS EVALUACIONES DE SEGUIMIENTO DE ACREDITACIÓN DEL CDA, EN EL MARCO DEL PROYECTO “FORTALECIMIENTO DE LA GESTIÓN OPERATIVA PARA LA EFICIENTE PRESTACIÓN DE SERVICIOS DEL CENTRO DE DIAGNOSTICO AUTOMOTOR DE LA DIRECCIÓN DE TRÁNSITO DE BUCARAMANGA”. </t>
  </si>
  <si>
    <t xml:space="preserve">PRESTAR SERVICIOS DE APOYO A LA GESTIÓN EN LA EJECUCIÓN Y SEGUIMIENTO DE LAS ACTIVIDADES Y PROGRAMAS DEL PLAN ESTRATEGICO DE SEGURIDAD VIAL DE LA DIRECCIÓN DE TRÁNSITO DE BUCARAMANGA. </t>
  </si>
  <si>
    <t>PROCESO JURÍDICA - CONTRATACIÓN</t>
  </si>
  <si>
    <t>Código: FT-JC</t>
  </si>
  <si>
    <t>Serie: 161-3.8</t>
  </si>
  <si>
    <t>Versión: 01</t>
  </si>
  <si>
    <t>Página: 1 de 1</t>
  </si>
  <si>
    <t xml:space="preserve">FECHA </t>
  </si>
  <si>
    <t xml:space="preserve">Modalidad </t>
  </si>
  <si>
    <t xml:space="preserve">VALOR CONTRATO </t>
  </si>
  <si>
    <t>Fecha Inicio</t>
  </si>
  <si>
    <t>Fecha Terminación</t>
  </si>
  <si>
    <t>Adición y/o Prorroga</t>
  </si>
  <si>
    <t>PLAZO</t>
  </si>
  <si>
    <t>Relación de Contratos Celebrados año 2021</t>
  </si>
  <si>
    <t>No. Contrato</t>
  </si>
  <si>
    <t>PRESTACIÓN DE SERVICIOS DE CORREO CERTIFICADO Y POSTEXPRESS PARA LA DISTRIBUCIÓN DE LAS COMUNICACIONES QUE PRODUCE LA DIRECCION DE TRANSITO DE BUCARAMANGA A NIVEL AREA METROPOLITANA DE BUCARAMANGA (URBANO), NACIONAL, DEPARTAMENTAL Y RURAL (REGIONAL) Y LOS DEMAS SERVICIOS DEL PORTAFOLIO VIGENTE</t>
  </si>
  <si>
    <t>10 MESES</t>
  </si>
  <si>
    <t>SERVICIOS POSTALES NACIONALES S.A</t>
  </si>
  <si>
    <t>JUDITH GRANDASO</t>
  </si>
  <si>
    <t>HONORARIOS - SERVICIOS PROFESIONALES</t>
  </si>
  <si>
    <t xml:space="preserve">OTROS SERVICIOS PERSONALES APOYO ALA GESTION </t>
  </si>
  <si>
    <t>PRESUPUESTO PROYECTADO</t>
  </si>
  <si>
    <t xml:space="preserve">TRASLADO </t>
  </si>
  <si>
    <t xml:space="preserve">TOTAL PRESUPUESTO </t>
  </si>
  <si>
    <t>GASTO CONTRATADO</t>
  </si>
  <si>
    <t xml:space="preserve">ASEO </t>
  </si>
  <si>
    <t xml:space="preserve">GESTION DOCUMENTAL </t>
  </si>
  <si>
    <t xml:space="preserve">EN TRAMITE </t>
  </si>
  <si>
    <t xml:space="preserve">MIGUEL DEFENDA JUDICIAL </t>
  </si>
  <si>
    <t>WILSON SISTEMA</t>
  </si>
  <si>
    <t xml:space="preserve">INVERSION </t>
  </si>
  <si>
    <t>SEÑALIZACION VIAL</t>
  </si>
  <si>
    <t xml:space="preserve">CDA PERSONAL </t>
  </si>
  <si>
    <t>POR EJECUTAR</t>
  </si>
  <si>
    <t xml:space="preserve">TOTAL CONTRATADO </t>
  </si>
  <si>
    <t>PRESTAR SERVICIOS PROFESIONALES DE ABOGADO PARA ASESORÍA Y APOYO A LA OFICINA ASESORA JURÍDICA DE LA DIRECCIÓN DE TRÁNSITO DE BUCARMANGA, ASÍ COMO EJERCER LA DEFENSA MATERIAL Y TÉCNICA EN LOS PROCESOS JUDICIALES, EXTRAJUDICIALES, CONSTITUCIONALES Y/O ADMINISTRATIVOS EN LOS QUE SEA PARTE LA ENTIDAD</t>
  </si>
  <si>
    <t>PRESTAR SERVICIOS PROFESIONALES COMO INGENIERO INDUSTRIAL BRINDANDO APOYO EN LOS PROCESOS Y PROCEDIMIENTOS DEL SISTEMA INTEGRADO DE GESTIÓN DE LA DIRECCIÓN DE TRANSITO DE BUCARAMANGA</t>
  </si>
  <si>
    <t>PRESTAR SERVICIOS PROFESIONALES A LA SUBDIRECCIÓN TÉCNICA DE LA DIRECCIÓN DE TRÁNSITO DE BUCARAMANGA, EN LA PLANEACIÓN, FORMULACIÓN, IMPLEMENTACIÓN, COMUNICACIÓN Y PROMOCIÓN DE ACCIONES Y ESTRATEGIAS QUE INCENTIVEN EL USO RESPONSABLE DE MODOS ALTERNATIVOS DE TRANSPORTE, EN EL MARCO DEL PROYECTO "IMPLEMENTACIÓN Y PROMOCIÓN DE PROGRAMAS DE EDUCACIÓN EN SEGURIDAD VIAL, MOVILIDAD SOSTENIBLE Y USO DE LA BICICLETA EN EL MUNICIPIO DE BUCARAMANGA</t>
  </si>
  <si>
    <t>PRESTAR SERVICIOS DE APOYO A LA GESTIÓN EN LA SUBDIRECCIÓN TÉCNICA DE LA DIRECCIÓN DE TRÁNSITO DE BUCARAMANGA, EN EL DESARROLLO DE ACTIVIDADES RELACIONADAS CON LAS ESTRATEGIAS QUE INCENTIVEN EL USO RESPONSABLE DE MODOS ALTERNATIVOS DE TRANSPORTE, EN EL MARCO DEL PROYECTO "IMPLEMENTACIÓN Y PROMOCIÓN DE PROGRAMAS DE EDUCACIÓN EN SEGURIDAD VIAL, MOVILIDAD SOSTENIBLE Y USO DE LA BICICLETA EN EL MUNICIPIO DE BUCARAMANGA</t>
  </si>
  <si>
    <t>PRESTAR SERVICIOS PROFESIONALES BRINDANDO ASESORÍA Y APOYO EN LOS DIFERENTES PROCESOS DE LA SUBDIRECCIÓN FINANCIERA DE LA DIRECCIÓN DE TRANSITO DE BUCARAMANGA. CLÁUSULA SEGUNDA: OBLIGACIONES DE LA DIRECCIÓN</t>
  </si>
  <si>
    <t>PRESTAR SERVICIOS PROFESIONALES EN LA SUBDIRECCION TECNICA DE LA DIRECCIÓN DE TRÁNSITO DE BUCARAMANGA, EN LO RELACIONADO A LA PSICOLOGIA PARA LA MOVILIDAD Y AL CENTRO DE INVESTIGACIÓN, EN EL MARCO DEL PROYECTO "IMPLEMENTACIÓN Y PROMOCIÓN DE PROGRAMAS DE EDUCACIÓN EN SEGURIDAD VIAL, MOVILIDAD SOSTENIBLE Y USO DE LA BICICLETA EN EL MUNICIPIO DE BUCARAMANGA</t>
  </si>
  <si>
    <t>PRESTAR SERVICIOS DE APOYO A LA GESTION AL GRUPO DE CULTURA VIAL DE LA DIRECCION DE TRANSITO DE BUCARAMANGA EN LAS ACTIVIDADES LÚDICAS Y PEDAGOGICAS DE SEGURIDAD VIAL, EN EL MARCO DEL PROYECTO "IMPLEMENTACIÓN Y PROMOCIÓN DE PROGRAMAS DE EDUCACIÓN EN SEGURIDAD VIAL, MOVILIDAD SOSTENIBLE Y USO DE LA BICICLETA EN EL MUNICIPIO DE BUCARAMANGA</t>
  </si>
  <si>
    <t>PRESTAR SERVICIOS DE APOYO AL GRUPO DE CULTURA VIAL DE LA DIRECCION DE TRÁNSITO DE BUCARAMANGA PARA EL DESARROLLO DE LAS ACTIVIDADES DE SEGURIDAD VIAL, EN EL MARCO DEL PROYECTO "IMPLEMENTACIÓN Y PROMOCIÓN DE PROGRAMAS DE EDUCACIÓN EN SEGURIDAD VIAL, MOVILIDAD SOSTENIBLE Y USO DE LA BICICLETA EN EL MUNICIPIO DE BUCARAMANGA</t>
  </si>
  <si>
    <t xml:space="preserve">PRESTAR SERVICIOS DE APOYO A LA GESTION AL GRUPO DE CULTURA VIAL DE LA DIRECCION DE TRANSITO DE BUCARAMANGA, EN EL MARCO DEL PROYECTO "IMPLEMENTACIÓN Y PROMOCIÓN DE PROGRAMAS DE EDUCACIÓN EN SEGURIDAD VIAL, MOVILIDAD SOSTENIBLE Y USO DE LA BICICLETA EN EL MUNICIPIO DE BUCARAMANGA.  </t>
  </si>
  <si>
    <t>PRESTAR SERVICIOS DE APOYO AL GRUPO DE CULTURA VIAL DE LA DIRECCION DE TRÁNSITO DE BUCARAMANGA PARA EL DESARROLLO DE LAS ACTIVIDADES DE SEGURIDAD VIAL, Y APOYO EN LA OPERACIÓN DE EQUIPOS DE TRANSPORTE,  EN EL MARCO DEL PROYECTO "IMPLEMENTACIÓN Y PROMOCIÓN DE PROGRAMAS DE EDUCACIÓN EN SEGURIDAD VIAL, MOVILIDAD SOSTENIBLE Y USO DE LA BICICLETA EN EL MUNICIPIO DE BUCARAMANGA.</t>
  </si>
  <si>
    <t>PRESTAR SERVICIOS DE APOYO A LA GESTION EN LAS DIFERENTES ACTIVIDADES AL GRUPO DE ALMACEN E INVENTARIOS DE LA DIRECCION DE TRÁNSITO DE BUCARAMANGA</t>
  </si>
  <si>
    <t>. PRESTAR SERVICIOS DE APOYO A LA GESTION DE LA DIRECCIÓN DE TRÁNSITO DE BUCARAMANGA EN LA ORGANIZACIÓN Y ORDENACIÓN DEL ARCHIVO CENTRAL Y ARCHIVOS DE GESTIÓN, ACORDE A LA NECESIDAD DE CADA DEPENDENCIA Y/O GRUPOS DE TRABAJO, EN CUMPLIMIENTO CON LAS DISPOSICIONES LEGALES ARCHIVÍSTICAS VIGENTES</t>
  </si>
  <si>
    <t>PRESTAR SERVICIOS DE SALUD PARA LA PRÁCTICA DE EVALUACIONES MEDICAS OCUPACIONALES DE INGRESO, EGRESO, PERIÓDICAS Y POST INCAPACIDAD, PRUEBAS PSICOSENSOMETRICAS, PARA LOS FUNCIONARIOS DE LA DIRECCIÓN DE TRÁNSITO DE BUCARAMANGA</t>
  </si>
  <si>
    <t>DIRECTA - CONTRATO INTERADMINISTRATIVO</t>
  </si>
  <si>
    <t>MINIMA CUANTIA</t>
  </si>
  <si>
    <t>SALUD VITAL Y RIESGOS PROFESIONALES IPS SAS</t>
  </si>
  <si>
    <t xml:space="preserve">DIEGO ARMANDO RODRIGUEZ HERNANDEZ </t>
  </si>
  <si>
    <t>PRESTAR SERVICIOS DE APOYO A LA GESTIÓN EN LA OFICINA DE PLANEAMIENTO VIAL DE LA DIRECCIÓN DE TRÁNSITO DE BUCARAMANGA, DESARROLLANDO ACTIVIDADES TECNICAS PARA EL SISTEMA CENTRAL Y PERIFÉRICO DE LA SEMAFORIZACIÓN, EN EL MARCO DEL PROYECTO “MANTENIMIENTO DEL SISTEMA DE SEMAFORIZACIÓN DEL MUNICIPIO DE BUCARAMANGA</t>
  </si>
  <si>
    <t>JORGE ALBERTO PEREZ JIMENEZ</t>
  </si>
  <si>
    <t xml:space="preserve">PRESTAR SERVICIOS PROFESIONALES EN LA OFICINA DE PLANEAMIENTO VIAL, EN LAS DIFERENTES ACTIVIDADES DE INGENIERÍA CIVIL, EN EL MARCO DEL PROYECTO “MANTENIMIENTO DEL SISTEMA DE SEMAFORIZACIÓN DEL MUNICIPIO DE BUCARAMANGA”.  </t>
  </si>
  <si>
    <t>SERVICIO DE MANTENIMIENTO PREVENTIVO Y CORRECTIVO DE LAS UNIDADES DE POTENCIA ININTERRUMPIDA UPS TOSHIBA, INCLUYENDO REPUESTOS ORIGINALES DE FÁBRICA PARA LA DIRECCION DE TRANSITO DE BUCARAMANGA</t>
  </si>
  <si>
    <t>DIRECTA - CONTRATO UNICO OFERENTE</t>
  </si>
  <si>
    <t xml:space="preserve">SERVICIOS Y SOLUCIONES LTDA </t>
  </si>
  <si>
    <t>ANTONIO JOSE RODRÍGUEZ LINARES</t>
  </si>
  <si>
    <t xml:space="preserve">PRESTAR SERVICIOS PROFESIONALES EN LA OFICNA DE PLANEAMIENTO VIAL DE LA DIRECCIÓN DE TRÁNSITO DE BUCARAMANGA, EN LAS DIFERENTES ACTIVIDADES DE INGENIERÍA ELECTRÓNICA, EN EL MARCO DEL PROYECTO “MANTENIMIENTO DEL SISTEMA DE SEMAFORIZACIÓN DEL MUNICIPIO DE BUCARAMANGA”. </t>
  </si>
  <si>
    <t>PRESTAR SERVICIOS DE APOYO A LA GESTIÓN EN LA OFICINA DE PLANEAMIENTO VIAL DE LA DIRECCIÓN DE TRÁNSITO DE BUCARAMANGA, PARA EL MANTENIMIENTO PREVENTIVO Y/O CORRECTIVO DEL SISTEMA CENTRAL Y PERIFÉRICO DE SEMAFORIZACIÓN, EN EL MARCO DEL PROYECTO “MANTENIMIENTO DEL SISTEMA DE SEMAFORIZACIÓN DEL MUNICIPIO DE BUCARAMANGA”.</t>
  </si>
  <si>
    <t xml:space="preserve">PRESTAR SERVICIOS PROFESIONALES COMO INGENIERO CIVIL EN LA OFICINA DE PLANEAMIENTO VIAL , DESARROLLANDO ACTIVIDADES DE LA INGENIERÍA DE TRÁNSITO Y MODELACION DEL TRÁNSITO, EN EL MARCO DEL PROYECTO “FORTALECIMIENTO DE LA ESTRATEGIA DE CONTROL DEL TRÁNSITO VEHICULAR, PEATONAL Y DE LA SEGURIDAD VIAL EN EL MUNICIPIO DE BUCARAMANGA". </t>
  </si>
  <si>
    <t xml:space="preserve">PRESTAR SERVICIOS PROFESIONALES COMO INGENIERO CIVIL EN LA OFICINA DE PLANEAMIENTO VIAL DE LA DIRECCIÓN DE TRÁNSITO DE BUCARAMANGA, EN ACTIVIDADES DE INGENIERÍA DE TRÁNSITO Y SEGURIDAD VIAL, EN EL MARCO DEL PROYECTO “FORTALECIMIENTO DE LA ESTRATEGIA DE CONTROL DEL TRÁNSITO VEHICULAR, PEATONAL Y DE LA SEGURIDAD VIAL EN EL MUNICIPIO DE BUCARAMANGA". </t>
  </si>
  <si>
    <t>PRESTAR SERVICIOS DE APOYO A LA GESTION EN LAS ACTIVIDADES DEL GRUPO DE CONTROL VIAL DE LA DIRECCION DE TRANSITO DE BUCARAMNGA PARA EL MEJORAMIENTO DE LA MOVILIDAD Y LA SEGURIDAD VIAL, EN EL MARCO DEL PROYECTO “FORTALECIMIENTO DE LA ESTRATEGIA DE CONTROL DEL TRÁNSITO VEHICULAR, PEATONAL Y DE LA SEGURIDAD VIAL EN EL MUNICIPIO DE BUCARAMANGA"</t>
  </si>
  <si>
    <t>ALONSO ARENAS PEREZ</t>
  </si>
  <si>
    <t xml:space="preserve">PRESTAR SERVICIOS DE APOYO A LA GESTION PARA LA OPERACIÓN DE EQUIPOS DE TRANSPORTE Y LA INSTALACIÓN DE DISPOSITIVOS DE INMOVILIZACIÓN EN EL GRUPO CONTROL VIAL DE LA DIRECCION DE TRANSITO DE BUCARAMANGA, EN EL MARCO DEL PROYECTO “FORTALECIMIENTO DE LA ESTRATEGIA DE CONTROL DEL TRÁNSITO VEHICULAR, PEATONAL Y DE LA SEGURIDAD VIAL EN EL MUNICIPIO DE BUCARAMANGA". </t>
  </si>
  <si>
    <t>PRESTAR SERVICIOS PROFESIONALES COMO ABOGADO PARA BRINDAR ASESORIA Y ACOMPAÑAMIENTO JURÍDICO EN LOS DIFERENTES ASUNTOS DE LA OFICINA DE CONTRATACIÓN DE LA DIRECCION DE TRANSITO DE BUCARAMANGA</t>
  </si>
  <si>
    <t xml:space="preserve">PRESTAR SERVICIOS PROFESIONALES COMO INGENIERO CIVIL EN LA OFICINA DE PLANEAMIENTO VIAL, EN ACTIVIDADES DE PLANEACIÓN DE TRANSPORTE CON RELACIÓN AL MODELAMIENTO DEL TRÁNSITO Y SEGURIDAD VIAL EL MARCO DEL PROYECTO “FORTALECIMIENTO DE LA ESTRATEGIA DE CONTROL DEL TRÁNSITO VEHICULAR, PEATONAL Y DE LA SEGURIDAD VIAL EN EL MUNICIPIO DE BUCARAMANGA". </t>
  </si>
  <si>
    <t xml:space="preserve">PRESTAR SERVICIOS DE APOYO A LA GESTION EN LAS ACTIVIDADES ADMNISTRATIVAS Y OPERATIVAS DEL PLAN DE MANTENIMIENTO PREVENTIVO Y CORRECTIVO DE LOS VEHÍCULOS DE PROPIEDAD DE LA DIRECCIÓN DE TRÁNSITO DE BUCARAMANGA, EN EL MARCO DEL PROYECTO “FORTALECIMIENTO DE LA ESTRATEGIA DE CONTROL DEL TRÁNSITO VEHICULAR, PEATONAL Y DE LA SEGURIDAD VIAL EN EL MUNICIPIO DE BUCARAMANGA". </t>
  </si>
  <si>
    <t>PRESTAR SERVICIOS DE APOYO A LA GESTION EN LAS ACTIVIDADES DEL GRUPO DE PLANEAMIENTO VIAL DE LA DIRECCION DE TRANSITO DE BUCARAMNGA EN LO RELACIONADO A AFOROS VEHICULARES Y PEATONALES PARA ATENDER LOS DIFERENTES REQUERIMIENTOS DE LA MOVILIDAD VIAL DEL MUNICIPIO DE BUCARAMANGA, EN EL MARCO DEL PROYECTO “FORTALECIMIENTO DE LA ESTRATEGIA DE CONTROL DEL TRÁNSITO VEHICULAR, PEATONAL Y DE LA SEGURIDAD VIAL EN EL MUNICIPIO DE BUCARAMANGA</t>
  </si>
  <si>
    <t xml:space="preserve">PRESTAR SERVICIOS DE APOYO A LA GESTION EN LA SALA DE RADIOCOMUNICACIONES, UNIDADES DE BLOQUEO A INFRACTORES (UBI) DEL GRUPO DE CONTROL VIAL DE LA DIRECCION DE TRANSITO DE BUCARMANGA, EN EL MARCO DEL PROYECTO “FORTALECIMIENTO DE LA ESTRATEGIA DE CONTROL DEL TRÁNSITO VEHICULAR, PEATONAL Y DE LA SEGURIDAD VIAL EN EL MUNICIPIO DE BUCARAMANGA". </t>
  </si>
  <si>
    <t xml:space="preserve">. PRESTAR SERVICIOS DE APOYO A LA GESTION EN LAS DIFERENTES ACTIVIDADES ADMINSITRATIVAS DEL GRUPO DE CONTROL VIAL EN EL MARCO DEL PROYECTO “FORTALECIMIENTO DE LA ESTRATEGIA DE CONTROL DEL TRÁNSITO VEHICULAR, PEATONAL Y DE LA SEGURIDAD VIAL EN EL MUNICIPIO DE BUCARAMANGA". </t>
  </si>
  <si>
    <t xml:space="preserve">PRESTAR SERVICIOS DE APOYO A LA GESTION EN LAS ACTIVIDADES DE DIGITACIÓN, REPARTO, CLASIFICACIÓN, INVENTARIO, ENVIO, CARGUE Y DESCARGUE DE INFORMACIÓN DE LOS COMPARENDOS ELABORADOS POR EL GRUPO DE CONTROL VIAL EN EL MARCO DEL PROYECTO “FORTALECIMIENTO DE LA ESTRATEGIA DE CONTROL DEL TRÁNSITO VEHICULAR, PEATONAL Y DE LA SEGURIDAD VIAL EN EL MUNICIPIO DE BUCARAMANGA". </t>
  </si>
  <si>
    <t xml:space="preserve">PRESTAR SERVICIOS DE APOYO A LA GESTION EN LAS ACTIVIDADES DEL GRUPO DE PLANEAMIENTO VIAL DE LA DIRECCION DE TRANSITO DE BUCARAMNGA EN LO RELACIONADO A LA MOVILIDAD VIAL, EN EL MARCO DEL PROYECTO “FORTALECIMIENTO DE LA ESTRATEGIA DE CONTROL DEL TRÁNSITO VEHICULAR, PEATONAL Y DE LA SEGURIDAD VIAL EN EL MUNICIPIO DE BUCARAMANGA".  </t>
  </si>
  <si>
    <t xml:space="preserve">PRESTAR SERVICIOS PROFESIONALES COMO ADMINISTRADOR DE EMPRESAS PARA APOYAR EN LOS DIFERENTES ASUNTOS EN LA SUBDIRECCIÓN TÉCNICA DE LA DIRECCION DE TRANSITO DE BUCARAMANGA, EN EL MARCO DEL PROYECTO “FORTALECIMIENTO DE LA ESTRATEGIA DE CONTROL DEL TRÁNSITO VEHICULAR, PEATONAL Y DE LA SEGURIDAD VIAL EN EL MUNICIPIO DE BUCARAMANGA". </t>
  </si>
  <si>
    <t xml:space="preserve">PRESTAR SERVICIOS DE APOYO A LA GESTION EN LAS ACTIVIDADES DEL PLAN DE MANTENIMIENTO PREVENTIVO Y CORRECTIVO DE LOS VEHÍCULOS DE PROPIEDAD DE LA DIRECCIÓN DE TRÁNSITO DE BUCARAMANGA, EN EL MARCO DEL PROYECTO “FORTALECIMIENTO DE LA ESTRATEGIA DE CONTROL DEL TRÁNSITO VEHICULAR, PEATONAL Y DE LA SEGURIDAD VIAL EN EL MUNICIPIO DE BUCARAMANGA". </t>
  </si>
  <si>
    <t>SUMINISTRO A TODO COSTO DE PLACAS ÚNICA NACIONAL PARA VEHÍCULO PARTICULAR, PUBLICO U OFICIAL CON DESTINO A MATRICULA INICIAL, RADICACIÓN DE CUENTA, DUPLICADO POR PÉRDIDA O DETERIORO, PLACAS DE REMOLQUE Y SEMIRREMOLQUES;  PLACAS PARA MOTOCICLETAS Y MOTOCARRO PARTICULAR Y/O PÚBLICO CON DESTINO A MATRICULA INICIAL, DUPLICADO POR PÉRDIDA O DETERIORO, LAS CUALES DEBEN CUMPLIR LAS ESPECIFICACIONES DE LA FICHA TÉCNICA MT-001 PLACA ÚNICA NACIONAL Y LA RESOLUCIÓN 4923 DE DEL 27 DE OCTUBRE DE 1994 PLACA ÚNICA NACIONAL PARA MOTOCICLETAS DEL MINISTERIO DE TRANSPORTES</t>
  </si>
  <si>
    <t>SUBASTA</t>
  </si>
  <si>
    <t>9 MESES</t>
  </si>
  <si>
    <t>INGENIERIA DE SEÑALIZACION SAS</t>
  </si>
  <si>
    <t>HASTA 31 DE DICIEMBRE DE 2021</t>
  </si>
  <si>
    <t>XENCO S.A</t>
  </si>
  <si>
    <t>PRESTAR SERVICIOS PROFESIONALES PARA BRINDAR ASESORIA Y ACOMPAÑAMIENTO EN LOS DIFERENTES ASUNTOS Y ACTIVIDADES DE ESTRETEGIAS DE MERCADEO PARA LA DIRECCION DE TRANSITO DE BUCARAMANGA</t>
  </si>
  <si>
    <t>PRESTAR SERVICIOS PROFESIONALES COMO ARQUITECTO A LA SUBDIRECCIÓN TÉCNICA DE LA DIRECCIÓN DE TRÁNSITO DE BUCARAMANGA, PARA APOYAR EN EL ANÁLISIS, REVISIÓN, EVALUACIÓN Y SEGUIMIENTO DE ESTUDIOS DE MOVILIDAD DE ACUERDO CON LA NORMATIVIDAD VIGENTE EN EL MARCO DEL PROYECTO “FORTALECIMIENTO DE LA ESTRATEGIA DE CONTROL DEL TRÁNSITO VEHICULAR, PEATONAL Y DE LA SEGURIDAD VIAL EN EL MUNICIPIO DE BUCARAMANGA”.</t>
  </si>
  <si>
    <t>PRESTAR SERVICIOS DE APOYO A LA GESTION EN LA SALA DE RADIOCOMUNICACIONES, UNIDADES DE BLOQUEO A INFRACTORES (UBI) DEL GRUPO DE CONTROL VIAL DE LA DIRECCION DE TRANSITO DE BUCARMANGA, EN EL MARCO DEL PROYECTO “FORTALECIMIENTO DE LA ESTRATEGIA DE CONTROL DEL TRÁNSITO VEHICULAR, PEATONAL Y DE LA SEGURIDAD VIAL EN EL MUNICIPIO DE BUCARAMANGA".</t>
  </si>
  <si>
    <t xml:space="preserve">PRESTAR SERVICIOS PROFESIONALES COMO INGENIERO CIVIL EN LA SUBDIRECCIÓN TÉCNICA DE LA DIRECCIÓN DE TRÁNSITO DE BUCARAMANGA, PARA EL PLAN LOCAL DE SEGURIDAD VIAL – PLSV Y EN LAS SIMULACIONES DE MOVILIDAD DEL TRÁNSITO VEHICULAR-PEATONAL, EN EL MARCO DEL PROYECTO, “FORTALECIMIENTO DE LA ESTRATEGIA DE CONTROL DEL TRÁNSITO VEHICULAR, PEATONAL Y DE LA SEGURIDAD VIAL EN EL MUNICIPIO DE BUCARAMANGA". </t>
  </si>
  <si>
    <t xml:space="preserve">PRESTAR SERVICIOS PROFESIONALES COMO ADMINISTRADOR DE EMPRESAS PARA APOYAR EN LOS DIFERENTES ASUNTOS ADMINISTRATIVOS AL GRUPO DE CONTROL VIAL  DE LA DIRECCION DE TRANSITO DE BUCARAMANGA, EN EL MARCO DEL PROYECTO “FORTALECIMIENTO DE LA ESTRATEGIA DE CONTROL DEL TRÁNSITO VEHICULAR, PEATONAL Y DE LA SEGURIDAD VIAL EN EL MUNICIPIO DE BUCARAMANGA". </t>
  </si>
  <si>
    <t xml:space="preserve">PRESTAR SERVICIOS PROFESIONALES EN LA OFICINA ASESORA DE SISTEMAS PARA LA GESTIÓN, PLANEACIÓN, SEGUIMIENTO Y MANTENIMIENTO DE LA SEGURIDAD DE LA INFORMACIÓN DE LA DIRECCIÓN DE TRÁNSITO DE BUCARAMANGA.  </t>
  </si>
  <si>
    <t>PRESTAR SERVICIOS PROFESIONALES COMO CONTADOR PÚBLICO PARA BRINDAR ASESORÍA Y APOYO EN LOS DIFERENTES PROCESOS EN EL ÁREA DE TESORERÍA - SUBDIRECCIÓN FINANCIERA DE LA DIRECCIÓN DE TRÁNSITO DE BUCARAMANGA</t>
  </si>
  <si>
    <t>SUMINISTRO DE CARNETS INSTITUCIONALES PARA LA DIRECCIÓN DE TRANSITO DE BUCARAMANGA</t>
  </si>
  <si>
    <t>8 MESES</t>
  </si>
  <si>
    <t>HISESA S.A.S</t>
  </si>
  <si>
    <t xml:space="preserve">PRESTAR SERVICIOS DE SOPORTE Y MANTENIMIENTO DEL SOFTWARE FINANCIERO SX-ADVANCED PARA LOS MÓDULOS DE CONTABILIDAD NIIF, INVENTARIO, TESORERÍA, PRESUPUESTO, ACTIVOS FIJOS Y NÓMINA DE LA DIRECCION DE TRANSITO DE BUCARAMAGA.
</t>
  </si>
  <si>
    <t xml:space="preserve">PRESTAR SERVICIOS DE APOYO A LA GESTION EN LAS ACTIVIDADES ADMINISTRATIVAS DEL GRUPO DE PLANEAMIENTO VIAL DE LA DIRECCION DE TRANSITO DE BUCARAMANGA, EN EL MARCO DEL PROYECTO “MANTENIMIENTO DEL SISTEMA DE SEMAFORIZACIÓN DEL MUNICIPIO DE BUCARAMANGA”.  </t>
  </si>
  <si>
    <t xml:space="preserve">PRESTAR SERVICIOS PROFESIONALES EN LA DIRECCIÓN DE TRANSITO DE BUCARAMANGA BRINDANDO ASESORÍA Y APOYO JURÍDICO AL GRUPO DE CONTROL VIAL, EN EL MARCO DEL PROYECTO “FORTALECIMIENTO DE LA ESTRATEGIA DE CONTROL DEL TRÁNSITO VEHICULAR, PEATONAL Y DE LA SEGURIDAD VIAL EN EL MUNICIPIO DE BUCARAMANGA". </t>
  </si>
  <si>
    <t>PRESTAR SERVICIOS PROFESIONALES PARA LAS DIFERENTES ACTIVIDADES ADMINISTRATIVAS Y DE CAMPO REQUERIDAS EN LA OFICINA DE SEÑALIZACION VIAL DE LA DIRECCIÓN DE TRÁNSITO DE BUCARAMANGA, EN EL MARCO DEL PROYECTO “FORMULACIÓN Y EJECUCIÓN DEL PLAN INTEGRAL DE SEÑALIZACIÓN VIAL DEL MUNICIPIO DE BUCARAMANGA”.</t>
  </si>
  <si>
    <t>SERVICIO DE FUMIGACIÓN, CONTROL DE PLAGAS, ELIMINACIÓN DE PANALES, DESINFECCIÓN COVID, LAVADO DE TECHOS, LAVADO DE TANQUES DE AGUA Y TOMA DE MUESTRAS FISICOQUÍMICAS Y MICROBIOLÓGICAS DEL AGUA EN LAS SEDES DE LA DIRECCIÓN DE TRÁNSITO DE BUCARAMANGA</t>
  </si>
  <si>
    <t>7 MESES</t>
  </si>
  <si>
    <t>AGROFUMIGACION INDUSTRIAL S.A.S</t>
  </si>
  <si>
    <t xml:space="preserve">PRESTAR SERVICIOS PROFESIONALES EN LA DIRECCIÓN DE TRANSITO DE BUCARAMANGA PARA FORTALECER EL PROCESO RELACIONADO AL SEGUIMIENTO Y CONTROL DE LAS ACTIVIDADES ADMINISTRATIVAS DEL GRUPO CONTROL VIAL, EN EL MARCO DEL PROYECTO “FORTALECIMIENTO DE LA ESTRATEGIA DE CONTROL DEL TRÁNSITO VEHICULAR, PEATONAL Y DE LA SEGURIDAD VIAL EN EL MUNICIPIO DE BUCARAMANGA". </t>
  </si>
  <si>
    <t>SERVICIO DE RECOLECCIÓN, TRANSPORTE, TRATAMIENTO Y DISPOSICIÓN FINAL DE RESIDUOS PELIGROSOS, BIOLÓGICOS Y/O BIOSANITARIOS Y ANATOMPATOLÓGICOS EN LA DIRECCIÓN DE TRÁNSITO DE BUCARAMANGA</t>
  </si>
  <si>
    <t>SANDESOL S.A E.S.P</t>
  </si>
  <si>
    <t>PRESTAR SERVICIOS PROFESIONALES PARA BRINDAR ASESORÍA Y APOYO EN LOS DIFERENTES PROCESOS QUE SE LLEVAN A CABO EN LA SUBDIRECCIÓN FINANCIERA DE LA DIRECCIÓN DE TRANSITO DE BUCARAMANGA</t>
  </si>
  <si>
    <t xml:space="preserve">SERVICIO DE MANTENIMIENTO PREVENTIVO ESPECIALIZADO A LA CENTRAL DE SEMAFORIZACION Y REPARACION DE MODULOS ELECTRONICOS PARA EQUIPOS DE CONTROL DE SEMAFOROS SIEMENS EN LA CIUDAD DE BUCARAMANGA, EN EL MARCO DEL PROYECTO “MANTENIMIENTO DEL SISTEMA DE SEMAFORIZACIÓN DEL MUNICIPIO DE BUCARAMANGA”. </t>
  </si>
  <si>
    <t>3 MESES</t>
  </si>
  <si>
    <t>SIEMENS MOBILITY S.A.S</t>
  </si>
  <si>
    <t xml:space="preserve">COMPRA DE DISPOSITIVOS Y MATERIALES PARA SEGURIDAD, REGULACIÓN Y CANALIZACIÓN DEL TRÁNSITO, EN EL MARCO DEL PROYECTO DE INVERSION “FORMULACIÓN Y EJECUCIÓN DEL PLAN INTEGRAL DE SEÑALIZACIÓN VIAL DEL MUNICIPIO DE BUCARAMANGA”. 
</t>
  </si>
  <si>
    <t>15 DIAS</t>
  </si>
  <si>
    <t xml:space="preserve">LUIS IGNACIO BALAGUERA ORTIZ </t>
  </si>
  <si>
    <t xml:space="preserve">SERVICIO DE MANTENIMIENTO PARA MAQUINA DE PINTURA DE DEMARCACIÓN VIAL, EN EL MARCO DENTRO  EL PROYECTO DE INVERSION “FORMULACIÓN Y EJECUCIÓN DEL PLAN INTEGRAL DE SEÑALIZACIÓN VIAL DEL MUNICIPIO DE BUCARAMANGA”. </t>
  </si>
  <si>
    <t>1 MES</t>
  </si>
  <si>
    <t xml:space="preserve">INGENIERIA DE SEÑALIZACIÓN S.A.S </t>
  </si>
  <si>
    <t xml:space="preserve">CONTRATO INTERADMINISTRATIVO ENTRE LA DIRECCION DE TRANSITO DE BUCARAMANGA Y LA CORPORACION CENTRO CULTURAL DEL ORIENTE COLOMBIANO PARA LA REALIZACIÓN DE ACTIVIDADES DE LUDICOPEDAGOGICAS, EN EL MARCO DEL PROYECTO “IMPLEMENTACIÓN Y PROMOCIÓN DE PROGRAMAS DE EDUCACIÓN EN SEGURIDAD VIAL, MOVILIDAD SOSTENIBLE Y USO DE LA BICICLETA EN EL MUNICIPIO DE BUCARAMANGA”. </t>
  </si>
  <si>
    <t>08 MESES</t>
  </si>
  <si>
    <t>CORPORACION CENTRO CULTURAL DEL ORIENTE COLOMBIANO</t>
  </si>
  <si>
    <t>HERMANN EDUARDO RAMÍREZ DÍAZ</t>
  </si>
  <si>
    <t>PRESTAR SERVICIOS PROFESIONALES PARA BRINDAR APOYO EN LOS DIFERENTES ASUNTOS DE LA OFICINA ASESORA DE PLANEACIÓN DE LA DIRECCIÓN DE TRÁNSITO DE BUCARAMANGA.</t>
  </si>
  <si>
    <t>COMPRA DE ELEMENTOS DE ASEO, NECESARIOS PARA LA LIMPIEZA GENERAL DE LAS DIFERENTES DEPENDENCIAS DE LA DIRECCIÓN DE TRANSITO DE BUCARAMANGA</t>
  </si>
  <si>
    <t>10 DIAS</t>
  </si>
  <si>
    <t>TODO ASEO SAS</t>
  </si>
  <si>
    <t>BLANCA STELLA GOMEZ ORTEGA</t>
  </si>
  <si>
    <t>COMPRA DE ELEMENTOS DE CAFETERIA PARA LA DIRECCIÓN DE TRÁNISTO DE BUCARAMANGA</t>
  </si>
  <si>
    <t>PRESTACIÓN DE SERVICIOS DE VIGILANCIA Y SEGURIDAD PRIVADA PARA LA PROTECCIÓN DE LAS PERSONAS Y SALVAGUARDAR LOS BIENES MUEBLES E INMUEBLES QUE SE ENCUENTRAN BAJO LA TENENCIA, POSESIÓN O DOMINIO DE LA DIRECCIÓN DE TRÁNSITO DE BUCARAMANGA</t>
  </si>
  <si>
    <t>LICITACION PUBLICA</t>
  </si>
  <si>
    <t xml:space="preserve">NUEVE (09) MESES y/o hasta el TREINTA Y UNO (31) DE DICIEMBRE DEL 2021 </t>
  </si>
  <si>
    <t>SEGURIDAD ACROPOLIS LTDA</t>
  </si>
  <si>
    <t>SUMINISTRO DE CERTIFICADOS DIGITALES PARA INTERACTUAR CONPLATAFORMAS TECNOLÓGICAS PARA LA DIRECCIÓN DE TRÁNSITO DE BUCARAMANGA</t>
  </si>
  <si>
    <t>HASTA EL 23 DE DICIEMBRE DE 2021</t>
  </si>
  <si>
    <t>GESTION DE SEGURIDAD ELECTRONICA S.A</t>
  </si>
  <si>
    <t>SERVICIO DE APOYO LOGÍSTICO Y ACOMPAÑAMIENTO EN EL DESARROLLO AL PLAN DE BIENESTAR SOCIAL 2021 PARA LOS FUNCIONARIOS PÚBLICOS Y SU NÚCLEO FAMILIAR DE LA DIRECCIÓN DE TRÁNSITO DE BUCARMANGA</t>
  </si>
  <si>
    <t>DIRECTA - CONTRATO BIENESTAR</t>
  </si>
  <si>
    <t xml:space="preserve"> $    90.298.000.00 </t>
  </si>
  <si>
    <t xml:space="preserve">hasta el veintisiete (27) DE DICIEMBRE DEL 2021 </t>
  </si>
  <si>
    <t>CAJA SANTANDEREANA DE SUBSIDIO FAMILIAR CAJASAN</t>
  </si>
  <si>
    <t xml:space="preserve">ESTEFANIA LÓPEZ ESPINOSA </t>
  </si>
  <si>
    <t>1 MES Y 15 DIAS</t>
  </si>
  <si>
    <t xml:space="preserve">CONTRATO DE ARRENDAMIENTO DE UN ESPACIO FISICO DOTADO DE CASETA CON TORRE Y SERVICIO DE ENERGIA, UBICADO EN EL CERRO PALONEGRO, VEREDA LA PUENTE JURISDICCIÓN DE LEBRIJA PARA UBICAR SISTEMA DE REPETIDOR Y UN ESPACIO FISICO DOTADO DE CASETA CON TORRE Y SERVICIO DE ENERGIA UBICADO EN EL KM. 12 CONJUNTO SAUSALITO, VÍA BUCARAMANGA – PAMPLONA, PARA UBICAR SISTEMA DE REPETIDOR CON ENLACE DE MICROONDAS, EN EL MARCO DEL PROYECTO “FORTALECIMIENTO DE LA ESTRATEGIA DE CONTROL DEL TRÁNSITO VEHICULAR, PEATONAL Y DE LA SEGURIDAD VIAL EN EL MUNICIPIO DE BUCARAMANGA". </t>
  </si>
  <si>
    <t>DIRECTA - CONTRATO ARRENDAMIENTO</t>
  </si>
  <si>
    <t xml:space="preserve">hasta el treinta y uno (31) DE DICIEMBRE DEL 2021 </t>
  </si>
  <si>
    <t>COMUNICACIONES DE SANTANDER S.A.S</t>
  </si>
  <si>
    <t>PRESTAR SERVICIOS DE APOYO A LA GESTIÓN EN LA DIRECCIÓN DE TRÁNSITO DE BUCARAMANGA, EN ACTIVIDADES RELACIONADAS CON EL PROCEDIMIENTO DE CARTERA, DE ACUERDO AL REGLAMENTO INTERNO ESTABLECIDO EN LA ENTIDAD, RESOLUCIÓN N° 180 DE 2018, MODIFICADA PARCIALMENTE POR LA RESOLUCIÓN N° 121 DE 2020 O LAS QUE LA MODIFIQUEN PARCIAL O TOTALMENTE</t>
  </si>
  <si>
    <t>DIRECTA - CARTERA</t>
  </si>
  <si>
    <t>RECUPERADORA Y NORMALIZADORA INTEGRAL DE CARTERA S.A.S. – GRUPO REINCAR S.A.S.</t>
  </si>
  <si>
    <t>RODRÍGUEZ Y CORREA ABOGADOS S.A.S</t>
  </si>
  <si>
    <t>COBRANZAS ESPECIALES DE SANTANDER S.A.S</t>
  </si>
  <si>
    <t>MAURICIO VALBENA GOMEZ</t>
  </si>
  <si>
    <t>PRESTAR SERVICIOS PROFESIONALES COMO ABOGADO EN TODO LOS RELACIONADO CON LA IMPLEMENTACIÓN DEL SECOP II PARA ASESORAR Y DAR ACOMPAÑAMIENTO A LA DIRECCION DE TRANSITO DE BUCARAMANGA</t>
  </si>
  <si>
    <t xml:space="preserve">PRESTAR SERVICIOS DE APOYO A LA GESTIÓN EN LA OFICINA DE SEÑALIZACION VIAL DE LA DIRECCIÓN DE TRÁNSITO DE BUCARAMANGA PARA LAS ACTIVIDADES RELACIONADAS CON LA DEMARCACIÓN HORIZONTAL Y LA SEÑALIZACION VERTICAL DE LA CIUDAD EN EL MARCO DEL PROYECTO “FORMULACIÓN Y EJECUCIÓN DEL PLAN INTEGRAL DE SEÑALIZACIÓN VIAL DEL MUNICIPIO DE BUCARAMANGA”.  </t>
  </si>
  <si>
    <t>PRESTAR SERVICIOS DE APOYO A LA GESTIÓN EN LA DIRECCIÓN DE TRANSITO DE BUCARAMANGA EN LOS PROCESOS CONTRAVENCIONALES Y ASUNTOS RELACIONADOS EN LA OFICINA ASESORA JURIDICA</t>
  </si>
  <si>
    <t>PRESTAR SERVICIOS PROFESIONALES Y DE APOYO A LA GESTIÓN EN LA DIRECCIÓN DE TRANSITO DE BUCARAMANGA EN LOS PROCESOS CONTRAVENCIONALES Y ASUNTOS RELACIONADOS EN LA OFICINA ASESORA JURIDICA</t>
  </si>
  <si>
    <t>COMPRA DE PINTURA ACRILICA Y ADITAMENTOS PARA DEMARCACIÓN VIAL, EN EL MARCO DEL PROYECTO DE INVERSION “FORMULACIÓN Y EJECUCIÓN DEL PLAN INTEGRAL DE SEÑALIZACIÓN VIAL DEL MUNICIPIO DE BUCARAMANGA”</t>
  </si>
  <si>
    <t>6 MESES O HASTA AGOTAR PRESUPUESTO</t>
  </si>
  <si>
    <t>PRESTAR SERVICIOS DE APOYO A LA GESTIÓN EN LA OFICINA DE REGISTRO DE CONDUCTORES DE LA DIRECCION DE TRANSITO DE BUCARAMANGA, EN ACTIVIDADES RELACIONADAS CON LA EXPEDICIÓN DE LICENCIAS DE CONDUCCIÓN</t>
  </si>
  <si>
    <t>PRESTAR SERVICIOS PROFESIONALES EN LOS PROGRAMAS Y ACTIVIDADES DEL SISTEMA DE GESTIÓN AMBIENTAL DE LA DIRECCIÓN DE TRÁNSITO DE BUCARAMANGA.</t>
  </si>
  <si>
    <t>ENAJENAR COMO CHATARRA UN LOTE DE TRESCIENTOS CUARENTA (340) VEHÍCULOS AUTOMOTORES DECLARADOS EN ABANDONO MEDIANTE LA RESOLUCIÓN 659 DEL 14 DE NOVIEMBRE DE 2017 Y DADOS DE BAJA MEDIANTE RESOLUCION 080 DEL 11 DE MARZO DE 2020, LAS CUALES SERÁN DESTINADAS A LA DESINTEGRACIÓN POR EL COMPRADOR DE LAS MISMAS</t>
  </si>
  <si>
    <t xml:space="preserve">SELECCIÓN ABREVIADA PARA LA ENAJENACIÓN DE BIENES DEL ESTADO POR SUBASTA </t>
  </si>
  <si>
    <t xml:space="preserve">2 MESES </t>
  </si>
  <si>
    <t>ECOSISTEMAS DEL ORIENTE SAS</t>
  </si>
  <si>
    <t xml:space="preserve">PRESTAR SERVICIOS DE APOYO A LA GESTIÓN EN LA OFICINA DE SEÑALIZACION VIAL DE LA DIRECCIÓN DE TRÁNSITO DE BUCARAMANGA PARA LAS ACTIVIDADES RELACIONADAS CON LA REVISIÓN, ACOMPAÑAMIENTO, CONTROL E INSPECCIÓN DE INFORMES DE CAMPO EN EL MARCO DEL PROYECTO “FORMULACIÓN Y EJECUCIÓN DEL PLAN INTEGRAL DE SEÑALIZACIÓN VIAL DEL MUNICIPIO DE BUCARAMANGA”. </t>
  </si>
  <si>
    <t>PORCENTAJE DE EJECUCION</t>
  </si>
  <si>
    <t>RECURSOS TOTALES DESEMBOLSADOS O PAGADOS</t>
  </si>
  <si>
    <t>RECURSOS PENDIENTES DE EJECUTAR</t>
  </si>
  <si>
    <t>6 MESES</t>
  </si>
  <si>
    <t>COMPRA DE SILLAS PARA LA DIRECCION DE TRANSITO DE BUCARAMANGA</t>
  </si>
  <si>
    <t>SUMINISTRO DE ELEMENTOS DE PROTECCIÓN PERSONAL PARA LOS FUNCIONARIOS, EN ATENCIÓN A LOS PROGRAMAS DEL SISTEMA DE GESTIÓN EN SEGURIDAD Y SALUD EN EL TRABAJO DE LA DIRECCIÓN DE TRANSITO DE BUCARAMANGA</t>
  </si>
  <si>
    <t xml:space="preserve">PRESTAR SERVICIOS DE APOYO A LA GESTIÓN EN LAS DIFERENTES ACTIVIDADES AL GRUPO DE ALMACÉN E INVENTARIOS DE LA DIRECCIÓN DE TRANSITO DE BUCARAMANGA </t>
  </si>
  <si>
    <t>PRESTAR SERVICIOS DE APOYO A LA GESTION EN LA DIRECCION DE TRANSITO DE BUCARAMANGA, EN LO RELACIONADO CON EL MANTENIMIENTO LOCATIVO DE LA ENTIDAD</t>
  </si>
  <si>
    <t>PRESTAR SERVICIOS DE APOYO A LA GESTIÓN EN LAS ACTIVIDADES DEL GRUPO DE CONTROL VIAL DE LA DIRECCION DE TRANSITO DE BUCARAMANGA PARA EL MEJORAMIENTO DE LA MOVILIDAD Y LA SEGURIDAD VIAL, EN EL MARCO DEL PROYECTO “FORTALECIMIENTO DE LA ESTRATEGIA DE CONTROL DEL TRÁNSITO VEHICULAR, PEATONAL Y DE LA SEGURIDAD VIAL EN EL MUNICIPIO DE BUCARAMANGA</t>
  </si>
  <si>
    <t>SEIS (6) MESES O HASTA AGOTAR PRESUPUESTO</t>
  </si>
  <si>
    <t xml:space="preserve">PRESTAR SERVICIOS PROFESIONALES COMO INGENIERO CIVIL EN LA SUBDIRECCION TECNICA DE LA DIRECCION DE TRANSITO DE BUCARAMANGA EN EL DESARROLLO Y ACOMPAÑAMIENTO DEL PLAN ZONAL, ZONAS DE ESTACIONAMIENTO REGULADO TRANSITORIO DE BUCARAMANGA - ZERT, EN EL MARCO DEL PROYECTO “FORMULACION Y EJECUCION DEL PLAN INTEGRAL DE SEÑALIZACION VIAL DEL MUNICIPIO DE BUCARAMANGA ". </t>
  </si>
  <si>
    <t xml:space="preserve">PRESTAR SERVICIOS PROFESIONALES COMO ARQUITECTO URBANISTA A LA SUBDIRECCIÓN TÉCNICA DE LA DIRECCIÓN DE TRÁNSITO DE BUCARAMANGA, PARA APOYAR LA FORMULACIÓN DE LOS ESTUDIOS TÉCNICOS EN LA ACTUALIZACIÓN DEL PLAN ZONAL DE ZONAS DE ESTACIONAMIENTO REGULADO TRANSITORIO – ZERT, TENDIENTE A LA MEJORA Y ORGANIZACIÓN DE LA MOVILIDAD Y SEGURIDAD VIAL, EN EL MARCO DEL PROYECTO “FORTALECIMIENTO DE LA ESTRATEGIA DE CONTROL DEL TRÁNSITO VEHICULAR, PEATONAL Y DE LA SEGURIDAD VIAL EN EL MUNICIPIO DE BUCARAMANGA”. </t>
  </si>
  <si>
    <t xml:space="preserve">PRESTAR SERVICIOS PROFESIONALES COMO ABOGADO EN LA SUBDIRECCIÓN TÉCNICA DE LA DIRECCION DE TRANSITO DE BUCARAMANGA PARA BRINDAR ASESORIA Y ACOMPAÑAMIENTO JURÍDICO, EN EL MARCO DEL PROYECTO “FORTALECIMIENTO DE LA ESTRATEGIA DE CONTROL DEL TRÁNSITO VEHICULAR, PEATONAL Y DE LA SEGURIDAD VIAL EN EL MUNICIPIO DE BUCARAMANGA".  </t>
  </si>
  <si>
    <t>2 MESES Y 15 DIAS</t>
  </si>
  <si>
    <t>2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</si>
</sst>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 #,##0_-;\-&quot;$&quot;\ * #,##0_-;_-&quot;$&quot;\ * &quot;-&quot;_-;_-@_-"/>
    <numFmt numFmtId="165" formatCode="_-&quot;$&quot;\ * #,##0.00_-;\-&quot;$&quot;\ * #,##0.00_-;_-&quot;$&quot;\ * &quot;-&quot;??_-;_-@_-"/>
    <numFmt numFmtId="166" formatCode="yyyy\-mm\-dd;@"/>
    <numFmt numFmtId="167" formatCode="_(&quot;$&quot;\ * #,##0_);_(&quot;$&quot;\ * \(#,##0\);_(&quot;$&quot;\ * &quot;-&quot;??_);_(@_)"/>
    <numFmt numFmtId="168" formatCode="&quot;$&quot;\ #,##0.00"/>
    <numFmt numFmtId="169" formatCode="&quot;$&quot;#,##0.00"/>
    <numFmt numFmtId="170" formatCode="&quot;$&quot;\ #,##0;[Red]\-&quot;$&quot;\ #,##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sz val="11"/>
      <color rgb="FFFF0000"/>
      <name val="Calibri"/>
      <family val="2"/>
      <scheme val="minor"/>
    </font>
    <font>
      <sz val="11"/>
      <color theme="0"/>
      <name val="Calibri"/>
      <family val="2"/>
      <scheme val="minor"/>
    </font>
    <font>
      <sz val="11"/>
      <name val="Arial"/>
      <family val="2"/>
    </font>
    <font>
      <b/>
      <sz val="11"/>
      <name val="Arial"/>
      <family val="2"/>
    </font>
    <font>
      <sz val="11"/>
      <color rgb="FFFF0000"/>
      <name val="Arial"/>
      <family val="2"/>
    </font>
    <font>
      <sz val="11"/>
      <color theme="0"/>
      <name val="Arial"/>
      <family val="2"/>
    </font>
    <font>
      <sz val="11"/>
      <color theme="1"/>
      <name val="Arial"/>
      <family val="2"/>
    </font>
    <font>
      <b/>
      <i/>
      <sz val="11"/>
      <name val="Arial"/>
      <family val="2"/>
    </font>
    <font>
      <b/>
      <sz val="11"/>
      <color theme="1"/>
      <name val="Arial"/>
      <family val="2"/>
    </font>
    <font>
      <sz val="11"/>
      <color rgb="FF000000"/>
      <name val="Calibri"/>
      <family val="2"/>
      <scheme val="minor"/>
    </font>
    <font>
      <sz val="11"/>
      <color rgb="FF000000"/>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164" fontId="0" fillId="0" borderId="1" xfId="1" applyFont="1" applyBorder="1" applyAlignment="1">
      <alignment vertical="center"/>
    </xf>
    <xf numFmtId="0" fontId="0" fillId="0" borderId="0" xfId="0" applyAlignment="1">
      <alignment horizontal="center" vertical="center" wrapText="1"/>
    </xf>
    <xf numFmtId="0" fontId="3"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wrapText="1"/>
    </xf>
    <xf numFmtId="166" fontId="0" fillId="0" borderId="1" xfId="0" applyNumberFormat="1" applyFont="1" applyBorder="1" applyAlignment="1">
      <alignment horizontal="center" vertical="center"/>
    </xf>
    <xf numFmtId="0" fontId="7" fillId="0" borderId="2" xfId="0" applyFont="1" applyBorder="1" applyAlignment="1">
      <alignment horizontal="left" vertical="center" wrapText="1"/>
    </xf>
    <xf numFmtId="0" fontId="9" fillId="0" borderId="0" xfId="0" applyFont="1" applyAlignment="1">
      <alignment horizontal="center" vertical="center"/>
    </xf>
    <xf numFmtId="0" fontId="10" fillId="0" borderId="0" xfId="0" applyFont="1"/>
    <xf numFmtId="0" fontId="11" fillId="0" borderId="0" xfId="0" applyFont="1"/>
    <xf numFmtId="166" fontId="0" fillId="0" borderId="0" xfId="0" applyNumberFormat="1" applyAlignment="1">
      <alignment horizontal="center" vertical="center"/>
    </xf>
    <xf numFmtId="168" fontId="0" fillId="0" borderId="0" xfId="0" applyNumberFormat="1" applyAlignment="1">
      <alignment horizontal="right" vertical="center"/>
    </xf>
    <xf numFmtId="0" fontId="5" fillId="0" borderId="0" xfId="0" applyFont="1" applyAlignment="1">
      <alignment horizontal="center" vertical="center"/>
    </xf>
    <xf numFmtId="0" fontId="6" fillId="0" borderId="0" xfId="0" applyFont="1"/>
    <xf numFmtId="0" fontId="14" fillId="0" borderId="0" xfId="0" applyFont="1" applyAlignment="1">
      <alignment horizontal="justify" vertical="center"/>
    </xf>
    <xf numFmtId="0" fontId="11" fillId="0" borderId="0" xfId="0" applyFont="1" applyAlignment="1">
      <alignment horizontal="center" vertical="center" wrapText="1"/>
    </xf>
    <xf numFmtId="0" fontId="13" fillId="0" borderId="3" xfId="0" applyFont="1" applyBorder="1" applyAlignment="1">
      <alignment horizontal="center" vertical="center" wrapText="1"/>
    </xf>
    <xf numFmtId="0" fontId="2" fillId="0" borderId="3" xfId="0" applyFont="1" applyBorder="1" applyAlignment="1">
      <alignment horizontal="center" vertical="center" wrapText="1"/>
    </xf>
    <xf numFmtId="167" fontId="13" fillId="2" borderId="3" xfId="2" applyNumberFormat="1" applyFont="1" applyFill="1" applyBorder="1" applyAlignment="1">
      <alignment horizontal="center" vertical="center" wrapText="1"/>
    </xf>
    <xf numFmtId="0" fontId="0" fillId="0" borderId="1" xfId="0" applyBorder="1" applyAlignment="1">
      <alignment horizontal="justify" vertical="center"/>
    </xf>
    <xf numFmtId="0" fontId="0" fillId="0" borderId="1" xfId="0" applyBorder="1" applyAlignment="1">
      <alignment horizontal="center" vertical="center" wrapText="1"/>
    </xf>
    <xf numFmtId="168" fontId="0" fillId="0" borderId="1" xfId="0" applyNumberFormat="1" applyBorder="1" applyAlignment="1">
      <alignment horizontal="right" vertical="center"/>
    </xf>
    <xf numFmtId="0" fontId="0" fillId="0" borderId="1" xfId="0" applyBorder="1" applyAlignment="1">
      <alignment horizontal="center" vertical="center"/>
    </xf>
    <xf numFmtId="166" fontId="0" fillId="0" borderId="1" xfId="0" applyNumberFormat="1" applyBorder="1" applyAlignment="1">
      <alignment horizontal="center" vertical="center"/>
    </xf>
    <xf numFmtId="0" fontId="6" fillId="0" borderId="0" xfId="0" applyFont="1" applyAlignment="1">
      <alignment vertical="center"/>
    </xf>
    <xf numFmtId="0" fontId="0" fillId="3" borderId="1" xfId="0" applyFont="1" applyFill="1" applyBorder="1" applyAlignment="1">
      <alignment horizontal="center" wrapText="1"/>
    </xf>
    <xf numFmtId="166"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164" fontId="0" fillId="3" borderId="1" xfId="1" applyFont="1" applyFill="1" applyBorder="1" applyAlignment="1">
      <alignment vertical="center"/>
    </xf>
    <xf numFmtId="0" fontId="3"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wrapText="1"/>
    </xf>
    <xf numFmtId="16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164" fontId="0" fillId="2" borderId="1" xfId="1" applyFont="1" applyFill="1" applyBorder="1" applyAlignment="1">
      <alignment vertical="center"/>
    </xf>
    <xf numFmtId="0" fontId="0" fillId="2" borderId="0" xfId="0" applyFill="1"/>
    <xf numFmtId="164" fontId="0" fillId="0" borderId="0" xfId="1" applyFont="1"/>
    <xf numFmtId="164" fontId="0" fillId="0" borderId="0" xfId="0" applyNumberFormat="1"/>
    <xf numFmtId="0" fontId="3" fillId="4" borderId="1" xfId="0" applyFont="1" applyFill="1" applyBorder="1" applyAlignment="1">
      <alignment horizontal="center" vertical="center"/>
    </xf>
    <xf numFmtId="0" fontId="0" fillId="4" borderId="1" xfId="0" applyFont="1" applyFill="1" applyBorder="1" applyAlignment="1">
      <alignment vertical="center" wrapText="1"/>
    </xf>
    <xf numFmtId="166" fontId="0" fillId="4"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164" fontId="0" fillId="4" borderId="1" xfId="1" applyFont="1" applyFill="1" applyBorder="1" applyAlignment="1">
      <alignment vertical="center"/>
    </xf>
    <xf numFmtId="0" fontId="0" fillId="4" borderId="0" xfId="0" applyFill="1"/>
    <xf numFmtId="0" fontId="2" fillId="0" borderId="0" xfId="0" applyFont="1" applyAlignment="1">
      <alignment vertical="center"/>
    </xf>
    <xf numFmtId="164" fontId="0" fillId="0" borderId="1" xfId="1" applyFont="1" applyBorder="1"/>
    <xf numFmtId="164" fontId="0" fillId="0" borderId="1" xfId="0" applyNumberFormat="1" applyBorder="1"/>
    <xf numFmtId="164" fontId="0" fillId="3" borderId="1" xfId="1" applyFont="1" applyFill="1" applyBorder="1"/>
    <xf numFmtId="164" fontId="2" fillId="0" borderId="5" xfId="1" applyFont="1" applyBorder="1" applyAlignment="1">
      <alignment vertical="center" wrapText="1"/>
    </xf>
    <xf numFmtId="164" fontId="2" fillId="0" borderId="6" xfId="1" applyFont="1" applyBorder="1" applyAlignment="1">
      <alignment vertical="center"/>
    </xf>
    <xf numFmtId="0" fontId="2" fillId="0" borderId="6" xfId="0" applyFont="1" applyBorder="1" applyAlignment="1">
      <alignment vertical="center" wrapText="1"/>
    </xf>
    <xf numFmtId="164" fontId="2" fillId="0" borderId="6" xfId="1" applyFont="1" applyBorder="1" applyAlignment="1">
      <alignment vertical="center" wrapText="1"/>
    </xf>
    <xf numFmtId="0" fontId="2" fillId="0" borderId="7" xfId="0" applyFont="1" applyBorder="1" applyAlignment="1">
      <alignment vertical="center"/>
    </xf>
    <xf numFmtId="164" fontId="0" fillId="0" borderId="8" xfId="1" applyFont="1" applyBorder="1"/>
    <xf numFmtId="164" fontId="0" fillId="0" borderId="9" xfId="0" applyNumberFormat="1" applyBorder="1"/>
    <xf numFmtId="164" fontId="0" fillId="0" borderId="10" xfId="1" applyFont="1" applyBorder="1"/>
    <xf numFmtId="164" fontId="0" fillId="0" borderId="11" xfId="1" applyFont="1" applyBorder="1"/>
    <xf numFmtId="164" fontId="0" fillId="0" borderId="11" xfId="0" applyNumberFormat="1" applyBorder="1"/>
    <xf numFmtId="164" fontId="0" fillId="0" borderId="12" xfId="0" applyNumberFormat="1" applyBorder="1"/>
    <xf numFmtId="164" fontId="0" fillId="4" borderId="11" xfId="1" applyFont="1" applyFill="1" applyBorder="1"/>
    <xf numFmtId="164" fontId="2" fillId="5" borderId="13" xfId="1" applyFont="1" applyFill="1" applyBorder="1"/>
    <xf numFmtId="164" fontId="2" fillId="5" borderId="4" xfId="0" applyNumberFormat="1" applyFont="1" applyFill="1" applyBorder="1" applyAlignment="1">
      <alignment wrapText="1"/>
    </xf>
    <xf numFmtId="0" fontId="2" fillId="5" borderId="4" xfId="0" applyFont="1" applyFill="1" applyBorder="1" applyAlignment="1">
      <alignment horizontal="center" wrapText="1"/>
    </xf>
    <xf numFmtId="0" fontId="3" fillId="0" borderId="1" xfId="0" applyFont="1" applyBorder="1" applyAlignment="1">
      <alignment horizontal="center" wrapText="1"/>
    </xf>
    <xf numFmtId="166" fontId="3" fillId="0" borderId="1" xfId="0" applyNumberFormat="1" applyFont="1" applyBorder="1" applyAlignment="1">
      <alignment horizontal="center" vertical="center"/>
    </xf>
    <xf numFmtId="164" fontId="3" fillId="0" borderId="1" xfId="1" applyFont="1" applyBorder="1" applyAlignment="1">
      <alignment vertical="center"/>
    </xf>
    <xf numFmtId="0" fontId="3" fillId="0" borderId="0" xfId="0" applyFont="1"/>
    <xf numFmtId="0" fontId="0" fillId="0" borderId="1" xfId="0" applyFont="1" applyFill="1" applyBorder="1" applyAlignment="1">
      <alignment horizontal="center" vertical="center" wrapText="1"/>
    </xf>
    <xf numFmtId="0" fontId="0" fillId="0" borderId="1" xfId="0" applyBorder="1" applyAlignment="1">
      <alignment horizontal="justify" vertical="center" wrapText="1"/>
    </xf>
    <xf numFmtId="168" fontId="0" fillId="0" borderId="1" xfId="0" applyNumberFormat="1" applyBorder="1" applyAlignment="1">
      <alignment horizontal="right" vertical="center" wrapText="1"/>
    </xf>
    <xf numFmtId="0" fontId="0" fillId="0" borderId="1" xfId="0" applyBorder="1" applyAlignment="1">
      <alignment wrapText="1"/>
    </xf>
    <xf numFmtId="0" fontId="0" fillId="0" borderId="1" xfId="0" applyBorder="1" applyAlignment="1">
      <alignment vertical="center"/>
    </xf>
    <xf numFmtId="164" fontId="0" fillId="0" borderId="1" xfId="1" applyFont="1" applyBorder="1" applyAlignment="1">
      <alignment horizontal="center" vertical="center"/>
    </xf>
    <xf numFmtId="164" fontId="0" fillId="3" borderId="1" xfId="1" applyFont="1" applyFill="1" applyBorder="1" applyAlignment="1">
      <alignment horizontal="center" vertical="center"/>
    </xf>
    <xf numFmtId="164" fontId="0" fillId="4" borderId="1" xfId="1" applyFont="1" applyFill="1" applyBorder="1" applyAlignment="1">
      <alignment horizontal="center" vertical="center"/>
    </xf>
    <xf numFmtId="168" fontId="0" fillId="0" borderId="1" xfId="0" applyNumberFormat="1" applyBorder="1" applyAlignment="1">
      <alignment horizontal="center" vertical="center"/>
    </xf>
    <xf numFmtId="164" fontId="0" fillId="2" borderId="1" xfId="1" applyFont="1" applyFill="1" applyBorder="1" applyAlignment="1">
      <alignment horizontal="center" vertical="center"/>
    </xf>
    <xf numFmtId="164" fontId="3" fillId="0" borderId="1" xfId="1" applyFont="1" applyBorder="1" applyAlignment="1">
      <alignment horizontal="center" vertical="center"/>
    </xf>
    <xf numFmtId="169" fontId="0" fillId="0" borderId="1" xfId="0" applyNumberFormat="1" applyBorder="1" applyAlignment="1">
      <alignment horizontal="center" vertical="center"/>
    </xf>
    <xf numFmtId="9" fontId="0" fillId="0" borderId="1" xfId="3" applyNumberFormat="1" applyFont="1" applyBorder="1" applyAlignment="1">
      <alignment horizontal="center" vertical="center"/>
    </xf>
    <xf numFmtId="169" fontId="0" fillId="0" borderId="1" xfId="0" applyNumberFormat="1" applyBorder="1" applyAlignment="1">
      <alignment horizontal="right" vertical="center"/>
    </xf>
    <xf numFmtId="169" fontId="0" fillId="0" borderId="1" xfId="1" applyNumberFormat="1" applyFont="1" applyBorder="1" applyAlignment="1">
      <alignment horizontal="center" vertical="center"/>
    </xf>
    <xf numFmtId="169" fontId="0" fillId="0" borderId="1" xfId="0" applyNumberFormat="1" applyBorder="1" applyAlignment="1">
      <alignment horizontal="center" vertical="center" wrapText="1"/>
    </xf>
    <xf numFmtId="0" fontId="0" fillId="6" borderId="1" xfId="0" applyFill="1" applyBorder="1" applyAlignment="1">
      <alignment vertical="center" wrapText="1"/>
    </xf>
    <xf numFmtId="0" fontId="0" fillId="0" borderId="1" xfId="0" applyBorder="1" applyAlignment="1">
      <alignment vertical="center" wrapText="1"/>
    </xf>
    <xf numFmtId="0" fontId="15" fillId="0" borderId="1" xfId="0" applyFont="1" applyBorder="1" applyAlignment="1">
      <alignment wrapText="1"/>
    </xf>
    <xf numFmtId="14" fontId="0" fillId="0" borderId="1" xfId="0" applyNumberFormat="1" applyBorder="1" applyAlignment="1">
      <alignment horizontal="center" vertical="center"/>
    </xf>
    <xf numFmtId="14" fontId="0" fillId="6" borderId="1" xfId="0" applyNumberFormat="1" applyFill="1" applyBorder="1" applyAlignment="1">
      <alignment horizontal="center" vertical="center"/>
    </xf>
    <xf numFmtId="14" fontId="0" fillId="7" borderId="1" xfId="0" applyNumberFormat="1" applyFill="1" applyBorder="1" applyAlignment="1">
      <alignment horizontal="center" vertical="center"/>
    </xf>
    <xf numFmtId="0" fontId="0" fillId="6" borderId="1" xfId="0" applyFill="1" applyBorder="1" applyAlignment="1">
      <alignment horizontal="center" vertical="center" wrapText="1"/>
    </xf>
    <xf numFmtId="170" fontId="0" fillId="0" borderId="1" xfId="1" applyNumberFormat="1" applyFont="1" applyBorder="1" applyAlignment="1">
      <alignment vertical="center"/>
    </xf>
    <xf numFmtId="170" fontId="0" fillId="6" borderId="1" xfId="1" applyNumberFormat="1" applyFont="1" applyFill="1" applyBorder="1" applyAlignment="1">
      <alignment vertical="center"/>
    </xf>
    <xf numFmtId="169" fontId="0" fillId="0" borderId="1" xfId="0" applyNumberFormat="1" applyBorder="1" applyAlignment="1">
      <alignment horizontal="center"/>
    </xf>
    <xf numFmtId="169" fontId="0" fillId="0" borderId="1" xfId="2" applyNumberFormat="1" applyFont="1" applyBorder="1" applyAlignment="1">
      <alignment horizontal="center" vertical="center"/>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2" xfId="0" applyFont="1" applyBorder="1" applyAlignment="1">
      <alignment horizontal="center" vertical="center" wrapText="1"/>
    </xf>
  </cellXfs>
  <cellStyles count="4">
    <cellStyle name="Moneda" xfId="2" builtinId="4"/>
    <cellStyle name="Moneda [0]" xfId="1" builtinId="7"/>
    <cellStyle name="Normal" xfId="0" builtinId="0"/>
    <cellStyle name="Porcentaje" xfId="3" builtinId="5"/>
  </cellStyles>
  <dxfs count="32">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156780</xdr:colOff>
      <xdr:row>0</xdr:row>
      <xdr:rowOff>50548</xdr:rowOff>
    </xdr:from>
    <xdr:to>
      <xdr:col>0</xdr:col>
      <xdr:colOff>829236</xdr:colOff>
      <xdr:row>3</xdr:row>
      <xdr:rowOff>114767</xdr:rowOff>
    </xdr:to>
    <xdr:pic>
      <xdr:nvPicPr>
        <xdr:cNvPr id="2" name="5 Imagen">
          <a:extLst>
            <a:ext uri="{FF2B5EF4-FFF2-40B4-BE49-F238E27FC236}">
              <a16:creationId xmlns:a16="http://schemas.microsoft.com/office/drawing/2014/main" xmlns="" id="{1C3B9F64-B65F-407A-800A-AED0AF772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3472" t="30865" r="3032" b="46181"/>
        <a:stretch>
          <a:fillRect/>
        </a:stretch>
      </xdr:blipFill>
      <xdr:spPr bwMode="auto">
        <a:xfrm>
          <a:off x="156780" y="50548"/>
          <a:ext cx="672456" cy="63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tabSelected="1" topLeftCell="B1" zoomScale="60" zoomScaleNormal="60" workbookViewId="0">
      <pane ySplit="1" topLeftCell="A104" activePane="bottomLeft" state="frozen"/>
      <selection pane="bottomLeft" activeCell="K173" sqref="K173:L173"/>
    </sheetView>
  </sheetViews>
  <sheetFormatPr baseColWidth="10" defaultRowHeight="15" x14ac:dyDescent="0.25"/>
  <cols>
    <col min="1" max="1" width="17.85546875" style="2" customWidth="1"/>
    <col min="2" max="2" width="53" style="3" customWidth="1"/>
    <col min="3" max="3" width="22.85546875" customWidth="1"/>
    <col min="4" max="4" width="26.140625" customWidth="1"/>
    <col min="5" max="5" width="12" customWidth="1"/>
    <col min="6" max="6" width="28" customWidth="1"/>
    <col min="7" max="8" width="29.28515625" style="1" customWidth="1"/>
    <col min="9" max="9" width="29.28515625" style="2" customWidth="1"/>
    <col min="10" max="10" width="25" style="1" customWidth="1"/>
    <col min="11" max="11" width="26.7109375" style="1" customWidth="1"/>
    <col min="12" max="12" width="24.42578125" style="1" customWidth="1"/>
  </cols>
  <sheetData>
    <row r="1" spans="1:12" ht="53.25" customHeight="1" x14ac:dyDescent="0.25">
      <c r="A1" s="4" t="s">
        <v>0</v>
      </c>
      <c r="B1" s="4" t="s">
        <v>7</v>
      </c>
      <c r="C1" s="4" t="s">
        <v>1</v>
      </c>
      <c r="D1" s="4" t="s">
        <v>6</v>
      </c>
      <c r="E1" s="4"/>
      <c r="F1" s="4" t="s">
        <v>43</v>
      </c>
      <c r="G1" s="4" t="s">
        <v>2</v>
      </c>
      <c r="H1" s="4" t="s">
        <v>238</v>
      </c>
      <c r="I1" s="4" t="s">
        <v>239</v>
      </c>
      <c r="J1" s="4" t="s">
        <v>240</v>
      </c>
      <c r="K1" s="4" t="s">
        <v>10</v>
      </c>
      <c r="L1" s="4" t="s">
        <v>3</v>
      </c>
    </row>
    <row r="2" spans="1:12" ht="60" x14ac:dyDescent="0.25">
      <c r="A2" s="9">
        <v>1</v>
      </c>
      <c r="B2" s="11" t="s">
        <v>11</v>
      </c>
      <c r="C2" s="12">
        <v>44209</v>
      </c>
      <c r="D2" s="12">
        <v>44451</v>
      </c>
      <c r="E2" s="12">
        <v>44363</v>
      </c>
      <c r="F2" s="9">
        <v>8</v>
      </c>
      <c r="G2" s="79">
        <v>31200000</v>
      </c>
      <c r="H2" s="86">
        <f t="shared" ref="H2:H33" si="0">(C2-E2)/(C2-D2)</f>
        <v>0.63636363636363635</v>
      </c>
      <c r="I2" s="85">
        <v>17940000</v>
      </c>
      <c r="J2" s="79">
        <f>G2-I2</f>
        <v>13260000</v>
      </c>
      <c r="K2" s="6"/>
      <c r="L2" s="6">
        <v>0</v>
      </c>
    </row>
    <row r="3" spans="1:12" ht="75" x14ac:dyDescent="0.25">
      <c r="A3" s="8">
        <v>2</v>
      </c>
      <c r="B3" s="11" t="s">
        <v>13</v>
      </c>
      <c r="C3" s="12">
        <v>44210</v>
      </c>
      <c r="D3" s="12">
        <v>44452</v>
      </c>
      <c r="E3" s="12">
        <v>44363</v>
      </c>
      <c r="F3" s="9">
        <v>8</v>
      </c>
      <c r="G3" s="79">
        <v>29600000</v>
      </c>
      <c r="H3" s="86">
        <f t="shared" si="0"/>
        <v>0.63223140495867769</v>
      </c>
      <c r="I3" s="85">
        <v>16896666.670000002</v>
      </c>
      <c r="J3" s="79">
        <f t="shared" ref="J3:J66" si="1">G3-I3</f>
        <v>12703333.329999998</v>
      </c>
      <c r="K3" s="6"/>
      <c r="L3" s="6">
        <v>0</v>
      </c>
    </row>
    <row r="4" spans="1:12" ht="60" x14ac:dyDescent="0.25">
      <c r="A4" s="9">
        <v>3</v>
      </c>
      <c r="B4" s="11" t="s">
        <v>11</v>
      </c>
      <c r="C4" s="12">
        <v>44209</v>
      </c>
      <c r="D4" s="12">
        <v>44451</v>
      </c>
      <c r="E4" s="12">
        <v>44363</v>
      </c>
      <c r="F4" s="9">
        <v>8</v>
      </c>
      <c r="G4" s="79">
        <v>31200000</v>
      </c>
      <c r="H4" s="86">
        <f t="shared" si="0"/>
        <v>0.63636363636363635</v>
      </c>
      <c r="I4" s="85">
        <v>17940000</v>
      </c>
      <c r="J4" s="79">
        <f t="shared" si="1"/>
        <v>13260000</v>
      </c>
      <c r="K4" s="6"/>
      <c r="L4" s="6">
        <v>0</v>
      </c>
    </row>
    <row r="5" spans="1:12" ht="60" x14ac:dyDescent="0.25">
      <c r="A5" s="9">
        <v>4</v>
      </c>
      <c r="B5" s="32" t="s">
        <v>12</v>
      </c>
      <c r="C5" s="33">
        <v>44214</v>
      </c>
      <c r="D5" s="33">
        <v>44364</v>
      </c>
      <c r="E5" s="12">
        <v>44363</v>
      </c>
      <c r="F5" s="34">
        <v>5</v>
      </c>
      <c r="G5" s="80">
        <v>8000000</v>
      </c>
      <c r="H5" s="86">
        <f t="shared" si="0"/>
        <v>0.99333333333333329</v>
      </c>
      <c r="I5" s="85">
        <v>7093333</v>
      </c>
      <c r="J5" s="79">
        <f t="shared" si="1"/>
        <v>906667</v>
      </c>
      <c r="K5" s="35"/>
      <c r="L5" s="35">
        <v>0</v>
      </c>
    </row>
    <row r="6" spans="1:12" ht="60" x14ac:dyDescent="0.25">
      <c r="A6" s="9">
        <v>5</v>
      </c>
      <c r="B6" s="32" t="s">
        <v>12</v>
      </c>
      <c r="C6" s="33">
        <v>44214</v>
      </c>
      <c r="D6" s="33">
        <v>44364</v>
      </c>
      <c r="E6" s="12">
        <v>44363</v>
      </c>
      <c r="F6" s="34">
        <v>5</v>
      </c>
      <c r="G6" s="80">
        <v>8000000</v>
      </c>
      <c r="H6" s="86">
        <f t="shared" si="0"/>
        <v>0.99333333333333329</v>
      </c>
      <c r="I6" s="85">
        <v>7093333</v>
      </c>
      <c r="J6" s="79">
        <f t="shared" si="1"/>
        <v>906667</v>
      </c>
      <c r="K6" s="35"/>
      <c r="L6" s="35">
        <v>0</v>
      </c>
    </row>
    <row r="7" spans="1:12" ht="60" x14ac:dyDescent="0.25">
      <c r="A7" s="9">
        <v>6</v>
      </c>
      <c r="B7" s="32" t="s">
        <v>12</v>
      </c>
      <c r="C7" s="33">
        <v>44214</v>
      </c>
      <c r="D7" s="33">
        <v>44364</v>
      </c>
      <c r="E7" s="12">
        <v>44363</v>
      </c>
      <c r="F7" s="34">
        <v>5</v>
      </c>
      <c r="G7" s="80">
        <v>8000000</v>
      </c>
      <c r="H7" s="86">
        <f t="shared" si="0"/>
        <v>0.99333333333333329</v>
      </c>
      <c r="I7" s="85">
        <v>7093333</v>
      </c>
      <c r="J7" s="79">
        <f t="shared" si="1"/>
        <v>906667</v>
      </c>
      <c r="K7" s="35"/>
      <c r="L7" s="35">
        <v>0</v>
      </c>
    </row>
    <row r="8" spans="1:12" ht="90" x14ac:dyDescent="0.25">
      <c r="A8" s="8">
        <v>7</v>
      </c>
      <c r="B8" s="11" t="s">
        <v>14</v>
      </c>
      <c r="C8" s="12">
        <v>44214</v>
      </c>
      <c r="D8" s="12">
        <v>44364</v>
      </c>
      <c r="E8" s="12">
        <v>44363</v>
      </c>
      <c r="F8" s="9">
        <v>5</v>
      </c>
      <c r="G8" s="79">
        <v>12500000</v>
      </c>
      <c r="H8" s="86">
        <f t="shared" si="0"/>
        <v>0.99333333333333329</v>
      </c>
      <c r="I8" s="85">
        <v>11083333</v>
      </c>
      <c r="J8" s="79">
        <f t="shared" si="1"/>
        <v>1416667</v>
      </c>
      <c r="K8" s="6"/>
      <c r="L8" s="6">
        <v>0</v>
      </c>
    </row>
    <row r="9" spans="1:12" ht="60" x14ac:dyDescent="0.25">
      <c r="A9" s="8">
        <v>8</v>
      </c>
      <c r="B9" s="11" t="s">
        <v>15</v>
      </c>
      <c r="C9" s="12">
        <v>44214</v>
      </c>
      <c r="D9" s="12">
        <v>44364</v>
      </c>
      <c r="E9" s="12">
        <v>44363</v>
      </c>
      <c r="F9" s="9">
        <v>5</v>
      </c>
      <c r="G9" s="79">
        <v>15000000</v>
      </c>
      <c r="H9" s="86">
        <f t="shared" si="0"/>
        <v>0.99333333333333329</v>
      </c>
      <c r="I9" s="85">
        <v>13300000</v>
      </c>
      <c r="J9" s="79">
        <f t="shared" si="1"/>
        <v>1700000</v>
      </c>
      <c r="K9" s="6"/>
      <c r="L9" s="6">
        <v>0</v>
      </c>
    </row>
    <row r="10" spans="1:12" ht="45" x14ac:dyDescent="0.25">
      <c r="A10" s="8">
        <v>9</v>
      </c>
      <c r="B10" s="11" t="s">
        <v>16</v>
      </c>
      <c r="C10" s="12">
        <v>44214</v>
      </c>
      <c r="D10" s="12">
        <v>44364</v>
      </c>
      <c r="E10" s="12">
        <v>44363</v>
      </c>
      <c r="F10" s="9">
        <v>5</v>
      </c>
      <c r="G10" s="79">
        <v>12500000</v>
      </c>
      <c r="H10" s="86">
        <f t="shared" si="0"/>
        <v>0.99333333333333329</v>
      </c>
      <c r="I10" s="85">
        <v>11083333</v>
      </c>
      <c r="J10" s="79">
        <f t="shared" si="1"/>
        <v>1416667</v>
      </c>
      <c r="K10" s="6"/>
      <c r="L10" s="6">
        <v>0</v>
      </c>
    </row>
    <row r="11" spans="1:12" s="50" customFormat="1" ht="105" x14ac:dyDescent="0.25">
      <c r="A11" s="45">
        <v>10</v>
      </c>
      <c r="B11" s="46" t="s">
        <v>9</v>
      </c>
      <c r="C11" s="47">
        <v>44214</v>
      </c>
      <c r="D11" s="47">
        <v>44364</v>
      </c>
      <c r="E11" s="12">
        <v>44363</v>
      </c>
      <c r="F11" s="48">
        <v>5</v>
      </c>
      <c r="G11" s="81">
        <v>9000000</v>
      </c>
      <c r="H11" s="86">
        <f t="shared" si="0"/>
        <v>0.99333333333333329</v>
      </c>
      <c r="I11" s="85">
        <v>4920000</v>
      </c>
      <c r="J11" s="79">
        <f t="shared" si="1"/>
        <v>4080000</v>
      </c>
      <c r="K11" s="49"/>
      <c r="L11" s="49">
        <v>0</v>
      </c>
    </row>
    <row r="12" spans="1:12" ht="60" x14ac:dyDescent="0.25">
      <c r="A12" s="5">
        <v>11</v>
      </c>
      <c r="B12" s="11" t="s">
        <v>17</v>
      </c>
      <c r="C12" s="12">
        <v>44214</v>
      </c>
      <c r="D12" s="12">
        <v>44394</v>
      </c>
      <c r="E12" s="12">
        <v>44363</v>
      </c>
      <c r="F12" s="9">
        <v>6</v>
      </c>
      <c r="G12" s="79">
        <v>20400000</v>
      </c>
      <c r="H12" s="86">
        <f t="shared" si="0"/>
        <v>0.82777777777777772</v>
      </c>
      <c r="I12" s="85">
        <v>1700000</v>
      </c>
      <c r="J12" s="79">
        <f t="shared" si="1"/>
        <v>18700000</v>
      </c>
      <c r="K12" s="6"/>
      <c r="L12" s="6">
        <v>0</v>
      </c>
    </row>
    <row r="13" spans="1:12" ht="75" x14ac:dyDescent="0.25">
      <c r="A13" s="5">
        <v>12</v>
      </c>
      <c r="B13" s="11" t="s">
        <v>19</v>
      </c>
      <c r="C13" s="12">
        <v>44214</v>
      </c>
      <c r="D13" s="12">
        <v>44394</v>
      </c>
      <c r="E13" s="12">
        <v>44363</v>
      </c>
      <c r="F13" s="9">
        <v>6</v>
      </c>
      <c r="G13" s="79">
        <v>18000000</v>
      </c>
      <c r="H13" s="86">
        <f t="shared" si="0"/>
        <v>0.82777777777777772</v>
      </c>
      <c r="I13" s="85">
        <v>13300000</v>
      </c>
      <c r="J13" s="79">
        <f t="shared" si="1"/>
        <v>4700000</v>
      </c>
      <c r="K13" s="6"/>
      <c r="L13" s="6">
        <v>0</v>
      </c>
    </row>
    <row r="14" spans="1:12" ht="75" x14ac:dyDescent="0.25">
      <c r="A14" s="5">
        <v>13</v>
      </c>
      <c r="B14" s="11" t="s">
        <v>20</v>
      </c>
      <c r="C14" s="12">
        <v>44214</v>
      </c>
      <c r="D14" s="12">
        <v>44394</v>
      </c>
      <c r="E14" s="12">
        <v>44363</v>
      </c>
      <c r="F14" s="9">
        <v>6</v>
      </c>
      <c r="G14" s="79">
        <v>22200000</v>
      </c>
      <c r="H14" s="86">
        <f t="shared" si="0"/>
        <v>0.82777777777777772</v>
      </c>
      <c r="I14" s="85">
        <v>16403333</v>
      </c>
      <c r="J14" s="79">
        <f t="shared" si="1"/>
        <v>5796667</v>
      </c>
      <c r="K14" s="6"/>
      <c r="L14" s="6">
        <v>0</v>
      </c>
    </row>
    <row r="15" spans="1:12" ht="105" x14ac:dyDescent="0.25">
      <c r="A15" s="5">
        <v>14</v>
      </c>
      <c r="B15" s="11" t="s">
        <v>21</v>
      </c>
      <c r="C15" s="12">
        <v>44214</v>
      </c>
      <c r="D15" s="12">
        <v>44394</v>
      </c>
      <c r="E15" s="12">
        <v>44363</v>
      </c>
      <c r="F15" s="9">
        <v>6</v>
      </c>
      <c r="G15" s="79">
        <v>18600000</v>
      </c>
      <c r="H15" s="86">
        <f t="shared" si="0"/>
        <v>0.82777777777777772</v>
      </c>
      <c r="I15" s="85">
        <v>13743333</v>
      </c>
      <c r="J15" s="79">
        <f t="shared" si="1"/>
        <v>4856667</v>
      </c>
      <c r="K15" s="6"/>
      <c r="L15" s="6">
        <v>0</v>
      </c>
    </row>
    <row r="16" spans="1:12" ht="90" x14ac:dyDescent="0.25">
      <c r="A16" s="5">
        <v>15</v>
      </c>
      <c r="B16" s="11" t="s">
        <v>22</v>
      </c>
      <c r="C16" s="12">
        <v>44214</v>
      </c>
      <c r="D16" s="12">
        <v>44364</v>
      </c>
      <c r="E16" s="12">
        <v>44363</v>
      </c>
      <c r="F16" s="9">
        <v>5</v>
      </c>
      <c r="G16" s="79">
        <v>15500000</v>
      </c>
      <c r="H16" s="86">
        <f t="shared" si="0"/>
        <v>0.99333333333333329</v>
      </c>
      <c r="I16" s="85">
        <v>13743333</v>
      </c>
      <c r="J16" s="79">
        <f t="shared" si="1"/>
        <v>1756667</v>
      </c>
      <c r="K16" s="6"/>
      <c r="L16" s="6">
        <v>0</v>
      </c>
    </row>
    <row r="17" spans="1:12" ht="75" x14ac:dyDescent="0.25">
      <c r="A17" s="5">
        <v>16</v>
      </c>
      <c r="B17" s="11" t="s">
        <v>23</v>
      </c>
      <c r="C17" s="12">
        <v>44215</v>
      </c>
      <c r="D17" s="12">
        <v>44365</v>
      </c>
      <c r="E17" s="12">
        <v>44363</v>
      </c>
      <c r="F17" s="9">
        <v>5</v>
      </c>
      <c r="G17" s="79">
        <v>11100000</v>
      </c>
      <c r="H17" s="86">
        <f t="shared" si="0"/>
        <v>0.98666666666666669</v>
      </c>
      <c r="I17" s="85">
        <v>8140000</v>
      </c>
      <c r="J17" s="79">
        <f t="shared" si="1"/>
        <v>2960000</v>
      </c>
      <c r="K17" s="6"/>
      <c r="L17" s="6">
        <v>0</v>
      </c>
    </row>
    <row r="18" spans="1:12" ht="60" x14ac:dyDescent="0.25">
      <c r="A18" s="8">
        <v>17</v>
      </c>
      <c r="B18" s="11" t="s">
        <v>15</v>
      </c>
      <c r="C18" s="12">
        <v>44215</v>
      </c>
      <c r="D18" s="12">
        <v>44365</v>
      </c>
      <c r="E18" s="12">
        <v>44363</v>
      </c>
      <c r="F18" s="9">
        <v>5</v>
      </c>
      <c r="G18" s="79">
        <v>15500000</v>
      </c>
      <c r="H18" s="86">
        <f t="shared" si="0"/>
        <v>0.98666666666666669</v>
      </c>
      <c r="I18" s="85">
        <v>13640000</v>
      </c>
      <c r="J18" s="79">
        <f t="shared" si="1"/>
        <v>1860000</v>
      </c>
      <c r="K18" s="6"/>
      <c r="L18" s="6">
        <v>0</v>
      </c>
    </row>
    <row r="19" spans="1:12" ht="105" x14ac:dyDescent="0.25">
      <c r="A19" s="8">
        <v>18</v>
      </c>
      <c r="B19" s="11" t="s">
        <v>24</v>
      </c>
      <c r="C19" s="12">
        <v>44215</v>
      </c>
      <c r="D19" s="12">
        <v>44365</v>
      </c>
      <c r="E19" s="12">
        <v>44363</v>
      </c>
      <c r="F19" s="9">
        <v>5</v>
      </c>
      <c r="G19" s="79">
        <v>15000000</v>
      </c>
      <c r="H19" s="86">
        <f t="shared" si="0"/>
        <v>0.98666666666666669</v>
      </c>
      <c r="I19" s="85">
        <v>13200000</v>
      </c>
      <c r="J19" s="79">
        <f t="shared" si="1"/>
        <v>1800000</v>
      </c>
      <c r="K19" s="6"/>
      <c r="L19" s="6">
        <v>0</v>
      </c>
    </row>
    <row r="20" spans="1:12" ht="75" x14ac:dyDescent="0.25">
      <c r="A20" s="8">
        <v>19</v>
      </c>
      <c r="B20" s="11" t="s">
        <v>25</v>
      </c>
      <c r="C20" s="12">
        <v>44215</v>
      </c>
      <c r="D20" s="12">
        <v>44365</v>
      </c>
      <c r="E20" s="12">
        <v>44363</v>
      </c>
      <c r="F20" s="9">
        <v>5</v>
      </c>
      <c r="G20" s="79">
        <v>12750000</v>
      </c>
      <c r="H20" s="86">
        <f t="shared" si="0"/>
        <v>0.98666666666666669</v>
      </c>
      <c r="I20" s="85">
        <v>11220000</v>
      </c>
      <c r="J20" s="79">
        <f t="shared" si="1"/>
        <v>1530000</v>
      </c>
      <c r="K20" s="6"/>
      <c r="L20" s="6">
        <v>0</v>
      </c>
    </row>
    <row r="21" spans="1:12" ht="60" x14ac:dyDescent="0.25">
      <c r="A21" s="8">
        <v>20</v>
      </c>
      <c r="B21" s="11" t="s">
        <v>26</v>
      </c>
      <c r="C21" s="12">
        <v>44215</v>
      </c>
      <c r="D21" s="12">
        <v>44365</v>
      </c>
      <c r="E21" s="12">
        <v>44363</v>
      </c>
      <c r="F21" s="9">
        <v>5</v>
      </c>
      <c r="G21" s="79">
        <v>10000000</v>
      </c>
      <c r="H21" s="86">
        <f t="shared" si="0"/>
        <v>0.98666666666666669</v>
      </c>
      <c r="I21" s="85">
        <v>8800000</v>
      </c>
      <c r="J21" s="79">
        <f t="shared" si="1"/>
        <v>1200000</v>
      </c>
      <c r="K21" s="6"/>
      <c r="L21" s="6">
        <v>0</v>
      </c>
    </row>
    <row r="22" spans="1:12" ht="90" x14ac:dyDescent="0.25">
      <c r="A22" s="8">
        <v>21</v>
      </c>
      <c r="B22" s="11" t="s">
        <v>27</v>
      </c>
      <c r="C22" s="12">
        <v>44215</v>
      </c>
      <c r="D22" s="12">
        <v>44365</v>
      </c>
      <c r="E22" s="12">
        <v>44363</v>
      </c>
      <c r="F22" s="9">
        <v>5</v>
      </c>
      <c r="G22" s="79">
        <v>15000000</v>
      </c>
      <c r="H22" s="86">
        <f t="shared" si="0"/>
        <v>0.98666666666666669</v>
      </c>
      <c r="I22" s="85">
        <v>13200000</v>
      </c>
      <c r="J22" s="79">
        <f t="shared" si="1"/>
        <v>1800000</v>
      </c>
      <c r="K22" s="6"/>
      <c r="L22" s="6">
        <v>0</v>
      </c>
    </row>
    <row r="23" spans="1:12" ht="60" x14ac:dyDescent="0.25">
      <c r="A23" s="8">
        <v>22</v>
      </c>
      <c r="B23" s="11" t="s">
        <v>28</v>
      </c>
      <c r="C23" s="12">
        <v>44215</v>
      </c>
      <c r="D23" s="12">
        <v>44365</v>
      </c>
      <c r="E23" s="12">
        <v>44363</v>
      </c>
      <c r="F23" s="9">
        <v>5</v>
      </c>
      <c r="G23" s="79">
        <v>15000000</v>
      </c>
      <c r="H23" s="86">
        <f t="shared" si="0"/>
        <v>0.98666666666666669</v>
      </c>
      <c r="I23" s="85">
        <v>13200000</v>
      </c>
      <c r="J23" s="79">
        <f t="shared" si="1"/>
        <v>1800000</v>
      </c>
      <c r="K23" s="6"/>
      <c r="L23" s="6">
        <v>0</v>
      </c>
    </row>
    <row r="24" spans="1:12" ht="90" x14ac:dyDescent="0.25">
      <c r="A24" s="8">
        <v>23</v>
      </c>
      <c r="B24" s="11" t="s">
        <v>29</v>
      </c>
      <c r="C24" s="12">
        <v>44215</v>
      </c>
      <c r="D24" s="12">
        <v>44365</v>
      </c>
      <c r="E24" s="12">
        <v>44363</v>
      </c>
      <c r="F24" s="9">
        <v>5</v>
      </c>
      <c r="G24" s="79">
        <v>12750000</v>
      </c>
      <c r="H24" s="86">
        <f t="shared" si="0"/>
        <v>0.98666666666666669</v>
      </c>
      <c r="I24" s="85">
        <v>11220000</v>
      </c>
      <c r="J24" s="79">
        <f t="shared" si="1"/>
        <v>1530000</v>
      </c>
      <c r="K24" s="6"/>
      <c r="L24" s="6">
        <v>0</v>
      </c>
    </row>
    <row r="25" spans="1:12" ht="45" x14ac:dyDescent="0.25">
      <c r="A25" s="8">
        <v>24</v>
      </c>
      <c r="B25" s="11" t="s">
        <v>30</v>
      </c>
      <c r="C25" s="12">
        <v>44215</v>
      </c>
      <c r="D25" s="12">
        <v>44365</v>
      </c>
      <c r="E25" s="12">
        <v>44363</v>
      </c>
      <c r="F25" s="9">
        <v>5</v>
      </c>
      <c r="G25" s="79">
        <v>9000000</v>
      </c>
      <c r="H25" s="86">
        <f t="shared" si="0"/>
        <v>0.98666666666666669</v>
      </c>
      <c r="I25" s="85">
        <v>7920000</v>
      </c>
      <c r="J25" s="79">
        <f t="shared" si="1"/>
        <v>1080000</v>
      </c>
      <c r="K25" s="6"/>
      <c r="L25" s="6">
        <v>0</v>
      </c>
    </row>
    <row r="26" spans="1:12" ht="60" x14ac:dyDescent="0.25">
      <c r="A26" s="8">
        <v>25</v>
      </c>
      <c r="B26" s="11" t="s">
        <v>15</v>
      </c>
      <c r="C26" s="12">
        <v>44222</v>
      </c>
      <c r="D26" s="12">
        <v>44372</v>
      </c>
      <c r="E26" s="12">
        <v>44363</v>
      </c>
      <c r="F26" s="9">
        <v>5</v>
      </c>
      <c r="G26" s="79">
        <v>19000000</v>
      </c>
      <c r="H26" s="86">
        <f t="shared" si="0"/>
        <v>0.94</v>
      </c>
      <c r="I26" s="85">
        <v>12033333</v>
      </c>
      <c r="J26" s="79">
        <f t="shared" si="1"/>
        <v>6966667</v>
      </c>
      <c r="K26" s="6"/>
      <c r="L26" s="6">
        <v>0</v>
      </c>
    </row>
    <row r="27" spans="1:12" s="50" customFormat="1" ht="105" x14ac:dyDescent="0.25">
      <c r="A27" s="45">
        <v>26</v>
      </c>
      <c r="B27" s="46" t="s">
        <v>9</v>
      </c>
      <c r="C27" s="47">
        <v>44216</v>
      </c>
      <c r="D27" s="47">
        <v>44366</v>
      </c>
      <c r="E27" s="12">
        <v>44363</v>
      </c>
      <c r="F27" s="48">
        <v>5</v>
      </c>
      <c r="G27" s="81">
        <v>8000000</v>
      </c>
      <c r="H27" s="86">
        <f t="shared" si="0"/>
        <v>0.98</v>
      </c>
      <c r="I27" s="85">
        <v>6986666</v>
      </c>
      <c r="J27" s="79">
        <f t="shared" si="1"/>
        <v>1013334</v>
      </c>
      <c r="K27" s="49"/>
      <c r="L27" s="49">
        <v>0</v>
      </c>
    </row>
    <row r="28" spans="1:12" ht="75" x14ac:dyDescent="0.25">
      <c r="A28" s="8">
        <v>27</v>
      </c>
      <c r="B28" s="11" t="s">
        <v>31</v>
      </c>
      <c r="C28" s="12">
        <v>44216</v>
      </c>
      <c r="D28" s="12">
        <v>44366</v>
      </c>
      <c r="E28" s="12">
        <v>44363</v>
      </c>
      <c r="F28" s="9">
        <v>5</v>
      </c>
      <c r="G28" s="79">
        <v>15000000</v>
      </c>
      <c r="H28" s="86">
        <f t="shared" si="0"/>
        <v>0.98</v>
      </c>
      <c r="I28" s="85">
        <v>13100000</v>
      </c>
      <c r="J28" s="79">
        <f t="shared" si="1"/>
        <v>1900000</v>
      </c>
      <c r="K28" s="6"/>
      <c r="L28" s="6">
        <v>0</v>
      </c>
    </row>
    <row r="29" spans="1:12" ht="90" x14ac:dyDescent="0.25">
      <c r="A29" s="8">
        <v>28</v>
      </c>
      <c r="B29" s="11" t="s">
        <v>33</v>
      </c>
      <c r="C29" s="12">
        <v>44216</v>
      </c>
      <c r="D29" s="12">
        <v>44366</v>
      </c>
      <c r="E29" s="12">
        <v>44363</v>
      </c>
      <c r="F29" s="9">
        <v>5</v>
      </c>
      <c r="G29" s="79">
        <v>8000000</v>
      </c>
      <c r="H29" s="86">
        <f t="shared" si="0"/>
        <v>0.98</v>
      </c>
      <c r="I29" s="85">
        <v>6986667</v>
      </c>
      <c r="J29" s="79">
        <f t="shared" si="1"/>
        <v>1013333</v>
      </c>
      <c r="K29" s="6" t="s">
        <v>252</v>
      </c>
      <c r="L29" s="6">
        <v>3200000</v>
      </c>
    </row>
    <row r="30" spans="1:12" ht="74.25" customHeight="1" x14ac:dyDescent="0.25">
      <c r="A30" s="8">
        <v>29</v>
      </c>
      <c r="B30" s="11" t="s">
        <v>34</v>
      </c>
      <c r="C30" s="12">
        <v>44216</v>
      </c>
      <c r="D30" s="12">
        <v>44366</v>
      </c>
      <c r="E30" s="12">
        <v>44363</v>
      </c>
      <c r="F30" s="9">
        <v>5</v>
      </c>
      <c r="G30" s="79">
        <v>13750000</v>
      </c>
      <c r="H30" s="86">
        <f t="shared" si="0"/>
        <v>0.98</v>
      </c>
      <c r="I30" s="85">
        <v>12008333</v>
      </c>
      <c r="J30" s="79">
        <f t="shared" si="1"/>
        <v>1741667</v>
      </c>
      <c r="K30" s="6"/>
      <c r="L30" s="6">
        <v>0</v>
      </c>
    </row>
    <row r="31" spans="1:12" ht="74.25" customHeight="1" x14ac:dyDescent="0.25">
      <c r="A31" s="8">
        <v>30</v>
      </c>
      <c r="B31" s="11" t="s">
        <v>35</v>
      </c>
      <c r="C31" s="12">
        <v>44216</v>
      </c>
      <c r="D31" s="12">
        <v>44366</v>
      </c>
      <c r="E31" s="12">
        <v>44363</v>
      </c>
      <c r="F31" s="9">
        <v>5</v>
      </c>
      <c r="G31" s="79">
        <v>9000000</v>
      </c>
      <c r="H31" s="86">
        <f t="shared" si="0"/>
        <v>0.98</v>
      </c>
      <c r="I31" s="85">
        <v>7860000</v>
      </c>
      <c r="J31" s="79">
        <f t="shared" si="1"/>
        <v>1140000</v>
      </c>
      <c r="K31" s="6"/>
      <c r="L31" s="6">
        <v>0</v>
      </c>
    </row>
    <row r="32" spans="1:12" ht="75" x14ac:dyDescent="0.25">
      <c r="A32" s="8">
        <v>31</v>
      </c>
      <c r="B32" s="11" t="s">
        <v>36</v>
      </c>
      <c r="C32" s="12">
        <v>44216</v>
      </c>
      <c r="D32" s="12">
        <v>44366</v>
      </c>
      <c r="E32" s="12">
        <v>44363</v>
      </c>
      <c r="F32" s="9">
        <v>5</v>
      </c>
      <c r="G32" s="79">
        <v>15750000</v>
      </c>
      <c r="H32" s="86">
        <f t="shared" si="0"/>
        <v>0.98</v>
      </c>
      <c r="I32" s="85">
        <v>13755000</v>
      </c>
      <c r="J32" s="79">
        <f t="shared" si="1"/>
        <v>1995000</v>
      </c>
      <c r="K32" s="6"/>
      <c r="L32" s="6">
        <v>0</v>
      </c>
    </row>
    <row r="33" spans="1:12" ht="75" x14ac:dyDescent="0.25">
      <c r="A33" s="8">
        <v>32</v>
      </c>
      <c r="B33" s="11" t="s">
        <v>36</v>
      </c>
      <c r="C33" s="12">
        <v>44216</v>
      </c>
      <c r="D33" s="12">
        <v>44366</v>
      </c>
      <c r="E33" s="12">
        <v>44363</v>
      </c>
      <c r="F33" s="9">
        <v>5</v>
      </c>
      <c r="G33" s="79">
        <v>15750000</v>
      </c>
      <c r="H33" s="86">
        <f t="shared" si="0"/>
        <v>0.98</v>
      </c>
      <c r="I33" s="85">
        <v>13755000</v>
      </c>
      <c r="J33" s="79">
        <f t="shared" si="1"/>
        <v>1995000</v>
      </c>
      <c r="K33" s="6"/>
      <c r="L33" s="6">
        <v>0</v>
      </c>
    </row>
    <row r="34" spans="1:12" ht="75" x14ac:dyDescent="0.25">
      <c r="A34" s="8">
        <v>33</v>
      </c>
      <c r="B34" s="11" t="s">
        <v>36</v>
      </c>
      <c r="C34" s="12">
        <v>44216</v>
      </c>
      <c r="D34" s="12">
        <v>44366</v>
      </c>
      <c r="E34" s="12">
        <v>44363</v>
      </c>
      <c r="F34" s="9">
        <v>5</v>
      </c>
      <c r="G34" s="79">
        <v>15750000</v>
      </c>
      <c r="H34" s="86">
        <f t="shared" ref="H34:H65" si="2">(C34-E34)/(C34-D34)</f>
        <v>0.98</v>
      </c>
      <c r="I34" s="85">
        <v>13755000</v>
      </c>
      <c r="J34" s="79">
        <f t="shared" si="1"/>
        <v>1995000</v>
      </c>
      <c r="K34" s="6"/>
      <c r="L34" s="6">
        <v>0</v>
      </c>
    </row>
    <row r="35" spans="1:12" ht="105" x14ac:dyDescent="0.25">
      <c r="A35" s="8">
        <v>34</v>
      </c>
      <c r="B35" s="26" t="s">
        <v>94</v>
      </c>
      <c r="C35" s="30">
        <v>44221</v>
      </c>
      <c r="D35" s="30">
        <v>44524</v>
      </c>
      <c r="E35" s="12">
        <v>44363</v>
      </c>
      <c r="F35" s="9">
        <v>11</v>
      </c>
      <c r="G35" s="82">
        <v>90000000</v>
      </c>
      <c r="H35" s="86">
        <f t="shared" si="2"/>
        <v>0.46864686468646866</v>
      </c>
      <c r="I35" s="85">
        <v>27228351</v>
      </c>
      <c r="J35" s="79">
        <f t="shared" si="1"/>
        <v>62771649</v>
      </c>
      <c r="K35" s="6"/>
      <c r="L35" s="6">
        <v>0</v>
      </c>
    </row>
    <row r="36" spans="1:12" ht="90" x14ac:dyDescent="0.25">
      <c r="A36" s="8">
        <v>35</v>
      </c>
      <c r="B36" s="11" t="s">
        <v>37</v>
      </c>
      <c r="C36" s="12">
        <v>44216</v>
      </c>
      <c r="D36" s="12">
        <v>44366</v>
      </c>
      <c r="E36" s="12">
        <v>44363</v>
      </c>
      <c r="F36" s="9">
        <v>5</v>
      </c>
      <c r="G36" s="79">
        <v>9000000</v>
      </c>
      <c r="H36" s="86">
        <f t="shared" si="2"/>
        <v>0.98</v>
      </c>
      <c r="I36" s="85">
        <v>7860000</v>
      </c>
      <c r="J36" s="79">
        <f t="shared" si="1"/>
        <v>1140000</v>
      </c>
      <c r="K36" s="6"/>
      <c r="L36" s="6">
        <v>0</v>
      </c>
    </row>
    <row r="37" spans="1:12" ht="90" x14ac:dyDescent="0.25">
      <c r="A37" s="8">
        <v>36</v>
      </c>
      <c r="B37" s="11" t="s">
        <v>39</v>
      </c>
      <c r="C37" s="12">
        <v>44217</v>
      </c>
      <c r="D37" s="12">
        <v>44367</v>
      </c>
      <c r="E37" s="12">
        <v>44363</v>
      </c>
      <c r="F37" s="9">
        <v>5</v>
      </c>
      <c r="G37" s="79">
        <v>12000000</v>
      </c>
      <c r="H37" s="86">
        <f t="shared" si="2"/>
        <v>0.97333333333333338</v>
      </c>
      <c r="I37" s="85">
        <v>8000000</v>
      </c>
      <c r="J37" s="79">
        <f t="shared" si="1"/>
        <v>4000000</v>
      </c>
      <c r="K37" s="6"/>
      <c r="L37" s="6">
        <v>0</v>
      </c>
    </row>
    <row r="38" spans="1:12" ht="60" x14ac:dyDescent="0.25">
      <c r="A38" s="8">
        <v>37</v>
      </c>
      <c r="B38" s="11" t="s">
        <v>40</v>
      </c>
      <c r="C38" s="12">
        <v>44217</v>
      </c>
      <c r="D38" s="12">
        <v>44367</v>
      </c>
      <c r="E38" s="12">
        <v>44363</v>
      </c>
      <c r="F38" s="9">
        <v>5</v>
      </c>
      <c r="G38" s="79">
        <v>15000000</v>
      </c>
      <c r="H38" s="86">
        <f t="shared" si="2"/>
        <v>0.97333333333333338</v>
      </c>
      <c r="I38" s="85">
        <v>13000000</v>
      </c>
      <c r="J38" s="79">
        <f t="shared" si="1"/>
        <v>2000000</v>
      </c>
      <c r="K38" s="6"/>
      <c r="L38" s="6">
        <v>0</v>
      </c>
    </row>
    <row r="39" spans="1:12" ht="75" x14ac:dyDescent="0.25">
      <c r="A39" s="8">
        <v>38</v>
      </c>
      <c r="B39" s="11" t="s">
        <v>41</v>
      </c>
      <c r="C39" s="12">
        <v>44217</v>
      </c>
      <c r="D39" s="12">
        <v>44367</v>
      </c>
      <c r="E39" s="12">
        <v>44363</v>
      </c>
      <c r="F39" s="9">
        <v>5</v>
      </c>
      <c r="G39" s="79">
        <v>10000000</v>
      </c>
      <c r="H39" s="86">
        <f t="shared" si="2"/>
        <v>0.97333333333333338</v>
      </c>
      <c r="I39" s="85">
        <v>8666666</v>
      </c>
      <c r="J39" s="79">
        <f t="shared" si="1"/>
        <v>1333334</v>
      </c>
      <c r="K39" s="6"/>
      <c r="L39" s="6">
        <v>0</v>
      </c>
    </row>
    <row r="40" spans="1:12" ht="60" x14ac:dyDescent="0.25">
      <c r="A40" s="8">
        <v>39</v>
      </c>
      <c r="B40" s="11" t="s">
        <v>42</v>
      </c>
      <c r="C40" s="12">
        <v>44217</v>
      </c>
      <c r="D40" s="12">
        <v>44367</v>
      </c>
      <c r="E40" s="12">
        <v>44363</v>
      </c>
      <c r="F40" s="9">
        <v>5</v>
      </c>
      <c r="G40" s="79">
        <v>14000000</v>
      </c>
      <c r="H40" s="86">
        <f t="shared" si="2"/>
        <v>0.97333333333333338</v>
      </c>
      <c r="I40" s="85">
        <v>3733334</v>
      </c>
      <c r="J40" s="79">
        <f t="shared" si="1"/>
        <v>10266666</v>
      </c>
      <c r="K40" s="6"/>
      <c r="L40" s="6">
        <v>0</v>
      </c>
    </row>
    <row r="41" spans="1:12" ht="105" x14ac:dyDescent="0.25">
      <c r="A41" s="8">
        <v>40</v>
      </c>
      <c r="B41" s="11" t="s">
        <v>44</v>
      </c>
      <c r="C41" s="12">
        <v>44217</v>
      </c>
      <c r="D41" s="12">
        <v>44367</v>
      </c>
      <c r="E41" s="12">
        <v>44363</v>
      </c>
      <c r="F41" s="9">
        <v>5</v>
      </c>
      <c r="G41" s="79">
        <v>20000000</v>
      </c>
      <c r="H41" s="86">
        <f t="shared" si="2"/>
        <v>0.97333333333333338</v>
      </c>
      <c r="I41" s="85">
        <v>17333333</v>
      </c>
      <c r="J41" s="79">
        <f t="shared" si="1"/>
        <v>2666667</v>
      </c>
      <c r="K41" s="6"/>
      <c r="L41" s="6">
        <v>0</v>
      </c>
    </row>
    <row r="42" spans="1:12" ht="45" x14ac:dyDescent="0.25">
      <c r="A42" s="8">
        <v>41</v>
      </c>
      <c r="B42" s="11" t="s">
        <v>45</v>
      </c>
      <c r="C42" s="12">
        <v>44221</v>
      </c>
      <c r="D42" s="12">
        <v>44371</v>
      </c>
      <c r="E42" s="12">
        <v>44363</v>
      </c>
      <c r="F42" s="9">
        <v>5</v>
      </c>
      <c r="G42" s="79">
        <v>12000000</v>
      </c>
      <c r="H42" s="86">
        <f t="shared" si="2"/>
        <v>0.94666666666666666</v>
      </c>
      <c r="I42" s="85">
        <v>10080000</v>
      </c>
      <c r="J42" s="79">
        <f t="shared" si="1"/>
        <v>1920000</v>
      </c>
      <c r="K42" s="6"/>
      <c r="L42" s="6">
        <v>0</v>
      </c>
    </row>
    <row r="43" spans="1:12" s="42" customFormat="1" ht="60" x14ac:dyDescent="0.25">
      <c r="A43" s="36">
        <v>42</v>
      </c>
      <c r="B43" s="38" t="s">
        <v>46</v>
      </c>
      <c r="C43" s="39">
        <v>44221</v>
      </c>
      <c r="D43" s="39">
        <v>44371</v>
      </c>
      <c r="E43" s="12">
        <v>44363</v>
      </c>
      <c r="F43" s="40">
        <v>5</v>
      </c>
      <c r="G43" s="83">
        <v>7750000</v>
      </c>
      <c r="H43" s="86">
        <f t="shared" si="2"/>
        <v>0.94666666666666666</v>
      </c>
      <c r="I43" s="85">
        <v>6510000</v>
      </c>
      <c r="J43" s="79">
        <f t="shared" si="1"/>
        <v>1240000</v>
      </c>
      <c r="K43" s="41"/>
      <c r="L43" s="41">
        <v>0</v>
      </c>
    </row>
    <row r="44" spans="1:12" ht="60" x14ac:dyDescent="0.25">
      <c r="A44" s="8">
        <v>43</v>
      </c>
      <c r="B44" s="11" t="s">
        <v>47</v>
      </c>
      <c r="C44" s="12">
        <v>44221</v>
      </c>
      <c r="D44" s="12">
        <v>44371</v>
      </c>
      <c r="E44" s="12">
        <v>44363</v>
      </c>
      <c r="F44" s="9">
        <v>5</v>
      </c>
      <c r="G44" s="79">
        <v>7875000</v>
      </c>
      <c r="H44" s="86">
        <f t="shared" si="2"/>
        <v>0.94666666666666666</v>
      </c>
      <c r="I44" s="85">
        <v>6615000</v>
      </c>
      <c r="J44" s="79">
        <f t="shared" si="1"/>
        <v>1260000</v>
      </c>
      <c r="K44" s="6"/>
      <c r="L44" s="6">
        <v>0</v>
      </c>
    </row>
    <row r="45" spans="1:12" ht="75" x14ac:dyDescent="0.25">
      <c r="A45" s="8">
        <v>44</v>
      </c>
      <c r="B45" s="11" t="s">
        <v>49</v>
      </c>
      <c r="C45" s="12">
        <v>44221</v>
      </c>
      <c r="D45" s="12">
        <v>44371</v>
      </c>
      <c r="E45" s="12">
        <v>44363</v>
      </c>
      <c r="F45" s="9">
        <v>5</v>
      </c>
      <c r="G45" s="79">
        <v>15225000</v>
      </c>
      <c r="H45" s="86">
        <f t="shared" si="2"/>
        <v>0.94666666666666666</v>
      </c>
      <c r="I45" s="85">
        <v>913500</v>
      </c>
      <c r="J45" s="79">
        <f t="shared" si="1"/>
        <v>14311500</v>
      </c>
      <c r="K45" s="6"/>
      <c r="L45" s="6">
        <v>0</v>
      </c>
    </row>
    <row r="46" spans="1:12" ht="60" x14ac:dyDescent="0.25">
      <c r="A46" s="8">
        <v>45</v>
      </c>
      <c r="B46" s="11" t="s">
        <v>50</v>
      </c>
      <c r="C46" s="12">
        <v>44221</v>
      </c>
      <c r="D46" s="12">
        <v>44371</v>
      </c>
      <c r="E46" s="12">
        <v>44363</v>
      </c>
      <c r="F46" s="9">
        <v>5</v>
      </c>
      <c r="G46" s="79">
        <v>7875000</v>
      </c>
      <c r="H46" s="86">
        <f t="shared" si="2"/>
        <v>0.94666666666666666</v>
      </c>
      <c r="I46" s="85">
        <v>6615000</v>
      </c>
      <c r="J46" s="79">
        <f t="shared" si="1"/>
        <v>1260000</v>
      </c>
      <c r="K46" s="6"/>
      <c r="L46" s="6">
        <v>0</v>
      </c>
    </row>
    <row r="47" spans="1:12" ht="60" x14ac:dyDescent="0.25">
      <c r="A47" s="8">
        <v>46</v>
      </c>
      <c r="B47" s="11" t="s">
        <v>50</v>
      </c>
      <c r="C47" s="12">
        <v>44221</v>
      </c>
      <c r="D47" s="12">
        <v>44371</v>
      </c>
      <c r="E47" s="12">
        <v>44363</v>
      </c>
      <c r="F47" s="9">
        <v>5</v>
      </c>
      <c r="G47" s="79">
        <v>8400000</v>
      </c>
      <c r="H47" s="86">
        <f t="shared" si="2"/>
        <v>0.94666666666666666</v>
      </c>
      <c r="I47" s="85">
        <v>7056000</v>
      </c>
      <c r="J47" s="79">
        <f t="shared" si="1"/>
        <v>1344000</v>
      </c>
      <c r="K47" s="6"/>
      <c r="L47" s="6">
        <v>0</v>
      </c>
    </row>
    <row r="48" spans="1:12" ht="60" x14ac:dyDescent="0.25">
      <c r="A48" s="8">
        <v>47</v>
      </c>
      <c r="B48" s="11" t="s">
        <v>51</v>
      </c>
      <c r="C48" s="12">
        <v>44221</v>
      </c>
      <c r="D48" s="12">
        <v>44371</v>
      </c>
      <c r="E48" s="12">
        <v>44363</v>
      </c>
      <c r="F48" s="9">
        <v>5</v>
      </c>
      <c r="G48" s="79">
        <v>10000000</v>
      </c>
      <c r="H48" s="86">
        <f t="shared" si="2"/>
        <v>0.94666666666666666</v>
      </c>
      <c r="I48" s="85">
        <v>8399999</v>
      </c>
      <c r="J48" s="79">
        <f t="shared" si="1"/>
        <v>1600001</v>
      </c>
      <c r="K48" s="6"/>
      <c r="L48" s="6">
        <v>0</v>
      </c>
    </row>
    <row r="49" spans="1:12" ht="60" x14ac:dyDescent="0.25">
      <c r="A49" s="8">
        <v>48</v>
      </c>
      <c r="B49" s="11" t="s">
        <v>51</v>
      </c>
      <c r="C49" s="12">
        <v>44221</v>
      </c>
      <c r="D49" s="12">
        <v>44371</v>
      </c>
      <c r="E49" s="12">
        <v>44363</v>
      </c>
      <c r="F49" s="9">
        <v>5</v>
      </c>
      <c r="G49" s="79">
        <v>15000000</v>
      </c>
      <c r="H49" s="86">
        <f t="shared" si="2"/>
        <v>0.94666666666666666</v>
      </c>
      <c r="I49" s="85">
        <v>12600000</v>
      </c>
      <c r="J49" s="79">
        <f t="shared" si="1"/>
        <v>2400000</v>
      </c>
      <c r="K49" s="6"/>
      <c r="L49" s="6">
        <v>0</v>
      </c>
    </row>
    <row r="50" spans="1:12" ht="90" x14ac:dyDescent="0.25">
      <c r="A50" s="8">
        <v>49</v>
      </c>
      <c r="B50" s="11" t="s">
        <v>52</v>
      </c>
      <c r="C50" s="12">
        <v>44221</v>
      </c>
      <c r="D50" s="12">
        <v>44371</v>
      </c>
      <c r="E50" s="12">
        <v>44363</v>
      </c>
      <c r="F50" s="9">
        <v>5</v>
      </c>
      <c r="G50" s="79">
        <v>20000000</v>
      </c>
      <c r="H50" s="86">
        <f t="shared" si="2"/>
        <v>0.94666666666666666</v>
      </c>
      <c r="I50" s="85">
        <v>16800000</v>
      </c>
      <c r="J50" s="79">
        <f t="shared" si="1"/>
        <v>3200000</v>
      </c>
      <c r="K50" s="6"/>
      <c r="L50" s="6">
        <v>0</v>
      </c>
    </row>
    <row r="51" spans="1:12" ht="120" x14ac:dyDescent="0.25">
      <c r="A51" s="8">
        <v>50</v>
      </c>
      <c r="B51" s="11" t="s">
        <v>53</v>
      </c>
      <c r="C51" s="12">
        <v>44221</v>
      </c>
      <c r="D51" s="12">
        <v>44371</v>
      </c>
      <c r="E51" s="12">
        <v>44363</v>
      </c>
      <c r="F51" s="9">
        <v>5</v>
      </c>
      <c r="G51" s="79">
        <v>21500000</v>
      </c>
      <c r="H51" s="86">
        <f t="shared" si="2"/>
        <v>0.94666666666666666</v>
      </c>
      <c r="I51" s="85">
        <v>18059999</v>
      </c>
      <c r="J51" s="79">
        <f t="shared" si="1"/>
        <v>3440001</v>
      </c>
      <c r="K51" s="6"/>
      <c r="L51" s="6">
        <v>0</v>
      </c>
    </row>
    <row r="52" spans="1:12" ht="75" x14ac:dyDescent="0.25">
      <c r="A52" s="8">
        <v>51</v>
      </c>
      <c r="B52" s="11" t="s">
        <v>54</v>
      </c>
      <c r="C52" s="12">
        <v>44221</v>
      </c>
      <c r="D52" s="12">
        <v>44371</v>
      </c>
      <c r="E52" s="12">
        <v>44363</v>
      </c>
      <c r="F52" s="9">
        <v>5</v>
      </c>
      <c r="G52" s="79">
        <v>16000000</v>
      </c>
      <c r="H52" s="86">
        <f t="shared" si="2"/>
        <v>0.94666666666666666</v>
      </c>
      <c r="I52" s="85">
        <v>640000</v>
      </c>
      <c r="J52" s="79">
        <f t="shared" si="1"/>
        <v>15360000</v>
      </c>
      <c r="K52" s="6"/>
      <c r="L52" s="6">
        <v>0</v>
      </c>
    </row>
    <row r="53" spans="1:12" s="42" customFormat="1" ht="45.75" customHeight="1" x14ac:dyDescent="0.25">
      <c r="A53" s="36">
        <v>52</v>
      </c>
      <c r="B53" s="38" t="s">
        <v>46</v>
      </c>
      <c r="C53" s="39">
        <v>44221</v>
      </c>
      <c r="D53" s="39">
        <v>44371</v>
      </c>
      <c r="E53" s="12">
        <v>44363</v>
      </c>
      <c r="F53" s="40">
        <v>5</v>
      </c>
      <c r="G53" s="83">
        <v>7750000</v>
      </c>
      <c r="H53" s="86">
        <f t="shared" si="2"/>
        <v>0.94666666666666666</v>
      </c>
      <c r="I53" s="85">
        <v>6510000</v>
      </c>
      <c r="J53" s="79">
        <f t="shared" si="1"/>
        <v>1240000</v>
      </c>
      <c r="K53" s="41"/>
      <c r="L53" s="41">
        <v>0</v>
      </c>
    </row>
    <row r="54" spans="1:12" ht="45.75" customHeight="1" x14ac:dyDescent="0.25">
      <c r="A54" s="8">
        <v>53</v>
      </c>
      <c r="B54" s="11" t="s">
        <v>55</v>
      </c>
      <c r="C54" s="12">
        <v>44221</v>
      </c>
      <c r="D54" s="12">
        <v>44371</v>
      </c>
      <c r="E54" s="12">
        <v>44363</v>
      </c>
      <c r="F54" s="9">
        <v>5</v>
      </c>
      <c r="G54" s="79">
        <v>15000000</v>
      </c>
      <c r="H54" s="86">
        <f t="shared" si="2"/>
        <v>0.94666666666666666</v>
      </c>
      <c r="I54" s="85">
        <v>12600000</v>
      </c>
      <c r="J54" s="79">
        <f t="shared" si="1"/>
        <v>2400000</v>
      </c>
      <c r="K54" s="6"/>
      <c r="L54" s="6">
        <v>0</v>
      </c>
    </row>
    <row r="55" spans="1:12" ht="45.75" customHeight="1" x14ac:dyDescent="0.25">
      <c r="A55" s="8">
        <v>54</v>
      </c>
      <c r="B55" s="11" t="s">
        <v>56</v>
      </c>
      <c r="C55" s="12">
        <v>44222</v>
      </c>
      <c r="D55" s="12">
        <v>44372</v>
      </c>
      <c r="E55" s="12">
        <v>44363</v>
      </c>
      <c r="F55" s="9">
        <v>5</v>
      </c>
      <c r="G55" s="79">
        <v>12500000</v>
      </c>
      <c r="H55" s="86">
        <f t="shared" si="2"/>
        <v>0.94</v>
      </c>
      <c r="I55" s="85">
        <v>10416667</v>
      </c>
      <c r="J55" s="79">
        <f t="shared" si="1"/>
        <v>2083333</v>
      </c>
      <c r="K55" s="6" t="s">
        <v>251</v>
      </c>
      <c r="L55" s="6">
        <v>6250000</v>
      </c>
    </row>
    <row r="56" spans="1:12" ht="45.75" customHeight="1" x14ac:dyDescent="0.25">
      <c r="A56" s="8">
        <v>55</v>
      </c>
      <c r="B56" s="11" t="s">
        <v>57</v>
      </c>
      <c r="C56" s="12">
        <v>44222</v>
      </c>
      <c r="D56" s="12">
        <v>44311</v>
      </c>
      <c r="E56" s="12">
        <v>44311</v>
      </c>
      <c r="F56" s="9">
        <v>3</v>
      </c>
      <c r="G56" s="79">
        <v>9000000</v>
      </c>
      <c r="H56" s="86">
        <f t="shared" si="2"/>
        <v>1</v>
      </c>
      <c r="I56" s="85">
        <v>12500000</v>
      </c>
      <c r="J56" s="79">
        <f t="shared" si="1"/>
        <v>-3500000</v>
      </c>
      <c r="K56" s="6" t="s">
        <v>214</v>
      </c>
      <c r="L56" s="6">
        <v>4500000</v>
      </c>
    </row>
    <row r="57" spans="1:12" ht="157.5" customHeight="1" x14ac:dyDescent="0.25">
      <c r="A57" s="8">
        <v>56</v>
      </c>
      <c r="B57" s="11" t="s">
        <v>58</v>
      </c>
      <c r="C57" s="12">
        <v>44222</v>
      </c>
      <c r="D57" s="12">
        <v>44372</v>
      </c>
      <c r="E57" s="12">
        <v>44363</v>
      </c>
      <c r="F57" s="9">
        <v>5</v>
      </c>
      <c r="G57" s="79">
        <v>20500000</v>
      </c>
      <c r="H57" s="86">
        <f t="shared" si="2"/>
        <v>0.94</v>
      </c>
      <c r="I57" s="85">
        <v>17083333</v>
      </c>
      <c r="J57" s="79">
        <f t="shared" si="1"/>
        <v>3416667</v>
      </c>
      <c r="K57" s="6"/>
      <c r="L57" s="6">
        <v>0</v>
      </c>
    </row>
    <row r="58" spans="1:12" ht="45.75" customHeight="1" x14ac:dyDescent="0.25">
      <c r="A58" s="8">
        <v>57</v>
      </c>
      <c r="B58" s="11" t="s">
        <v>59</v>
      </c>
      <c r="C58" s="12">
        <v>44222</v>
      </c>
      <c r="D58" s="12">
        <v>44372</v>
      </c>
      <c r="E58" s="12">
        <v>44363</v>
      </c>
      <c r="F58" s="9">
        <v>5</v>
      </c>
      <c r="G58" s="79">
        <v>26775000</v>
      </c>
      <c r="H58" s="86">
        <f t="shared" si="2"/>
        <v>0.94</v>
      </c>
      <c r="I58" s="85">
        <v>22312500</v>
      </c>
      <c r="J58" s="79">
        <f t="shared" si="1"/>
        <v>4462500</v>
      </c>
      <c r="K58" s="6"/>
      <c r="L58" s="6">
        <v>0</v>
      </c>
    </row>
    <row r="59" spans="1:12" ht="45.75" customHeight="1" x14ac:dyDescent="0.25">
      <c r="A59" s="8">
        <v>58</v>
      </c>
      <c r="B59" s="11" t="s">
        <v>60</v>
      </c>
      <c r="C59" s="12">
        <v>44223</v>
      </c>
      <c r="D59" s="12">
        <v>44373</v>
      </c>
      <c r="E59" s="12">
        <v>44363</v>
      </c>
      <c r="F59" s="9">
        <v>5</v>
      </c>
      <c r="G59" s="79">
        <v>7875000</v>
      </c>
      <c r="H59" s="86">
        <f t="shared" si="2"/>
        <v>0.93333333333333335</v>
      </c>
      <c r="I59" s="85">
        <v>6510000</v>
      </c>
      <c r="J59" s="79">
        <f t="shared" si="1"/>
        <v>1365000</v>
      </c>
      <c r="K59" s="6"/>
      <c r="L59" s="6">
        <v>0</v>
      </c>
    </row>
    <row r="60" spans="1:12" ht="105.75" customHeight="1" x14ac:dyDescent="0.25">
      <c r="A60" s="8">
        <v>59</v>
      </c>
      <c r="B60" s="11" t="s">
        <v>61</v>
      </c>
      <c r="C60" s="12">
        <v>44223</v>
      </c>
      <c r="D60" s="12">
        <v>44373</v>
      </c>
      <c r="E60" s="12">
        <v>44363</v>
      </c>
      <c r="F60" s="9">
        <v>5</v>
      </c>
      <c r="G60" s="79">
        <v>13125000</v>
      </c>
      <c r="H60" s="86">
        <f t="shared" si="2"/>
        <v>0.93333333333333335</v>
      </c>
      <c r="I60" s="85">
        <v>10850000</v>
      </c>
      <c r="J60" s="79">
        <f t="shared" si="1"/>
        <v>2275000</v>
      </c>
      <c r="K60" s="6"/>
      <c r="L60" s="6">
        <v>0</v>
      </c>
    </row>
    <row r="61" spans="1:12" ht="105.75" customHeight="1" x14ac:dyDescent="0.25">
      <c r="A61" s="8">
        <v>60</v>
      </c>
      <c r="B61" s="11" t="s">
        <v>62</v>
      </c>
      <c r="C61" s="12">
        <v>44223</v>
      </c>
      <c r="D61" s="12">
        <v>44373</v>
      </c>
      <c r="E61" s="12">
        <v>44363</v>
      </c>
      <c r="F61" s="9">
        <v>5</v>
      </c>
      <c r="G61" s="79">
        <v>9650000</v>
      </c>
      <c r="H61" s="86">
        <f t="shared" si="2"/>
        <v>0.93333333333333335</v>
      </c>
      <c r="I61" s="85">
        <v>7977333</v>
      </c>
      <c r="J61" s="79">
        <f t="shared" si="1"/>
        <v>1672667</v>
      </c>
      <c r="K61" s="6"/>
      <c r="L61" s="6">
        <v>0</v>
      </c>
    </row>
    <row r="62" spans="1:12" s="42" customFormat="1" ht="57" customHeight="1" x14ac:dyDescent="0.25">
      <c r="A62" s="36">
        <v>61</v>
      </c>
      <c r="B62" s="37" t="s">
        <v>63</v>
      </c>
      <c r="C62" s="39">
        <v>44223</v>
      </c>
      <c r="D62" s="39">
        <v>44373</v>
      </c>
      <c r="E62" s="12">
        <v>44363</v>
      </c>
      <c r="F62" s="40">
        <v>5</v>
      </c>
      <c r="G62" s="83">
        <v>7750000</v>
      </c>
      <c r="H62" s="86">
        <f t="shared" si="2"/>
        <v>0.93333333333333335</v>
      </c>
      <c r="I62" s="85">
        <v>6406666</v>
      </c>
      <c r="J62" s="79">
        <f t="shared" si="1"/>
        <v>1343334</v>
      </c>
      <c r="K62" s="41"/>
      <c r="L62" s="41">
        <v>0</v>
      </c>
    </row>
    <row r="63" spans="1:12" ht="147.75" customHeight="1" x14ac:dyDescent="0.25">
      <c r="A63" s="8">
        <v>62</v>
      </c>
      <c r="B63" s="11" t="s">
        <v>64</v>
      </c>
      <c r="C63" s="12">
        <v>44224</v>
      </c>
      <c r="D63" s="12">
        <v>44374</v>
      </c>
      <c r="E63" s="12">
        <v>44363</v>
      </c>
      <c r="F63" s="9">
        <v>5</v>
      </c>
      <c r="G63" s="79">
        <v>9650000</v>
      </c>
      <c r="H63" s="86">
        <f t="shared" si="2"/>
        <v>0.92666666666666664</v>
      </c>
      <c r="I63" s="85">
        <v>7913000</v>
      </c>
      <c r="J63" s="79">
        <f t="shared" si="1"/>
        <v>1737000</v>
      </c>
      <c r="K63" s="6"/>
      <c r="L63" s="6">
        <v>0</v>
      </c>
    </row>
    <row r="64" spans="1:12" ht="147.75" customHeight="1" x14ac:dyDescent="0.25">
      <c r="A64" s="8">
        <v>63</v>
      </c>
      <c r="B64" s="11" t="s">
        <v>65</v>
      </c>
      <c r="C64" s="12">
        <v>44224</v>
      </c>
      <c r="D64" s="12">
        <v>44374</v>
      </c>
      <c r="E64" s="12">
        <v>44363</v>
      </c>
      <c r="F64" s="9">
        <v>5</v>
      </c>
      <c r="G64" s="79">
        <v>10000000</v>
      </c>
      <c r="H64" s="86">
        <f t="shared" si="2"/>
        <v>0.92666666666666664</v>
      </c>
      <c r="I64" s="85">
        <v>8199999</v>
      </c>
      <c r="J64" s="79">
        <f t="shared" si="1"/>
        <v>1800001</v>
      </c>
      <c r="K64" s="6"/>
      <c r="L64" s="6">
        <v>0</v>
      </c>
    </row>
    <row r="65" spans="1:12" ht="147.75" customHeight="1" x14ac:dyDescent="0.25">
      <c r="A65" s="8">
        <v>64</v>
      </c>
      <c r="B65" s="11" t="s">
        <v>66</v>
      </c>
      <c r="C65" s="12">
        <v>44224</v>
      </c>
      <c r="D65" s="12">
        <v>44374</v>
      </c>
      <c r="E65" s="12">
        <v>44363</v>
      </c>
      <c r="F65" s="9">
        <v>5</v>
      </c>
      <c r="G65" s="79">
        <v>17500000</v>
      </c>
      <c r="H65" s="86">
        <f t="shared" si="2"/>
        <v>0.92666666666666664</v>
      </c>
      <c r="I65" s="85">
        <v>14350000</v>
      </c>
      <c r="J65" s="79">
        <f t="shared" si="1"/>
        <v>3150000</v>
      </c>
      <c r="K65" s="6"/>
      <c r="L65" s="6">
        <v>0</v>
      </c>
    </row>
    <row r="66" spans="1:12" ht="119.25" customHeight="1" x14ac:dyDescent="0.25">
      <c r="A66" s="8">
        <v>65</v>
      </c>
      <c r="B66" s="11" t="s">
        <v>62</v>
      </c>
      <c r="C66" s="12">
        <v>44224</v>
      </c>
      <c r="D66" s="12">
        <v>44374</v>
      </c>
      <c r="E66" s="12">
        <v>44363</v>
      </c>
      <c r="F66" s="9">
        <v>5</v>
      </c>
      <c r="G66" s="79">
        <v>9650000</v>
      </c>
      <c r="H66" s="86">
        <f t="shared" ref="H66:H97" si="3">(C66-E66)/(C66-D66)</f>
        <v>0.92666666666666664</v>
      </c>
      <c r="I66" s="85">
        <v>7977333</v>
      </c>
      <c r="J66" s="79">
        <f t="shared" si="1"/>
        <v>1672667</v>
      </c>
      <c r="K66" s="6"/>
      <c r="L66" s="6">
        <v>0</v>
      </c>
    </row>
    <row r="67" spans="1:12" ht="72" customHeight="1" x14ac:dyDescent="0.25">
      <c r="A67" s="8">
        <v>66</v>
      </c>
      <c r="B67" s="11" t="s">
        <v>67</v>
      </c>
      <c r="C67" s="12">
        <v>44224</v>
      </c>
      <c r="D67" s="12">
        <v>44374</v>
      </c>
      <c r="E67" s="12">
        <v>44363</v>
      </c>
      <c r="F67" s="9">
        <v>5</v>
      </c>
      <c r="G67" s="79">
        <v>8000000</v>
      </c>
      <c r="H67" s="86">
        <f t="shared" si="3"/>
        <v>0.92666666666666664</v>
      </c>
      <c r="I67" s="85">
        <v>6560000</v>
      </c>
      <c r="J67" s="79">
        <f t="shared" ref="J67:J130" si="4">G67-I67</f>
        <v>1440000</v>
      </c>
      <c r="K67" s="6"/>
      <c r="L67" s="6">
        <v>0</v>
      </c>
    </row>
    <row r="68" spans="1:12" ht="64.5" customHeight="1" x14ac:dyDescent="0.25">
      <c r="A68" s="8">
        <v>67</v>
      </c>
      <c r="B68" s="11" t="s">
        <v>51</v>
      </c>
      <c r="C68" s="12">
        <v>44224</v>
      </c>
      <c r="D68" s="12">
        <v>44374</v>
      </c>
      <c r="E68" s="12">
        <v>44363</v>
      </c>
      <c r="F68" s="9">
        <v>5</v>
      </c>
      <c r="G68" s="79">
        <v>16000000</v>
      </c>
      <c r="H68" s="86">
        <f t="shared" si="3"/>
        <v>0.92666666666666664</v>
      </c>
      <c r="I68" s="85">
        <v>13119999</v>
      </c>
      <c r="J68" s="79">
        <f t="shared" si="4"/>
        <v>2880001</v>
      </c>
      <c r="K68" s="6"/>
      <c r="L68" s="6">
        <v>0</v>
      </c>
    </row>
    <row r="69" spans="1:12" ht="119.25" customHeight="1" x14ac:dyDescent="0.25">
      <c r="A69" s="8">
        <v>68</v>
      </c>
      <c r="B69" s="11" t="s">
        <v>62</v>
      </c>
      <c r="C69" s="12">
        <v>44224</v>
      </c>
      <c r="D69" s="12">
        <v>44374</v>
      </c>
      <c r="E69" s="12">
        <v>44363</v>
      </c>
      <c r="F69" s="9">
        <v>5</v>
      </c>
      <c r="G69" s="79">
        <v>9650000</v>
      </c>
      <c r="H69" s="86">
        <f t="shared" si="3"/>
        <v>0.92666666666666664</v>
      </c>
      <c r="I69" s="85">
        <v>7913000</v>
      </c>
      <c r="J69" s="79">
        <f t="shared" si="4"/>
        <v>1737000</v>
      </c>
      <c r="K69" s="6"/>
      <c r="L69" s="6">
        <v>0</v>
      </c>
    </row>
    <row r="70" spans="1:12" ht="81.75" customHeight="1" x14ac:dyDescent="0.25">
      <c r="A70" s="8">
        <v>69</v>
      </c>
      <c r="B70" s="11" t="s">
        <v>68</v>
      </c>
      <c r="C70" s="12">
        <v>44228</v>
      </c>
      <c r="D70" s="12">
        <v>44377</v>
      </c>
      <c r="E70" s="12">
        <v>44363</v>
      </c>
      <c r="F70" s="9">
        <v>5</v>
      </c>
      <c r="G70" s="79">
        <v>14000000</v>
      </c>
      <c r="H70" s="86">
        <f t="shared" si="3"/>
        <v>0.90604026845637586</v>
      </c>
      <c r="I70" s="85">
        <v>11200000</v>
      </c>
      <c r="J70" s="79">
        <f t="shared" si="4"/>
        <v>2800000</v>
      </c>
      <c r="K70" s="6"/>
      <c r="L70" s="6">
        <v>0</v>
      </c>
    </row>
    <row r="71" spans="1:12" ht="118.5" customHeight="1" x14ac:dyDescent="0.25">
      <c r="A71" s="8">
        <v>70</v>
      </c>
      <c r="B71" s="11" t="s">
        <v>69</v>
      </c>
      <c r="C71" s="12">
        <v>44228</v>
      </c>
      <c r="D71" s="12">
        <v>44316</v>
      </c>
      <c r="E71" s="12">
        <v>44316</v>
      </c>
      <c r="F71" s="9">
        <v>3</v>
      </c>
      <c r="G71" s="79">
        <v>5100000</v>
      </c>
      <c r="H71" s="86">
        <f t="shared" si="3"/>
        <v>1</v>
      </c>
      <c r="I71" s="85">
        <v>6800000</v>
      </c>
      <c r="J71" s="79">
        <f t="shared" si="4"/>
        <v>-1700000</v>
      </c>
      <c r="K71" s="6" t="s">
        <v>214</v>
      </c>
      <c r="L71" s="6">
        <v>2550000</v>
      </c>
    </row>
    <row r="72" spans="1:12" ht="118.5" customHeight="1" x14ac:dyDescent="0.25">
      <c r="A72" s="8">
        <v>71</v>
      </c>
      <c r="B72" s="11" t="s">
        <v>70</v>
      </c>
      <c r="C72" s="12">
        <v>44228</v>
      </c>
      <c r="D72" s="12">
        <v>44377</v>
      </c>
      <c r="E72" s="12">
        <v>44363</v>
      </c>
      <c r="F72" s="9">
        <v>5</v>
      </c>
      <c r="G72" s="79">
        <v>8650000</v>
      </c>
      <c r="H72" s="86">
        <f t="shared" si="3"/>
        <v>0.90604026845637586</v>
      </c>
      <c r="I72" s="85">
        <v>4786333</v>
      </c>
      <c r="J72" s="79">
        <f t="shared" si="4"/>
        <v>3863667</v>
      </c>
      <c r="K72" s="6"/>
      <c r="L72" s="6">
        <v>0</v>
      </c>
    </row>
    <row r="73" spans="1:12" ht="118.5" customHeight="1" x14ac:dyDescent="0.25">
      <c r="A73" s="8">
        <v>72</v>
      </c>
      <c r="B73" s="11" t="s">
        <v>70</v>
      </c>
      <c r="C73" s="12">
        <v>44228</v>
      </c>
      <c r="D73" s="12">
        <v>44377</v>
      </c>
      <c r="E73" s="12">
        <v>44363</v>
      </c>
      <c r="F73" s="9">
        <v>5</v>
      </c>
      <c r="G73" s="79">
        <v>8650000</v>
      </c>
      <c r="H73" s="86">
        <f t="shared" si="3"/>
        <v>0.90604026845637586</v>
      </c>
      <c r="I73" s="85">
        <v>6920000</v>
      </c>
      <c r="J73" s="79">
        <f t="shared" si="4"/>
        <v>1730000</v>
      </c>
      <c r="K73" s="6"/>
      <c r="L73" s="6">
        <v>0</v>
      </c>
    </row>
    <row r="74" spans="1:12" ht="118.5" customHeight="1" x14ac:dyDescent="0.25">
      <c r="A74" s="8">
        <v>73</v>
      </c>
      <c r="B74" s="11" t="s">
        <v>72</v>
      </c>
      <c r="C74" s="12">
        <v>44228</v>
      </c>
      <c r="D74" s="12">
        <v>44377</v>
      </c>
      <c r="E74" s="12">
        <v>44363</v>
      </c>
      <c r="F74" s="9">
        <v>5</v>
      </c>
      <c r="G74" s="79">
        <v>9400000</v>
      </c>
      <c r="H74" s="86">
        <f t="shared" si="3"/>
        <v>0.90604026845637586</v>
      </c>
      <c r="I74" s="85">
        <v>5640000</v>
      </c>
      <c r="J74" s="79">
        <f t="shared" si="4"/>
        <v>3760000</v>
      </c>
      <c r="K74" s="6"/>
      <c r="L74" s="6">
        <v>0</v>
      </c>
    </row>
    <row r="75" spans="1:12" ht="108.75" customHeight="1" x14ac:dyDescent="0.25">
      <c r="A75" s="8">
        <v>74</v>
      </c>
      <c r="B75" s="11" t="s">
        <v>73</v>
      </c>
      <c r="C75" s="12">
        <v>44228</v>
      </c>
      <c r="D75" s="12">
        <v>44377</v>
      </c>
      <c r="E75" s="12">
        <v>44363</v>
      </c>
      <c r="F75" s="9">
        <v>5</v>
      </c>
      <c r="G75" s="79">
        <v>10500000</v>
      </c>
      <c r="H75" s="86">
        <f t="shared" si="3"/>
        <v>0.90604026845637586</v>
      </c>
      <c r="I75" s="85">
        <v>8400000</v>
      </c>
      <c r="J75" s="79">
        <f t="shared" si="4"/>
        <v>2100000</v>
      </c>
      <c r="K75" s="6"/>
      <c r="L75" s="6">
        <v>0</v>
      </c>
    </row>
    <row r="76" spans="1:12" ht="108.75" customHeight="1" x14ac:dyDescent="0.25">
      <c r="A76" s="8">
        <v>75</v>
      </c>
      <c r="B76" s="11" t="s">
        <v>74</v>
      </c>
      <c r="C76" s="12">
        <v>44228</v>
      </c>
      <c r="D76" s="12">
        <v>44377</v>
      </c>
      <c r="E76" s="12">
        <v>44363</v>
      </c>
      <c r="F76" s="9">
        <v>5</v>
      </c>
      <c r="G76" s="79">
        <v>16250000</v>
      </c>
      <c r="H76" s="86">
        <f t="shared" si="3"/>
        <v>0.90604026845637586</v>
      </c>
      <c r="I76" s="85">
        <v>13000000</v>
      </c>
      <c r="J76" s="79">
        <f t="shared" si="4"/>
        <v>3250000</v>
      </c>
      <c r="K76" s="6"/>
      <c r="L76" s="6">
        <v>0</v>
      </c>
    </row>
    <row r="77" spans="1:12" ht="118.5" customHeight="1" x14ac:dyDescent="0.25">
      <c r="A77" s="8">
        <v>76</v>
      </c>
      <c r="B77" s="11" t="s">
        <v>75</v>
      </c>
      <c r="C77" s="12">
        <v>44228</v>
      </c>
      <c r="D77" s="12">
        <v>44377</v>
      </c>
      <c r="E77" s="12">
        <v>44363</v>
      </c>
      <c r="F77" s="9">
        <v>5</v>
      </c>
      <c r="G77" s="79">
        <v>12250000</v>
      </c>
      <c r="H77" s="86">
        <f t="shared" si="3"/>
        <v>0.90604026845637586</v>
      </c>
      <c r="I77" s="85">
        <v>3838333</v>
      </c>
      <c r="J77" s="79">
        <f t="shared" si="4"/>
        <v>8411667</v>
      </c>
      <c r="K77" s="6"/>
      <c r="L77" s="6">
        <v>0</v>
      </c>
    </row>
    <row r="78" spans="1:12" ht="118.5" customHeight="1" x14ac:dyDescent="0.25">
      <c r="A78" s="8">
        <v>77</v>
      </c>
      <c r="B78" s="11" t="s">
        <v>70</v>
      </c>
      <c r="C78" s="12">
        <v>44228</v>
      </c>
      <c r="D78" s="12">
        <v>44377</v>
      </c>
      <c r="E78" s="12">
        <v>44363</v>
      </c>
      <c r="F78" s="9">
        <v>5</v>
      </c>
      <c r="G78" s="79">
        <v>8650000</v>
      </c>
      <c r="H78" s="86">
        <f t="shared" si="3"/>
        <v>0.90604026845637586</v>
      </c>
      <c r="I78" s="85">
        <v>6920000</v>
      </c>
      <c r="J78" s="79">
        <f t="shared" si="4"/>
        <v>1730000</v>
      </c>
      <c r="K78" s="6"/>
      <c r="L78" s="6">
        <v>0</v>
      </c>
    </row>
    <row r="79" spans="1:12" s="73" customFormat="1" ht="86.25" customHeight="1" x14ac:dyDescent="0.25">
      <c r="A79" s="8">
        <v>78</v>
      </c>
      <c r="B79" s="70" t="s">
        <v>76</v>
      </c>
      <c r="C79" s="71">
        <v>44229</v>
      </c>
      <c r="D79" s="71">
        <v>44378</v>
      </c>
      <c r="E79" s="12">
        <v>44363</v>
      </c>
      <c r="F79" s="5">
        <v>5</v>
      </c>
      <c r="G79" s="84">
        <v>12000000</v>
      </c>
      <c r="H79" s="86">
        <f t="shared" si="3"/>
        <v>0.89932885906040272</v>
      </c>
      <c r="I79" s="85">
        <v>9520000</v>
      </c>
      <c r="J79" s="79">
        <f t="shared" si="4"/>
        <v>2480000</v>
      </c>
      <c r="K79" s="72"/>
      <c r="L79" s="72">
        <v>0</v>
      </c>
    </row>
    <row r="80" spans="1:12" ht="71.25" customHeight="1" x14ac:dyDescent="0.25">
      <c r="A80" s="8">
        <v>79</v>
      </c>
      <c r="B80" s="11" t="s">
        <v>77</v>
      </c>
      <c r="C80" s="12">
        <v>44229</v>
      </c>
      <c r="D80" s="12">
        <v>44378</v>
      </c>
      <c r="E80" s="12">
        <v>44363</v>
      </c>
      <c r="F80" s="9">
        <v>5</v>
      </c>
      <c r="G80" s="79">
        <v>15000000</v>
      </c>
      <c r="H80" s="86">
        <f t="shared" si="3"/>
        <v>0.89932885906040272</v>
      </c>
      <c r="I80" s="85">
        <v>11900000</v>
      </c>
      <c r="J80" s="79">
        <f t="shared" si="4"/>
        <v>3100000</v>
      </c>
      <c r="K80" s="6"/>
      <c r="L80" s="6">
        <v>0</v>
      </c>
    </row>
    <row r="81" spans="1:12" ht="71.25" customHeight="1" x14ac:dyDescent="0.25">
      <c r="A81" s="8">
        <v>80</v>
      </c>
      <c r="B81" s="11" t="s">
        <v>78</v>
      </c>
      <c r="C81" s="12">
        <v>44229</v>
      </c>
      <c r="D81" s="12">
        <v>44378</v>
      </c>
      <c r="E81" s="12">
        <v>44363</v>
      </c>
      <c r="F81" s="9">
        <v>5</v>
      </c>
      <c r="G81" s="79">
        <v>7000000</v>
      </c>
      <c r="H81" s="86">
        <f t="shared" si="3"/>
        <v>0.89932885906040272</v>
      </c>
      <c r="I81" s="85">
        <v>0</v>
      </c>
      <c r="J81" s="79">
        <f t="shared" si="4"/>
        <v>7000000</v>
      </c>
      <c r="K81" s="6"/>
      <c r="L81" s="6">
        <v>0</v>
      </c>
    </row>
    <row r="82" spans="1:12" ht="63.75" customHeight="1" x14ac:dyDescent="0.25">
      <c r="A82" s="8">
        <v>81</v>
      </c>
      <c r="B82" s="11" t="s">
        <v>79</v>
      </c>
      <c r="C82" s="12">
        <v>44230</v>
      </c>
      <c r="D82" s="12">
        <v>44379</v>
      </c>
      <c r="E82" s="12">
        <v>44363</v>
      </c>
      <c r="F82" s="9">
        <v>5</v>
      </c>
      <c r="G82" s="79">
        <v>7500000</v>
      </c>
      <c r="H82" s="86">
        <f t="shared" si="3"/>
        <v>0.89261744966442957</v>
      </c>
      <c r="I82" s="85">
        <v>5900000</v>
      </c>
      <c r="J82" s="79">
        <f t="shared" si="4"/>
        <v>1600000</v>
      </c>
      <c r="K82" s="6"/>
      <c r="L82" s="6">
        <v>0</v>
      </c>
    </row>
    <row r="83" spans="1:12" ht="114" customHeight="1" x14ac:dyDescent="0.25">
      <c r="A83" s="8">
        <v>82</v>
      </c>
      <c r="B83" s="11" t="s">
        <v>114</v>
      </c>
      <c r="C83" s="12">
        <v>44236</v>
      </c>
      <c r="D83" s="12">
        <v>44385</v>
      </c>
      <c r="E83" s="12">
        <v>44363</v>
      </c>
      <c r="F83" s="9">
        <v>5</v>
      </c>
      <c r="G83" s="79">
        <v>20000000</v>
      </c>
      <c r="H83" s="86">
        <f t="shared" si="3"/>
        <v>0.8523489932885906</v>
      </c>
      <c r="I83" s="85">
        <v>14933333</v>
      </c>
      <c r="J83" s="79">
        <f t="shared" si="4"/>
        <v>5066667</v>
      </c>
      <c r="K83" s="6"/>
      <c r="L83" s="6">
        <v>0</v>
      </c>
    </row>
    <row r="84" spans="1:12" ht="65.25" customHeight="1" x14ac:dyDescent="0.25">
      <c r="A84" s="8">
        <v>83</v>
      </c>
      <c r="B84" s="11" t="s">
        <v>115</v>
      </c>
      <c r="C84" s="12">
        <v>44235</v>
      </c>
      <c r="D84" s="12">
        <v>44384</v>
      </c>
      <c r="E84" s="12">
        <v>44363</v>
      </c>
      <c r="F84" s="9">
        <v>5</v>
      </c>
      <c r="G84" s="79">
        <v>16000000</v>
      </c>
      <c r="H84" s="86">
        <f t="shared" si="3"/>
        <v>0.85906040268456374</v>
      </c>
      <c r="I84" s="85">
        <v>40853333</v>
      </c>
      <c r="J84" s="79">
        <f t="shared" si="4"/>
        <v>-24853333</v>
      </c>
      <c r="K84" s="6"/>
      <c r="L84" s="6">
        <v>0</v>
      </c>
    </row>
    <row r="85" spans="1:12" ht="72" customHeight="1" x14ac:dyDescent="0.25">
      <c r="A85" s="8">
        <v>84</v>
      </c>
      <c r="B85" s="11" t="s">
        <v>116</v>
      </c>
      <c r="C85" s="12">
        <v>44236</v>
      </c>
      <c r="D85" s="12">
        <v>44385</v>
      </c>
      <c r="E85" s="12">
        <v>44363</v>
      </c>
      <c r="F85" s="9">
        <v>5</v>
      </c>
      <c r="G85" s="79">
        <v>16500000</v>
      </c>
      <c r="H85" s="86">
        <f t="shared" si="3"/>
        <v>0.8523489932885906</v>
      </c>
      <c r="I85" s="85">
        <v>12320000</v>
      </c>
      <c r="J85" s="79">
        <f t="shared" si="4"/>
        <v>4180000</v>
      </c>
      <c r="K85" s="6"/>
      <c r="L85" s="6">
        <v>0</v>
      </c>
    </row>
    <row r="86" spans="1:12" ht="145.5" customHeight="1" x14ac:dyDescent="0.25">
      <c r="A86" s="8">
        <v>85</v>
      </c>
      <c r="B86" s="11" t="s">
        <v>117</v>
      </c>
      <c r="C86" s="12">
        <v>44236</v>
      </c>
      <c r="D86" s="12">
        <v>44385</v>
      </c>
      <c r="E86" s="12">
        <v>44363</v>
      </c>
      <c r="F86" s="9">
        <v>5</v>
      </c>
      <c r="G86" s="79">
        <v>7500000</v>
      </c>
      <c r="H86" s="86">
        <f t="shared" si="3"/>
        <v>0.8523489932885906</v>
      </c>
      <c r="I86" s="85">
        <v>5600000</v>
      </c>
      <c r="J86" s="79">
        <f t="shared" si="4"/>
        <v>1900000</v>
      </c>
      <c r="K86" s="6"/>
      <c r="L86" s="6">
        <v>0</v>
      </c>
    </row>
    <row r="87" spans="1:12" ht="72" customHeight="1" x14ac:dyDescent="0.25">
      <c r="A87" s="8">
        <v>86</v>
      </c>
      <c r="B87" s="11" t="s">
        <v>118</v>
      </c>
      <c r="C87" s="12">
        <v>44236</v>
      </c>
      <c r="D87" s="12">
        <v>44385</v>
      </c>
      <c r="E87" s="12">
        <v>44363</v>
      </c>
      <c r="F87" s="9">
        <v>3</v>
      </c>
      <c r="G87" s="79">
        <v>8400000</v>
      </c>
      <c r="H87" s="86">
        <f t="shared" si="3"/>
        <v>0.8523489932885906</v>
      </c>
      <c r="I87" s="85">
        <v>8400000</v>
      </c>
      <c r="J87" s="79">
        <f t="shared" si="4"/>
        <v>0</v>
      </c>
      <c r="K87" s="6"/>
      <c r="L87" s="6">
        <v>0</v>
      </c>
    </row>
    <row r="88" spans="1:12" ht="138" customHeight="1" x14ac:dyDescent="0.25">
      <c r="A88" s="8">
        <v>87</v>
      </c>
      <c r="B88" s="11" t="s">
        <v>119</v>
      </c>
      <c r="C88" s="12">
        <v>44237</v>
      </c>
      <c r="D88" s="12">
        <v>44386</v>
      </c>
      <c r="E88" s="12">
        <v>44363</v>
      </c>
      <c r="F88" s="9">
        <v>5</v>
      </c>
      <c r="G88" s="79">
        <v>16500000</v>
      </c>
      <c r="H88" s="86">
        <f t="shared" si="3"/>
        <v>0.84563758389261745</v>
      </c>
      <c r="I88" s="85">
        <v>12210000</v>
      </c>
      <c r="J88" s="79">
        <f t="shared" si="4"/>
        <v>4290000</v>
      </c>
      <c r="K88" s="6"/>
      <c r="L88" s="6">
        <v>0</v>
      </c>
    </row>
    <row r="89" spans="1:12" ht="120.75" customHeight="1" x14ac:dyDescent="0.25">
      <c r="A89" s="8">
        <v>88</v>
      </c>
      <c r="B89" s="11" t="s">
        <v>120</v>
      </c>
      <c r="C89" s="12">
        <v>44238</v>
      </c>
      <c r="D89" s="12">
        <v>44387</v>
      </c>
      <c r="E89" s="12">
        <v>44363</v>
      </c>
      <c r="F89" s="9">
        <v>5</v>
      </c>
      <c r="G89" s="79">
        <v>13000000</v>
      </c>
      <c r="H89" s="86">
        <f t="shared" si="3"/>
        <v>0.83892617449664431</v>
      </c>
      <c r="I89" s="85">
        <v>9533333</v>
      </c>
      <c r="J89" s="79">
        <f t="shared" si="4"/>
        <v>3466667</v>
      </c>
      <c r="K89" s="6"/>
      <c r="L89" s="6">
        <v>0</v>
      </c>
    </row>
    <row r="90" spans="1:12" ht="120.75" customHeight="1" x14ac:dyDescent="0.25">
      <c r="A90" s="8">
        <v>89</v>
      </c>
      <c r="B90" s="11" t="s">
        <v>121</v>
      </c>
      <c r="C90" s="12">
        <v>44238</v>
      </c>
      <c r="D90" s="12">
        <v>44387</v>
      </c>
      <c r="E90" s="12">
        <v>44363</v>
      </c>
      <c r="F90" s="9">
        <v>5</v>
      </c>
      <c r="G90" s="79">
        <v>7875000</v>
      </c>
      <c r="H90" s="86">
        <f t="shared" si="3"/>
        <v>0.83892617449664431</v>
      </c>
      <c r="I90" s="85">
        <v>5775000</v>
      </c>
      <c r="J90" s="79">
        <f t="shared" si="4"/>
        <v>2100000</v>
      </c>
      <c r="K90" s="6"/>
      <c r="L90" s="6">
        <v>0</v>
      </c>
    </row>
    <row r="91" spans="1:12" ht="120.75" customHeight="1" x14ac:dyDescent="0.25">
      <c r="A91" s="8">
        <v>90</v>
      </c>
      <c r="B91" s="11" t="s">
        <v>121</v>
      </c>
      <c r="C91" s="12">
        <v>44238</v>
      </c>
      <c r="D91" s="12">
        <v>44387</v>
      </c>
      <c r="E91" s="12">
        <v>44363</v>
      </c>
      <c r="F91" s="9">
        <v>5</v>
      </c>
      <c r="G91" s="79">
        <v>7875000</v>
      </c>
      <c r="H91" s="86">
        <f t="shared" si="3"/>
        <v>0.83892617449664431</v>
      </c>
      <c r="I91" s="85">
        <v>5775000</v>
      </c>
      <c r="J91" s="79">
        <f t="shared" si="4"/>
        <v>2100000</v>
      </c>
      <c r="K91" s="6"/>
      <c r="L91" s="6">
        <v>0</v>
      </c>
    </row>
    <row r="92" spans="1:12" ht="120.75" customHeight="1" x14ac:dyDescent="0.25">
      <c r="A92" s="8">
        <v>91</v>
      </c>
      <c r="B92" s="11" t="s">
        <v>121</v>
      </c>
      <c r="C92" s="12">
        <v>44238</v>
      </c>
      <c r="D92" s="12">
        <v>44387</v>
      </c>
      <c r="E92" s="12">
        <v>44363</v>
      </c>
      <c r="F92" s="9">
        <v>5</v>
      </c>
      <c r="G92" s="79">
        <v>7875000</v>
      </c>
      <c r="H92" s="86">
        <f t="shared" si="3"/>
        <v>0.83892617449664431</v>
      </c>
      <c r="I92" s="85">
        <v>5775000</v>
      </c>
      <c r="J92" s="79">
        <f t="shared" si="4"/>
        <v>2100000</v>
      </c>
      <c r="K92" s="6"/>
      <c r="L92" s="6">
        <v>0</v>
      </c>
    </row>
    <row r="93" spans="1:12" ht="120.75" customHeight="1" x14ac:dyDescent="0.25">
      <c r="A93" s="8">
        <v>92</v>
      </c>
      <c r="B93" s="11" t="s">
        <v>121</v>
      </c>
      <c r="C93" s="12">
        <v>44238</v>
      </c>
      <c r="D93" s="12">
        <v>44387</v>
      </c>
      <c r="E93" s="12">
        <v>44363</v>
      </c>
      <c r="F93" s="9">
        <v>5</v>
      </c>
      <c r="G93" s="79">
        <v>7875000</v>
      </c>
      <c r="H93" s="86">
        <f t="shared" si="3"/>
        <v>0.83892617449664431</v>
      </c>
      <c r="I93" s="85">
        <v>5775000</v>
      </c>
      <c r="J93" s="79">
        <f t="shared" si="4"/>
        <v>2100000</v>
      </c>
      <c r="K93" s="6"/>
      <c r="L93" s="6">
        <v>0</v>
      </c>
    </row>
    <row r="94" spans="1:12" ht="120.75" customHeight="1" x14ac:dyDescent="0.25">
      <c r="A94" s="8">
        <v>93</v>
      </c>
      <c r="B94" s="11" t="s">
        <v>122</v>
      </c>
      <c r="C94" s="12">
        <v>44238</v>
      </c>
      <c r="D94" s="12">
        <v>44387</v>
      </c>
      <c r="E94" s="12">
        <v>44363</v>
      </c>
      <c r="F94" s="9">
        <v>5</v>
      </c>
      <c r="G94" s="79">
        <v>7875000</v>
      </c>
      <c r="H94" s="86">
        <f t="shared" si="3"/>
        <v>0.83892617449664431</v>
      </c>
      <c r="I94" s="85">
        <v>5775000</v>
      </c>
      <c r="J94" s="79">
        <f t="shared" si="4"/>
        <v>2100000</v>
      </c>
      <c r="K94" s="6"/>
      <c r="L94" s="6">
        <v>0</v>
      </c>
    </row>
    <row r="95" spans="1:12" ht="120.75" customHeight="1" x14ac:dyDescent="0.25">
      <c r="A95" s="8">
        <v>94</v>
      </c>
      <c r="B95" s="11" t="s">
        <v>123</v>
      </c>
      <c r="C95" s="12">
        <v>44238</v>
      </c>
      <c r="D95" s="12">
        <v>44387</v>
      </c>
      <c r="E95" s="12">
        <v>44363</v>
      </c>
      <c r="F95" s="9">
        <v>5</v>
      </c>
      <c r="G95" s="79">
        <v>9250000</v>
      </c>
      <c r="H95" s="86">
        <f t="shared" si="3"/>
        <v>0.83892617449664431</v>
      </c>
      <c r="I95" s="85">
        <v>4933333</v>
      </c>
      <c r="J95" s="79">
        <f t="shared" si="4"/>
        <v>4316667</v>
      </c>
      <c r="K95" s="6"/>
      <c r="L95" s="6">
        <v>0</v>
      </c>
    </row>
    <row r="96" spans="1:12" ht="120.75" customHeight="1" x14ac:dyDescent="0.25">
      <c r="A96" s="8">
        <v>95</v>
      </c>
      <c r="B96" s="11" t="s">
        <v>121</v>
      </c>
      <c r="C96" s="12">
        <v>44238</v>
      </c>
      <c r="D96" s="12">
        <v>44387</v>
      </c>
      <c r="E96" s="12">
        <v>44363</v>
      </c>
      <c r="F96" s="9">
        <v>5</v>
      </c>
      <c r="G96" s="79">
        <v>7875000</v>
      </c>
      <c r="H96" s="86">
        <f t="shared" si="3"/>
        <v>0.83892617449664431</v>
      </c>
      <c r="I96" s="85">
        <v>5775000</v>
      </c>
      <c r="J96" s="79">
        <f t="shared" si="4"/>
        <v>2100000</v>
      </c>
      <c r="K96" s="6"/>
      <c r="L96" s="6">
        <v>0</v>
      </c>
    </row>
    <row r="97" spans="1:12" ht="76.5" customHeight="1" x14ac:dyDescent="0.25">
      <c r="A97" s="8">
        <v>96</v>
      </c>
      <c r="B97" s="11" t="s">
        <v>124</v>
      </c>
      <c r="C97" s="12">
        <v>44242</v>
      </c>
      <c r="D97" s="12">
        <v>44330</v>
      </c>
      <c r="E97" s="12">
        <v>44330</v>
      </c>
      <c r="F97" s="9">
        <v>3</v>
      </c>
      <c r="G97" s="79">
        <v>4200000</v>
      </c>
      <c r="H97" s="86">
        <f t="shared" si="3"/>
        <v>1</v>
      </c>
      <c r="I97" s="85">
        <v>4200000</v>
      </c>
      <c r="J97" s="79">
        <f t="shared" si="4"/>
        <v>0</v>
      </c>
      <c r="K97" s="6"/>
      <c r="L97" s="6">
        <v>0</v>
      </c>
    </row>
    <row r="98" spans="1:12" ht="94.5" customHeight="1" x14ac:dyDescent="0.25">
      <c r="A98" s="8">
        <v>97</v>
      </c>
      <c r="B98" s="11" t="s">
        <v>125</v>
      </c>
      <c r="C98" s="12">
        <v>44242</v>
      </c>
      <c r="D98" s="12">
        <v>44391</v>
      </c>
      <c r="E98" s="12">
        <v>44363</v>
      </c>
      <c r="F98" s="9">
        <v>5</v>
      </c>
      <c r="G98" s="79">
        <v>8000000</v>
      </c>
      <c r="H98" s="86">
        <f t="shared" ref="H98:H129" si="5">(C98-E98)/(C98-D98)</f>
        <v>0.81208053691275173</v>
      </c>
      <c r="I98" s="85">
        <v>5653333</v>
      </c>
      <c r="J98" s="79">
        <f t="shared" si="4"/>
        <v>2346667</v>
      </c>
      <c r="K98" s="6"/>
      <c r="L98" s="6">
        <v>0</v>
      </c>
    </row>
    <row r="99" spans="1:12" ht="94.5" customHeight="1" x14ac:dyDescent="0.25">
      <c r="A99" s="8">
        <v>98</v>
      </c>
      <c r="B99" s="26" t="s">
        <v>126</v>
      </c>
      <c r="C99" s="30">
        <v>44239</v>
      </c>
      <c r="D99" s="30">
        <v>44543</v>
      </c>
      <c r="E99" s="12">
        <v>44363</v>
      </c>
      <c r="F99" s="27" t="s">
        <v>95</v>
      </c>
      <c r="G99" s="82">
        <v>12360000</v>
      </c>
      <c r="H99" s="86">
        <f t="shared" si="5"/>
        <v>0.40789473684210525</v>
      </c>
      <c r="I99" s="85">
        <v>0</v>
      </c>
      <c r="J99" s="79">
        <f t="shared" si="4"/>
        <v>12360000</v>
      </c>
      <c r="K99" s="6"/>
      <c r="L99" s="6"/>
    </row>
    <row r="100" spans="1:12" ht="94.5" customHeight="1" x14ac:dyDescent="0.25">
      <c r="A100" s="8">
        <v>99</v>
      </c>
      <c r="B100" s="11" t="s">
        <v>131</v>
      </c>
      <c r="C100" s="12">
        <v>44243</v>
      </c>
      <c r="D100" s="12">
        <v>44392</v>
      </c>
      <c r="E100" s="12">
        <v>44363</v>
      </c>
      <c r="F100" s="9">
        <v>5</v>
      </c>
      <c r="G100" s="88">
        <v>10000000</v>
      </c>
      <c r="H100" s="86">
        <f t="shared" si="5"/>
        <v>0.80536912751677847</v>
      </c>
      <c r="I100" s="85">
        <v>7000000</v>
      </c>
      <c r="J100" s="79">
        <f t="shared" si="4"/>
        <v>3000000</v>
      </c>
      <c r="K100" s="6"/>
      <c r="L100" s="6">
        <v>0</v>
      </c>
    </row>
    <row r="101" spans="1:12" ht="94.5" customHeight="1" x14ac:dyDescent="0.25">
      <c r="A101" s="8">
        <v>100</v>
      </c>
      <c r="B101" s="11" t="s">
        <v>133</v>
      </c>
      <c r="C101" s="12">
        <v>44243</v>
      </c>
      <c r="D101" s="12">
        <v>44392</v>
      </c>
      <c r="E101" s="12">
        <v>44363</v>
      </c>
      <c r="F101" s="9">
        <v>5</v>
      </c>
      <c r="G101" s="88">
        <v>12000000</v>
      </c>
      <c r="H101" s="86">
        <f t="shared" si="5"/>
        <v>0.80536912751677847</v>
      </c>
      <c r="I101" s="85">
        <v>6000000</v>
      </c>
      <c r="J101" s="79">
        <f t="shared" si="4"/>
        <v>6000000</v>
      </c>
      <c r="K101" s="6"/>
      <c r="L101" s="6">
        <v>0</v>
      </c>
    </row>
    <row r="102" spans="1:12" ht="94.5" customHeight="1" x14ac:dyDescent="0.25">
      <c r="A102" s="8">
        <v>101</v>
      </c>
      <c r="B102" s="26" t="s">
        <v>134</v>
      </c>
      <c r="C102" s="30">
        <v>44249</v>
      </c>
      <c r="D102" s="30">
        <v>44551</v>
      </c>
      <c r="E102" s="12">
        <v>44363</v>
      </c>
      <c r="F102" s="27">
        <v>10</v>
      </c>
      <c r="G102" s="87">
        <v>29476300</v>
      </c>
      <c r="H102" s="86">
        <f t="shared" si="5"/>
        <v>0.37748344370860926</v>
      </c>
      <c r="I102" s="85">
        <v>8842890</v>
      </c>
      <c r="J102" s="79">
        <f t="shared" si="4"/>
        <v>20633410</v>
      </c>
      <c r="K102" s="6"/>
      <c r="L102" s="6"/>
    </row>
    <row r="103" spans="1:12" ht="148.5" customHeight="1" x14ac:dyDescent="0.25">
      <c r="A103" s="8">
        <v>102</v>
      </c>
      <c r="B103" s="11" t="s">
        <v>138</v>
      </c>
      <c r="C103" s="12">
        <v>44250</v>
      </c>
      <c r="D103" s="12">
        <v>44399</v>
      </c>
      <c r="E103" s="12">
        <v>44363</v>
      </c>
      <c r="F103" s="9">
        <v>5</v>
      </c>
      <c r="G103" s="88">
        <v>13000000</v>
      </c>
      <c r="H103" s="86">
        <f t="shared" si="5"/>
        <v>0.75838926174496646</v>
      </c>
      <c r="I103" s="85">
        <v>8493333</v>
      </c>
      <c r="J103" s="79">
        <f t="shared" si="4"/>
        <v>4506667</v>
      </c>
      <c r="K103" s="6"/>
      <c r="L103" s="6">
        <v>0</v>
      </c>
    </row>
    <row r="104" spans="1:12" ht="148.5" customHeight="1" x14ac:dyDescent="0.25">
      <c r="A104" s="8">
        <v>103</v>
      </c>
      <c r="B104" s="11" t="s">
        <v>139</v>
      </c>
      <c r="C104" s="12">
        <v>44250</v>
      </c>
      <c r="D104" s="12">
        <v>44399</v>
      </c>
      <c r="E104" s="12">
        <v>44363</v>
      </c>
      <c r="F104" s="9">
        <v>5</v>
      </c>
      <c r="G104" s="88">
        <v>9300000</v>
      </c>
      <c r="H104" s="86">
        <f t="shared" si="5"/>
        <v>0.75838926174496646</v>
      </c>
      <c r="I104" s="85">
        <v>6076000</v>
      </c>
      <c r="J104" s="79">
        <f t="shared" si="4"/>
        <v>3224000</v>
      </c>
      <c r="K104" s="6"/>
      <c r="L104" s="6">
        <v>0</v>
      </c>
    </row>
    <row r="105" spans="1:12" ht="148.5" customHeight="1" x14ac:dyDescent="0.25">
      <c r="A105" s="8">
        <v>104</v>
      </c>
      <c r="B105" s="11" t="s">
        <v>140</v>
      </c>
      <c r="C105" s="12">
        <v>44256</v>
      </c>
      <c r="D105" s="12">
        <v>44407</v>
      </c>
      <c r="E105" s="12">
        <v>44363</v>
      </c>
      <c r="F105" s="9">
        <v>5</v>
      </c>
      <c r="G105" s="88">
        <v>13500000</v>
      </c>
      <c r="H105" s="86">
        <f t="shared" si="5"/>
        <v>0.70860927152317876</v>
      </c>
      <c r="I105" s="85">
        <v>8100000</v>
      </c>
      <c r="J105" s="79">
        <f t="shared" si="4"/>
        <v>5400000</v>
      </c>
      <c r="K105" s="6"/>
      <c r="L105" s="6">
        <v>0</v>
      </c>
    </row>
    <row r="106" spans="1:12" ht="190.5" customHeight="1" x14ac:dyDescent="0.25">
      <c r="A106" s="8">
        <v>105</v>
      </c>
      <c r="B106" s="11" t="s">
        <v>141</v>
      </c>
      <c r="C106" s="12">
        <v>44256</v>
      </c>
      <c r="D106" s="12">
        <v>44407</v>
      </c>
      <c r="E106" s="12">
        <v>44363</v>
      </c>
      <c r="F106" s="9">
        <v>5</v>
      </c>
      <c r="G106" s="88">
        <v>14750000</v>
      </c>
      <c r="H106" s="86">
        <f t="shared" si="5"/>
        <v>0.70860927152317876</v>
      </c>
      <c r="I106" s="85">
        <v>8850000</v>
      </c>
      <c r="J106" s="79">
        <f t="shared" si="4"/>
        <v>5900000</v>
      </c>
      <c r="K106" s="6"/>
      <c r="L106" s="6">
        <v>0</v>
      </c>
    </row>
    <row r="107" spans="1:12" ht="168.75" customHeight="1" x14ac:dyDescent="0.25">
      <c r="A107" s="8">
        <v>106</v>
      </c>
      <c r="B107" s="11" t="s">
        <v>142</v>
      </c>
      <c r="C107" s="12">
        <v>44258</v>
      </c>
      <c r="D107" s="12">
        <v>44410</v>
      </c>
      <c r="E107" s="12">
        <v>44363</v>
      </c>
      <c r="F107" s="9">
        <v>5</v>
      </c>
      <c r="G107" s="88">
        <v>7600000</v>
      </c>
      <c r="H107" s="86">
        <f t="shared" si="5"/>
        <v>0.69078947368421051</v>
      </c>
      <c r="I107" s="85">
        <v>4458667</v>
      </c>
      <c r="J107" s="79">
        <f t="shared" si="4"/>
        <v>3141333</v>
      </c>
      <c r="K107" s="6"/>
      <c r="L107" s="6">
        <v>0</v>
      </c>
    </row>
    <row r="108" spans="1:12" ht="168.75" customHeight="1" x14ac:dyDescent="0.25">
      <c r="A108" s="8">
        <v>107</v>
      </c>
      <c r="B108" s="11" t="s">
        <v>144</v>
      </c>
      <c r="C108" s="12">
        <v>44258</v>
      </c>
      <c r="D108" s="12">
        <v>44410</v>
      </c>
      <c r="E108" s="12">
        <v>44363</v>
      </c>
      <c r="F108" s="9">
        <v>5</v>
      </c>
      <c r="G108" s="88">
        <v>9700000</v>
      </c>
      <c r="H108" s="86">
        <f t="shared" si="5"/>
        <v>0.69078947368421051</v>
      </c>
      <c r="I108" s="85">
        <v>5690667</v>
      </c>
      <c r="J108" s="79">
        <f t="shared" si="4"/>
        <v>4009333</v>
      </c>
      <c r="K108" s="6"/>
      <c r="L108" s="6">
        <v>0</v>
      </c>
    </row>
    <row r="109" spans="1:12" ht="168.75" customHeight="1" x14ac:dyDescent="0.25">
      <c r="A109" s="8">
        <v>108</v>
      </c>
      <c r="B109" s="11" t="s">
        <v>144</v>
      </c>
      <c r="C109" s="12">
        <v>44258</v>
      </c>
      <c r="D109" s="12">
        <v>44410</v>
      </c>
      <c r="E109" s="12">
        <v>44363</v>
      </c>
      <c r="F109" s="9">
        <v>5</v>
      </c>
      <c r="G109" s="88">
        <v>9700000</v>
      </c>
      <c r="H109" s="86">
        <f t="shared" si="5"/>
        <v>0.69078947368421051</v>
      </c>
      <c r="I109" s="85">
        <v>5690667</v>
      </c>
      <c r="J109" s="79">
        <f t="shared" si="4"/>
        <v>4009333</v>
      </c>
      <c r="K109" s="6"/>
      <c r="L109" s="6">
        <v>0</v>
      </c>
    </row>
    <row r="110" spans="1:12" ht="168.75" customHeight="1" x14ac:dyDescent="0.25">
      <c r="A110" s="8">
        <v>109</v>
      </c>
      <c r="B110" s="11" t="s">
        <v>144</v>
      </c>
      <c r="C110" s="12">
        <v>44258</v>
      </c>
      <c r="D110" s="12">
        <v>44410</v>
      </c>
      <c r="E110" s="12">
        <v>44363</v>
      </c>
      <c r="F110" s="9">
        <v>5</v>
      </c>
      <c r="G110" s="88">
        <v>9700000</v>
      </c>
      <c r="H110" s="86">
        <f t="shared" si="5"/>
        <v>0.69078947368421051</v>
      </c>
      <c r="I110" s="85">
        <v>5690667</v>
      </c>
      <c r="J110" s="79">
        <f t="shared" si="4"/>
        <v>4009333</v>
      </c>
      <c r="K110" s="6"/>
      <c r="L110" s="6">
        <v>0</v>
      </c>
    </row>
    <row r="111" spans="1:12" ht="168.75" customHeight="1" x14ac:dyDescent="0.25">
      <c r="A111" s="8">
        <v>110</v>
      </c>
      <c r="B111" s="11" t="s">
        <v>144</v>
      </c>
      <c r="C111" s="12">
        <v>44258</v>
      </c>
      <c r="D111" s="12">
        <v>44410</v>
      </c>
      <c r="E111" s="12">
        <v>44363</v>
      </c>
      <c r="F111" s="9">
        <v>5</v>
      </c>
      <c r="G111" s="88">
        <v>9700000</v>
      </c>
      <c r="H111" s="86">
        <f t="shared" si="5"/>
        <v>0.69078947368421051</v>
      </c>
      <c r="I111" s="85">
        <v>5690667</v>
      </c>
      <c r="J111" s="79">
        <f t="shared" si="4"/>
        <v>4009333</v>
      </c>
      <c r="K111" s="6"/>
      <c r="L111" s="6">
        <v>0</v>
      </c>
    </row>
    <row r="112" spans="1:12" ht="168.75" customHeight="1" x14ac:dyDescent="0.25">
      <c r="A112" s="8">
        <v>111</v>
      </c>
      <c r="B112" s="11" t="s">
        <v>144</v>
      </c>
      <c r="C112" s="12">
        <v>44258</v>
      </c>
      <c r="D112" s="12">
        <v>44410</v>
      </c>
      <c r="E112" s="12">
        <v>44363</v>
      </c>
      <c r="F112" s="9">
        <v>5</v>
      </c>
      <c r="G112" s="88">
        <v>9700000</v>
      </c>
      <c r="H112" s="86">
        <f t="shared" si="5"/>
        <v>0.69078947368421051</v>
      </c>
      <c r="I112" s="85">
        <v>5690667</v>
      </c>
      <c r="J112" s="79">
        <f t="shared" si="4"/>
        <v>4009333</v>
      </c>
      <c r="K112" s="6"/>
      <c r="L112" s="6">
        <v>0</v>
      </c>
    </row>
    <row r="113" spans="1:12" ht="168.75" customHeight="1" x14ac:dyDescent="0.25">
      <c r="A113" s="8">
        <v>112</v>
      </c>
      <c r="B113" s="11" t="s">
        <v>142</v>
      </c>
      <c r="C113" s="12">
        <v>44258</v>
      </c>
      <c r="D113" s="12">
        <v>44410</v>
      </c>
      <c r="E113" s="12">
        <v>44363</v>
      </c>
      <c r="F113" s="9">
        <v>5</v>
      </c>
      <c r="G113" s="88">
        <v>7600000</v>
      </c>
      <c r="H113" s="86">
        <f t="shared" si="5"/>
        <v>0.69078947368421051</v>
      </c>
      <c r="I113" s="85">
        <v>4458667</v>
      </c>
      <c r="J113" s="79">
        <f t="shared" si="4"/>
        <v>3141333</v>
      </c>
      <c r="K113" s="6"/>
      <c r="L113" s="6">
        <v>0</v>
      </c>
    </row>
    <row r="114" spans="1:12" ht="168.75" customHeight="1" x14ac:dyDescent="0.25">
      <c r="A114" s="8">
        <v>113</v>
      </c>
      <c r="B114" s="11" t="s">
        <v>142</v>
      </c>
      <c r="C114" s="12">
        <v>44258</v>
      </c>
      <c r="D114" s="12">
        <v>44410</v>
      </c>
      <c r="E114" s="12">
        <v>44363</v>
      </c>
      <c r="F114" s="9">
        <v>5</v>
      </c>
      <c r="G114" s="88">
        <v>7600000</v>
      </c>
      <c r="H114" s="86">
        <f t="shared" si="5"/>
        <v>0.69078947368421051</v>
      </c>
      <c r="I114" s="85">
        <v>4458667</v>
      </c>
      <c r="J114" s="79">
        <f t="shared" si="4"/>
        <v>3141333</v>
      </c>
      <c r="K114" s="6"/>
      <c r="L114" s="6">
        <v>0</v>
      </c>
    </row>
    <row r="115" spans="1:12" ht="168.75" customHeight="1" x14ac:dyDescent="0.25">
      <c r="A115" s="8">
        <v>114</v>
      </c>
      <c r="B115" s="11" t="s">
        <v>146</v>
      </c>
      <c r="C115" s="12">
        <v>44258</v>
      </c>
      <c r="D115" s="12">
        <v>44410</v>
      </c>
      <c r="E115" s="12">
        <v>44363</v>
      </c>
      <c r="F115" s="9">
        <v>5</v>
      </c>
      <c r="G115" s="88">
        <v>14750000</v>
      </c>
      <c r="H115" s="86">
        <f t="shared" si="5"/>
        <v>0.69078947368421051</v>
      </c>
      <c r="I115" s="85">
        <v>5703333</v>
      </c>
      <c r="J115" s="79">
        <f t="shared" si="4"/>
        <v>9046667</v>
      </c>
      <c r="K115" s="6"/>
      <c r="L115" s="6">
        <v>0</v>
      </c>
    </row>
    <row r="116" spans="1:12" ht="104.25" customHeight="1" x14ac:dyDescent="0.25">
      <c r="A116" s="8">
        <v>115</v>
      </c>
      <c r="B116" s="11" t="s">
        <v>145</v>
      </c>
      <c r="C116" s="12">
        <v>44258</v>
      </c>
      <c r="D116" s="12">
        <v>44349</v>
      </c>
      <c r="E116" s="12">
        <v>44349</v>
      </c>
      <c r="F116" s="9">
        <v>3</v>
      </c>
      <c r="G116" s="88">
        <v>8400000</v>
      </c>
      <c r="H116" s="86">
        <f t="shared" si="5"/>
        <v>1</v>
      </c>
      <c r="I116" s="85">
        <v>8213333</v>
      </c>
      <c r="J116" s="79">
        <f t="shared" si="4"/>
        <v>186667</v>
      </c>
      <c r="K116" s="6" t="s">
        <v>214</v>
      </c>
      <c r="L116" s="6">
        <v>4200000</v>
      </c>
    </row>
    <row r="117" spans="1:12" ht="180.75" customHeight="1" x14ac:dyDescent="0.25">
      <c r="A117" s="8">
        <v>116</v>
      </c>
      <c r="B117" s="11" t="s">
        <v>62</v>
      </c>
      <c r="C117" s="12">
        <v>44258</v>
      </c>
      <c r="D117" s="12">
        <v>44410</v>
      </c>
      <c r="E117" s="12">
        <v>44363</v>
      </c>
      <c r="F117" s="9">
        <v>5</v>
      </c>
      <c r="G117" s="88">
        <v>9650000</v>
      </c>
      <c r="H117" s="86">
        <f t="shared" si="5"/>
        <v>0.69078947368421051</v>
      </c>
      <c r="I117" s="85">
        <v>5596999</v>
      </c>
      <c r="J117" s="79">
        <f t="shared" si="4"/>
        <v>4053001</v>
      </c>
      <c r="K117" s="6"/>
      <c r="L117" s="6">
        <v>0</v>
      </c>
    </row>
    <row r="118" spans="1:12" ht="168.75" customHeight="1" x14ac:dyDescent="0.25">
      <c r="A118" s="8">
        <v>117</v>
      </c>
      <c r="B118" s="11" t="s">
        <v>142</v>
      </c>
      <c r="C118" s="12">
        <v>44258</v>
      </c>
      <c r="D118" s="12">
        <v>44410</v>
      </c>
      <c r="E118" s="12">
        <v>44363</v>
      </c>
      <c r="F118" s="9">
        <v>5</v>
      </c>
      <c r="G118" s="88">
        <v>7600000</v>
      </c>
      <c r="H118" s="86">
        <f t="shared" si="5"/>
        <v>0.69078947368421051</v>
      </c>
      <c r="I118" s="85">
        <v>4458667</v>
      </c>
      <c r="J118" s="79">
        <f t="shared" si="4"/>
        <v>3141333</v>
      </c>
      <c r="K118" s="6"/>
      <c r="L118" s="6">
        <v>0</v>
      </c>
    </row>
    <row r="119" spans="1:12" ht="168.75" customHeight="1" x14ac:dyDescent="0.25">
      <c r="A119" s="8">
        <v>118</v>
      </c>
      <c r="B119" s="11" t="s">
        <v>147</v>
      </c>
      <c r="C119" s="12">
        <v>44259</v>
      </c>
      <c r="D119" s="12">
        <v>44411</v>
      </c>
      <c r="E119" s="12">
        <v>44363</v>
      </c>
      <c r="F119" s="9">
        <v>5</v>
      </c>
      <c r="G119" s="88">
        <v>8250000</v>
      </c>
      <c r="H119" s="86">
        <f t="shared" si="5"/>
        <v>0.68421052631578949</v>
      </c>
      <c r="I119" s="85">
        <v>4785000</v>
      </c>
      <c r="J119" s="79">
        <f t="shared" si="4"/>
        <v>3465000</v>
      </c>
      <c r="K119" s="6"/>
      <c r="L119" s="6">
        <v>0</v>
      </c>
    </row>
    <row r="120" spans="1:12" ht="210.75" customHeight="1" x14ac:dyDescent="0.25">
      <c r="A120" s="8">
        <v>119</v>
      </c>
      <c r="B120" s="11" t="s">
        <v>148</v>
      </c>
      <c r="C120" s="12">
        <v>44259</v>
      </c>
      <c r="D120" s="12">
        <v>44411</v>
      </c>
      <c r="E120" s="12">
        <v>44363</v>
      </c>
      <c r="F120" s="9">
        <v>3</v>
      </c>
      <c r="G120" s="88">
        <v>4350000</v>
      </c>
      <c r="H120" s="86">
        <f t="shared" si="5"/>
        <v>0.68421052631578949</v>
      </c>
      <c r="I120" s="85">
        <v>2755000</v>
      </c>
      <c r="J120" s="79">
        <f t="shared" si="4"/>
        <v>1595000</v>
      </c>
      <c r="K120" s="6"/>
      <c r="L120" s="6">
        <v>0</v>
      </c>
    </row>
    <row r="121" spans="1:12" ht="186" customHeight="1" x14ac:dyDescent="0.25">
      <c r="A121" s="8">
        <v>120</v>
      </c>
      <c r="B121" s="11" t="s">
        <v>149</v>
      </c>
      <c r="C121" s="12">
        <v>44263</v>
      </c>
      <c r="D121" s="12">
        <v>44415</v>
      </c>
      <c r="E121" s="12">
        <v>44363</v>
      </c>
      <c r="F121" s="9">
        <v>5</v>
      </c>
      <c r="G121" s="88">
        <v>8650000</v>
      </c>
      <c r="H121" s="86">
        <f t="shared" si="5"/>
        <v>0.65789473684210531</v>
      </c>
      <c r="I121" s="85">
        <v>4786333</v>
      </c>
      <c r="J121" s="79">
        <f t="shared" si="4"/>
        <v>3863667</v>
      </c>
      <c r="K121" s="6"/>
      <c r="L121" s="6">
        <v>0</v>
      </c>
    </row>
    <row r="122" spans="1:12" ht="168.75" customHeight="1" x14ac:dyDescent="0.25">
      <c r="A122" s="8">
        <v>121</v>
      </c>
      <c r="B122" s="11" t="s">
        <v>142</v>
      </c>
      <c r="C122" s="12">
        <v>44263</v>
      </c>
      <c r="D122" s="12">
        <v>44415</v>
      </c>
      <c r="E122" s="12">
        <v>44363</v>
      </c>
      <c r="F122" s="9">
        <v>5</v>
      </c>
      <c r="G122" s="88">
        <v>7600000</v>
      </c>
      <c r="H122" s="86">
        <f t="shared" si="5"/>
        <v>0.65789473684210531</v>
      </c>
      <c r="I122" s="85">
        <v>4205333</v>
      </c>
      <c r="J122" s="79">
        <f t="shared" si="4"/>
        <v>3394667</v>
      </c>
      <c r="K122" s="6"/>
      <c r="L122" s="6">
        <v>0</v>
      </c>
    </row>
    <row r="123" spans="1:12" ht="149.25" customHeight="1" x14ac:dyDescent="0.25">
      <c r="A123" s="8">
        <v>122</v>
      </c>
      <c r="B123" s="11" t="s">
        <v>150</v>
      </c>
      <c r="C123" s="12">
        <v>44263</v>
      </c>
      <c r="D123" s="12">
        <v>44415</v>
      </c>
      <c r="E123" s="12">
        <v>44363</v>
      </c>
      <c r="F123" s="9">
        <v>3</v>
      </c>
      <c r="G123" s="88">
        <v>6000000</v>
      </c>
      <c r="H123" s="86">
        <f t="shared" si="5"/>
        <v>0.65789473684210531</v>
      </c>
      <c r="I123" s="85">
        <v>5533333</v>
      </c>
      <c r="J123" s="79">
        <f t="shared" si="4"/>
        <v>466667</v>
      </c>
      <c r="K123" s="6"/>
      <c r="L123" s="6">
        <v>0</v>
      </c>
    </row>
    <row r="124" spans="1:12" ht="168.75" customHeight="1" x14ac:dyDescent="0.25">
      <c r="A124" s="8">
        <v>123</v>
      </c>
      <c r="B124" s="11" t="s">
        <v>142</v>
      </c>
      <c r="C124" s="12">
        <v>44263</v>
      </c>
      <c r="D124" s="12">
        <v>44415</v>
      </c>
      <c r="E124" s="12">
        <v>44363</v>
      </c>
      <c r="F124" s="9">
        <v>5</v>
      </c>
      <c r="G124" s="88">
        <v>7600000</v>
      </c>
      <c r="H124" s="86">
        <f t="shared" si="5"/>
        <v>0.65789473684210531</v>
      </c>
      <c r="I124" s="85">
        <v>4205333</v>
      </c>
      <c r="J124" s="79">
        <f t="shared" si="4"/>
        <v>3394667</v>
      </c>
      <c r="K124" s="6"/>
      <c r="L124" s="6">
        <v>0</v>
      </c>
    </row>
    <row r="125" spans="1:12" ht="168.75" customHeight="1" x14ac:dyDescent="0.25">
      <c r="A125" s="8">
        <v>124</v>
      </c>
      <c r="B125" s="11" t="s">
        <v>151</v>
      </c>
      <c r="C125" s="12">
        <v>44263</v>
      </c>
      <c r="D125" s="12">
        <v>44415</v>
      </c>
      <c r="E125" s="12">
        <v>44363</v>
      </c>
      <c r="F125" s="9">
        <v>5</v>
      </c>
      <c r="G125" s="88">
        <v>8650000</v>
      </c>
      <c r="H125" s="86">
        <f t="shared" si="5"/>
        <v>0.65789473684210531</v>
      </c>
      <c r="I125" s="85">
        <v>4786333</v>
      </c>
      <c r="J125" s="79">
        <f t="shared" si="4"/>
        <v>3863667</v>
      </c>
      <c r="K125" s="6"/>
      <c r="L125" s="6">
        <v>0</v>
      </c>
    </row>
    <row r="126" spans="1:12" ht="168.75" customHeight="1" x14ac:dyDescent="0.25">
      <c r="A126" s="8">
        <v>125</v>
      </c>
      <c r="B126" s="11" t="s">
        <v>151</v>
      </c>
      <c r="C126" s="12">
        <v>44263</v>
      </c>
      <c r="D126" s="12">
        <v>44415</v>
      </c>
      <c r="E126" s="12">
        <v>44363</v>
      </c>
      <c r="F126" s="9">
        <v>5</v>
      </c>
      <c r="G126" s="88">
        <v>8650000</v>
      </c>
      <c r="H126" s="86">
        <f t="shared" si="5"/>
        <v>0.65789473684210531</v>
      </c>
      <c r="I126" s="85">
        <v>1326333</v>
      </c>
      <c r="J126" s="79">
        <f t="shared" si="4"/>
        <v>7323667</v>
      </c>
      <c r="K126" s="6"/>
      <c r="L126" s="6">
        <v>0</v>
      </c>
    </row>
    <row r="127" spans="1:12" ht="168.75" customHeight="1" x14ac:dyDescent="0.25">
      <c r="A127" s="8">
        <v>126</v>
      </c>
      <c r="B127" s="11" t="s">
        <v>144</v>
      </c>
      <c r="C127" s="12">
        <v>44263</v>
      </c>
      <c r="D127" s="12">
        <v>44415</v>
      </c>
      <c r="E127" s="12">
        <v>44363</v>
      </c>
      <c r="F127" s="9">
        <v>5</v>
      </c>
      <c r="G127" s="88">
        <v>9700000</v>
      </c>
      <c r="H127" s="86">
        <f t="shared" si="5"/>
        <v>0.65789473684210531</v>
      </c>
      <c r="I127" s="85">
        <v>5367333</v>
      </c>
      <c r="J127" s="79">
        <f t="shared" si="4"/>
        <v>4332667</v>
      </c>
      <c r="K127" s="6"/>
      <c r="L127" s="6">
        <v>0</v>
      </c>
    </row>
    <row r="128" spans="1:12" ht="168.75" customHeight="1" x14ac:dyDescent="0.25">
      <c r="A128" s="8">
        <v>127</v>
      </c>
      <c r="B128" s="11" t="s">
        <v>152</v>
      </c>
      <c r="C128" s="12">
        <v>44263</v>
      </c>
      <c r="D128" s="12">
        <v>44415</v>
      </c>
      <c r="E128" s="12">
        <v>44363</v>
      </c>
      <c r="F128" s="9">
        <v>3</v>
      </c>
      <c r="G128" s="88">
        <v>4350000</v>
      </c>
      <c r="H128" s="86">
        <f t="shared" si="5"/>
        <v>0.65789473684210531</v>
      </c>
      <c r="I128" s="85">
        <v>4205000</v>
      </c>
      <c r="J128" s="79">
        <f t="shared" si="4"/>
        <v>145000</v>
      </c>
      <c r="K128" s="6"/>
      <c r="L128" s="6">
        <v>0</v>
      </c>
    </row>
    <row r="129" spans="1:12" ht="168.75" customHeight="1" x14ac:dyDescent="0.25">
      <c r="A129" s="8">
        <v>128</v>
      </c>
      <c r="B129" s="11" t="s">
        <v>153</v>
      </c>
      <c r="C129" s="12">
        <v>44263</v>
      </c>
      <c r="D129" s="12">
        <v>44415</v>
      </c>
      <c r="E129" s="12">
        <v>44363</v>
      </c>
      <c r="F129" s="9">
        <v>5</v>
      </c>
      <c r="G129" s="88">
        <v>10500000</v>
      </c>
      <c r="H129" s="86">
        <f t="shared" si="5"/>
        <v>0.65789473684210531</v>
      </c>
      <c r="I129" s="85">
        <v>5670000</v>
      </c>
      <c r="J129" s="79">
        <f t="shared" si="4"/>
        <v>4830000</v>
      </c>
      <c r="K129" s="6"/>
      <c r="L129" s="6">
        <v>0</v>
      </c>
    </row>
    <row r="130" spans="1:12" ht="174.75" customHeight="1" x14ac:dyDescent="0.25">
      <c r="A130" s="8">
        <v>129</v>
      </c>
      <c r="B130" s="11" t="s">
        <v>142</v>
      </c>
      <c r="C130" s="12">
        <v>44263</v>
      </c>
      <c r="D130" s="12">
        <v>44415</v>
      </c>
      <c r="E130" s="12">
        <v>44363</v>
      </c>
      <c r="F130" s="9">
        <v>5</v>
      </c>
      <c r="G130" s="88">
        <v>7600000</v>
      </c>
      <c r="H130" s="86">
        <f t="shared" ref="H130:H161" si="6">(C130-E130)/(C130-D130)</f>
        <v>0.65789473684210531</v>
      </c>
      <c r="I130" s="85">
        <v>4205333</v>
      </c>
      <c r="J130" s="79">
        <f t="shared" si="4"/>
        <v>3394667</v>
      </c>
      <c r="K130" s="6"/>
      <c r="L130" s="6">
        <v>0</v>
      </c>
    </row>
    <row r="131" spans="1:12" ht="168.75" customHeight="1" x14ac:dyDescent="0.25">
      <c r="A131" s="8">
        <v>130</v>
      </c>
      <c r="B131" s="11" t="s">
        <v>142</v>
      </c>
      <c r="C131" s="12">
        <v>44263</v>
      </c>
      <c r="D131" s="12">
        <v>44415</v>
      </c>
      <c r="E131" s="12">
        <v>44363</v>
      </c>
      <c r="F131" s="9">
        <v>5</v>
      </c>
      <c r="G131" s="88">
        <v>7600000</v>
      </c>
      <c r="H131" s="86">
        <f t="shared" si="6"/>
        <v>0.65789473684210531</v>
      </c>
      <c r="I131" s="85">
        <v>2685333</v>
      </c>
      <c r="J131" s="79">
        <f t="shared" ref="J131:J187" si="7">G131-I131</f>
        <v>4914667</v>
      </c>
      <c r="K131" s="6"/>
      <c r="L131" s="6">
        <v>0</v>
      </c>
    </row>
    <row r="132" spans="1:12" ht="168.75" customHeight="1" x14ac:dyDescent="0.25">
      <c r="A132" s="8">
        <v>131</v>
      </c>
      <c r="B132" s="11" t="s">
        <v>154</v>
      </c>
      <c r="C132" s="12">
        <v>44263</v>
      </c>
      <c r="D132" s="12">
        <v>44415</v>
      </c>
      <c r="E132" s="12">
        <v>44363</v>
      </c>
      <c r="F132" s="9">
        <v>5</v>
      </c>
      <c r="G132" s="88">
        <v>8250000</v>
      </c>
      <c r="H132" s="86">
        <f t="shared" si="6"/>
        <v>0.65789473684210531</v>
      </c>
      <c r="I132" s="85">
        <v>2915000</v>
      </c>
      <c r="J132" s="79">
        <f t="shared" si="7"/>
        <v>5335000</v>
      </c>
      <c r="K132" s="6"/>
      <c r="L132" s="6">
        <v>0</v>
      </c>
    </row>
    <row r="133" spans="1:12" ht="201" customHeight="1" x14ac:dyDescent="0.25">
      <c r="A133" s="8">
        <v>132</v>
      </c>
      <c r="B133" s="26" t="s">
        <v>155</v>
      </c>
      <c r="C133" s="30">
        <v>44260</v>
      </c>
      <c r="D133" s="30">
        <v>44502</v>
      </c>
      <c r="E133" s="12">
        <v>44363</v>
      </c>
      <c r="F133" s="27">
        <v>9</v>
      </c>
      <c r="G133" s="85">
        <v>205114350</v>
      </c>
      <c r="H133" s="86">
        <f t="shared" si="6"/>
        <v>0.42561983471074383</v>
      </c>
      <c r="I133" s="85">
        <v>19099976</v>
      </c>
      <c r="J133" s="79">
        <f t="shared" si="7"/>
        <v>186014374</v>
      </c>
      <c r="K133" s="6"/>
      <c r="L133" s="6"/>
    </row>
    <row r="134" spans="1:12" ht="168.75" customHeight="1" x14ac:dyDescent="0.25">
      <c r="A134" s="8">
        <v>133</v>
      </c>
      <c r="B134" s="11" t="s">
        <v>142</v>
      </c>
      <c r="C134" s="12">
        <v>44263</v>
      </c>
      <c r="D134" s="12">
        <v>44415</v>
      </c>
      <c r="E134" s="12">
        <v>44363</v>
      </c>
      <c r="F134" s="9">
        <v>5</v>
      </c>
      <c r="G134" s="88">
        <v>7600000</v>
      </c>
      <c r="H134" s="86">
        <f t="shared" si="6"/>
        <v>0.65789473684210531</v>
      </c>
      <c r="I134" s="85">
        <v>4205333</v>
      </c>
      <c r="J134" s="79">
        <f t="shared" si="7"/>
        <v>3394667</v>
      </c>
      <c r="K134" s="6"/>
      <c r="L134" s="6">
        <v>0</v>
      </c>
    </row>
    <row r="135" spans="1:12" ht="168.75" customHeight="1" x14ac:dyDescent="0.25">
      <c r="A135" s="8">
        <v>134</v>
      </c>
      <c r="B135" s="75" t="s">
        <v>171</v>
      </c>
      <c r="C135" s="30">
        <v>44265</v>
      </c>
      <c r="D135" s="30">
        <v>44561</v>
      </c>
      <c r="E135" s="12">
        <v>44363</v>
      </c>
      <c r="F135" s="27" t="s">
        <v>159</v>
      </c>
      <c r="G135" s="85">
        <v>59719641</v>
      </c>
      <c r="H135" s="86">
        <f t="shared" si="6"/>
        <v>0.33108108108108109</v>
      </c>
      <c r="I135" s="85">
        <v>0</v>
      </c>
      <c r="J135" s="79">
        <f t="shared" si="7"/>
        <v>59719641</v>
      </c>
      <c r="K135" s="6"/>
      <c r="L135" s="6"/>
    </row>
    <row r="136" spans="1:12" ht="168.75" customHeight="1" x14ac:dyDescent="0.25">
      <c r="A136" s="8">
        <v>135</v>
      </c>
      <c r="B136" s="11" t="s">
        <v>161</v>
      </c>
      <c r="C136" s="12">
        <v>44270</v>
      </c>
      <c r="D136" s="12">
        <v>44361</v>
      </c>
      <c r="E136" s="12">
        <v>44361</v>
      </c>
      <c r="F136" s="9">
        <v>3</v>
      </c>
      <c r="G136" s="88">
        <v>7800000</v>
      </c>
      <c r="H136" s="86">
        <f t="shared" si="6"/>
        <v>1</v>
      </c>
      <c r="I136" s="85">
        <v>3986666</v>
      </c>
      <c r="J136" s="79">
        <f t="shared" si="7"/>
        <v>3813334</v>
      </c>
      <c r="K136" s="6"/>
      <c r="L136" s="6">
        <v>0</v>
      </c>
    </row>
    <row r="137" spans="1:12" ht="199.5" customHeight="1" x14ac:dyDescent="0.25">
      <c r="A137" s="8">
        <v>136</v>
      </c>
      <c r="B137" s="11" t="s">
        <v>162</v>
      </c>
      <c r="C137" s="12">
        <v>44271</v>
      </c>
      <c r="D137" s="12">
        <v>44362</v>
      </c>
      <c r="E137" s="12">
        <v>44362</v>
      </c>
      <c r="F137" s="9">
        <v>3</v>
      </c>
      <c r="G137" s="88">
        <v>9000000</v>
      </c>
      <c r="H137" s="86">
        <f t="shared" si="6"/>
        <v>1</v>
      </c>
      <c r="I137" s="85">
        <v>7500000</v>
      </c>
      <c r="J137" s="79">
        <f t="shared" si="7"/>
        <v>1500000</v>
      </c>
      <c r="K137" s="6"/>
      <c r="L137" s="6">
        <v>0</v>
      </c>
    </row>
    <row r="138" spans="1:12" ht="199.5" customHeight="1" x14ac:dyDescent="0.25">
      <c r="A138" s="8">
        <v>137</v>
      </c>
      <c r="B138" s="11" t="s">
        <v>163</v>
      </c>
      <c r="C138" s="12">
        <v>44272</v>
      </c>
      <c r="D138" s="12">
        <v>44363</v>
      </c>
      <c r="E138" s="12">
        <v>44363</v>
      </c>
      <c r="F138" s="9">
        <v>3</v>
      </c>
      <c r="G138" s="88">
        <v>4350000</v>
      </c>
      <c r="H138" s="86">
        <f t="shared" si="6"/>
        <v>1</v>
      </c>
      <c r="I138" s="85">
        <v>3576666</v>
      </c>
      <c r="J138" s="79">
        <f t="shared" si="7"/>
        <v>773334</v>
      </c>
      <c r="K138" s="6"/>
      <c r="L138" s="6">
        <v>0</v>
      </c>
    </row>
    <row r="139" spans="1:12" ht="199.5" customHeight="1" x14ac:dyDescent="0.25">
      <c r="A139" s="8">
        <v>138</v>
      </c>
      <c r="B139" s="11" t="s">
        <v>148</v>
      </c>
      <c r="C139" s="12">
        <v>44272</v>
      </c>
      <c r="D139" s="12">
        <v>44363</v>
      </c>
      <c r="E139" s="12">
        <v>44363</v>
      </c>
      <c r="F139" s="9">
        <v>3</v>
      </c>
      <c r="G139" s="88">
        <v>4350000</v>
      </c>
      <c r="H139" s="86">
        <f t="shared" si="6"/>
        <v>1</v>
      </c>
      <c r="I139" s="85">
        <v>676666</v>
      </c>
      <c r="J139" s="79">
        <f t="shared" si="7"/>
        <v>3673334</v>
      </c>
      <c r="K139" s="6"/>
      <c r="L139" s="6">
        <v>0</v>
      </c>
    </row>
    <row r="140" spans="1:12" ht="199.5" customHeight="1" x14ac:dyDescent="0.25">
      <c r="A140" s="8">
        <v>139</v>
      </c>
      <c r="B140" s="11" t="s">
        <v>148</v>
      </c>
      <c r="C140" s="12">
        <v>44272</v>
      </c>
      <c r="D140" s="12">
        <v>44363</v>
      </c>
      <c r="E140" s="12">
        <v>44363</v>
      </c>
      <c r="F140" s="9">
        <v>3</v>
      </c>
      <c r="G140" s="88">
        <v>4350000</v>
      </c>
      <c r="H140" s="86">
        <f t="shared" si="6"/>
        <v>1</v>
      </c>
      <c r="I140" s="85">
        <v>2126666</v>
      </c>
      <c r="J140" s="79">
        <f t="shared" si="7"/>
        <v>2223334</v>
      </c>
      <c r="K140" s="6"/>
      <c r="L140" s="6">
        <v>0</v>
      </c>
    </row>
    <row r="141" spans="1:12" ht="199.5" customHeight="1" x14ac:dyDescent="0.25">
      <c r="A141" s="8">
        <v>140</v>
      </c>
      <c r="B141" s="11" t="s">
        <v>164</v>
      </c>
      <c r="C141" s="12">
        <v>44272</v>
      </c>
      <c r="D141" s="12">
        <v>44363</v>
      </c>
      <c r="E141" s="12">
        <v>44363</v>
      </c>
      <c r="F141" s="9">
        <v>3</v>
      </c>
      <c r="G141" s="88">
        <v>5700000</v>
      </c>
      <c r="H141" s="86">
        <f t="shared" si="6"/>
        <v>1</v>
      </c>
      <c r="I141" s="85">
        <v>4686666.67</v>
      </c>
      <c r="J141" s="79">
        <f t="shared" si="7"/>
        <v>1013333.3300000001</v>
      </c>
      <c r="K141" s="6"/>
      <c r="L141" s="6">
        <v>0</v>
      </c>
    </row>
    <row r="142" spans="1:12" ht="171" customHeight="1" x14ac:dyDescent="0.25">
      <c r="A142" s="8">
        <v>141</v>
      </c>
      <c r="B142" s="11" t="s">
        <v>165</v>
      </c>
      <c r="C142" s="12">
        <v>44279</v>
      </c>
      <c r="D142" s="12">
        <v>44431</v>
      </c>
      <c r="E142" s="12">
        <v>44363</v>
      </c>
      <c r="F142" s="9">
        <v>5</v>
      </c>
      <c r="G142" s="88">
        <v>10000000</v>
      </c>
      <c r="H142" s="86">
        <f t="shared" si="6"/>
        <v>0.55263157894736847</v>
      </c>
      <c r="I142" s="85">
        <v>4466666</v>
      </c>
      <c r="J142" s="79">
        <f t="shared" si="7"/>
        <v>5533334</v>
      </c>
      <c r="K142" s="6"/>
      <c r="L142" s="6">
        <v>0</v>
      </c>
    </row>
    <row r="143" spans="1:12" ht="108.75" customHeight="1" x14ac:dyDescent="0.25">
      <c r="A143" s="8">
        <v>142</v>
      </c>
      <c r="B143" s="11" t="s">
        <v>166</v>
      </c>
      <c r="C143" s="12">
        <v>44279</v>
      </c>
      <c r="D143" s="12">
        <v>44370</v>
      </c>
      <c r="E143" s="12">
        <v>44363</v>
      </c>
      <c r="F143" s="9">
        <v>3</v>
      </c>
      <c r="G143" s="88">
        <v>8400000</v>
      </c>
      <c r="H143" s="86">
        <f t="shared" si="6"/>
        <v>0.92307692307692313</v>
      </c>
      <c r="I143" s="85">
        <v>6253333</v>
      </c>
      <c r="J143" s="79">
        <f t="shared" si="7"/>
        <v>2146667</v>
      </c>
      <c r="K143" s="6"/>
      <c r="L143" s="6">
        <v>0</v>
      </c>
    </row>
    <row r="144" spans="1:12" ht="108.75" customHeight="1" x14ac:dyDescent="0.25">
      <c r="A144" s="8">
        <v>143</v>
      </c>
      <c r="B144" s="11" t="s">
        <v>167</v>
      </c>
      <c r="C144" s="12">
        <v>44279</v>
      </c>
      <c r="D144" s="12">
        <v>44370</v>
      </c>
      <c r="E144" s="12">
        <v>44363</v>
      </c>
      <c r="F144" s="9">
        <v>3</v>
      </c>
      <c r="G144" s="88">
        <v>7500000</v>
      </c>
      <c r="H144" s="86">
        <f t="shared" si="6"/>
        <v>0.92307692307692313</v>
      </c>
      <c r="I144" s="85">
        <v>5583333</v>
      </c>
      <c r="J144" s="79">
        <f t="shared" si="7"/>
        <v>1916667</v>
      </c>
      <c r="K144" s="6"/>
      <c r="L144" s="6">
        <v>0</v>
      </c>
    </row>
    <row r="145" spans="1:12" ht="108.75" customHeight="1" x14ac:dyDescent="0.25">
      <c r="A145" s="8">
        <v>144</v>
      </c>
      <c r="B145" s="26" t="s">
        <v>168</v>
      </c>
      <c r="C145" s="30">
        <v>44280</v>
      </c>
      <c r="D145" s="30">
        <v>44524</v>
      </c>
      <c r="E145" s="12">
        <v>44363</v>
      </c>
      <c r="F145" s="27">
        <v>8</v>
      </c>
      <c r="G145" s="85">
        <v>2409750</v>
      </c>
      <c r="H145" s="86">
        <f t="shared" si="6"/>
        <v>0.3401639344262295</v>
      </c>
      <c r="I145" s="100">
        <v>0</v>
      </c>
      <c r="J145" s="79">
        <f t="shared" si="7"/>
        <v>2409750</v>
      </c>
      <c r="K145" s="6"/>
      <c r="L145" s="6"/>
    </row>
    <row r="146" spans="1:12" ht="147" customHeight="1" x14ac:dyDescent="0.25">
      <c r="A146" s="8">
        <v>145</v>
      </c>
      <c r="B146" s="11" t="s">
        <v>70</v>
      </c>
      <c r="C146" s="12">
        <v>44292</v>
      </c>
      <c r="D146" s="12">
        <v>44444</v>
      </c>
      <c r="E146" s="12">
        <v>44363</v>
      </c>
      <c r="F146" s="9">
        <v>5</v>
      </c>
      <c r="G146" s="88">
        <v>8650000</v>
      </c>
      <c r="H146" s="86">
        <f t="shared" si="6"/>
        <v>0.46710526315789475</v>
      </c>
      <c r="I146" s="100">
        <v>3171667</v>
      </c>
      <c r="J146" s="79">
        <f t="shared" si="7"/>
        <v>5478333</v>
      </c>
      <c r="K146" s="6"/>
      <c r="L146" s="6">
        <v>0</v>
      </c>
    </row>
    <row r="147" spans="1:12" ht="147" customHeight="1" x14ac:dyDescent="0.25">
      <c r="A147" s="8">
        <v>146</v>
      </c>
      <c r="B147" s="11" t="s">
        <v>172</v>
      </c>
      <c r="C147" s="12">
        <v>44292</v>
      </c>
      <c r="D147" s="12">
        <v>44382</v>
      </c>
      <c r="E147" s="12">
        <v>44363</v>
      </c>
      <c r="F147" s="9">
        <v>3</v>
      </c>
      <c r="G147" s="88">
        <v>4500000</v>
      </c>
      <c r="H147" s="86">
        <f t="shared" si="6"/>
        <v>0.78888888888888886</v>
      </c>
      <c r="I147" s="100">
        <v>2750000</v>
      </c>
      <c r="J147" s="79">
        <f t="shared" si="7"/>
        <v>1750000</v>
      </c>
      <c r="K147" s="6"/>
      <c r="L147" s="6">
        <v>0</v>
      </c>
    </row>
    <row r="148" spans="1:12" ht="147" customHeight="1" x14ac:dyDescent="0.25">
      <c r="A148" s="8">
        <v>147</v>
      </c>
      <c r="B148" s="11" t="s">
        <v>173</v>
      </c>
      <c r="C148" s="12">
        <v>44292</v>
      </c>
      <c r="D148" s="12">
        <v>44382</v>
      </c>
      <c r="E148" s="12">
        <v>44363</v>
      </c>
      <c r="F148" s="9">
        <v>3</v>
      </c>
      <c r="G148" s="88">
        <v>6000000</v>
      </c>
      <c r="H148" s="86">
        <f t="shared" si="6"/>
        <v>0.78888888888888886</v>
      </c>
      <c r="I148" s="100">
        <v>3666666</v>
      </c>
      <c r="J148" s="79">
        <f t="shared" si="7"/>
        <v>2333334</v>
      </c>
      <c r="K148" s="6"/>
      <c r="L148" s="6">
        <v>0</v>
      </c>
    </row>
    <row r="149" spans="1:12" ht="147" customHeight="1" x14ac:dyDescent="0.25">
      <c r="A149" s="8">
        <v>148</v>
      </c>
      <c r="B149" s="11" t="s">
        <v>174</v>
      </c>
      <c r="C149" s="12">
        <v>44293</v>
      </c>
      <c r="D149" s="12">
        <v>44383</v>
      </c>
      <c r="E149" s="12">
        <v>44363</v>
      </c>
      <c r="F149" s="9">
        <v>3</v>
      </c>
      <c r="G149" s="88">
        <v>7500000</v>
      </c>
      <c r="H149" s="86">
        <f t="shared" si="6"/>
        <v>0.77777777777777779</v>
      </c>
      <c r="I149" s="100">
        <v>4500000</v>
      </c>
      <c r="J149" s="79">
        <f t="shared" si="7"/>
        <v>3000000</v>
      </c>
      <c r="K149" s="6"/>
      <c r="L149" s="6">
        <v>0</v>
      </c>
    </row>
    <row r="150" spans="1:12" ht="147" customHeight="1" x14ac:dyDescent="0.25">
      <c r="A150" s="8">
        <v>149</v>
      </c>
      <c r="B150" s="26" t="s">
        <v>175</v>
      </c>
      <c r="C150" s="30">
        <v>44294</v>
      </c>
      <c r="D150" s="30">
        <v>44507</v>
      </c>
      <c r="E150" s="12">
        <v>44363</v>
      </c>
      <c r="F150" s="27" t="s">
        <v>176</v>
      </c>
      <c r="G150" s="85">
        <v>17581000</v>
      </c>
      <c r="H150" s="86">
        <f t="shared" si="6"/>
        <v>0.323943661971831</v>
      </c>
      <c r="I150" s="100">
        <v>0</v>
      </c>
      <c r="J150" s="79">
        <f t="shared" si="7"/>
        <v>17581000</v>
      </c>
      <c r="K150" s="6"/>
      <c r="L150" s="6"/>
    </row>
    <row r="151" spans="1:12" ht="147" customHeight="1" x14ac:dyDescent="0.25">
      <c r="A151" s="8">
        <v>150</v>
      </c>
      <c r="B151" s="11" t="s">
        <v>178</v>
      </c>
      <c r="C151" s="12">
        <v>44298</v>
      </c>
      <c r="D151" s="12">
        <v>44388</v>
      </c>
      <c r="E151" s="12">
        <v>44363</v>
      </c>
      <c r="F151" s="9">
        <v>3</v>
      </c>
      <c r="G151" s="88">
        <v>6900000</v>
      </c>
      <c r="H151" s="86">
        <f t="shared" si="6"/>
        <v>0.72222222222222221</v>
      </c>
      <c r="I151" s="100">
        <v>3756666</v>
      </c>
      <c r="J151" s="79">
        <f t="shared" si="7"/>
        <v>3143334</v>
      </c>
      <c r="K151" s="6"/>
      <c r="L151" s="6">
        <v>0</v>
      </c>
    </row>
    <row r="152" spans="1:12" ht="147" customHeight="1" x14ac:dyDescent="0.25">
      <c r="A152" s="8">
        <v>151</v>
      </c>
      <c r="B152" s="11" t="s">
        <v>148</v>
      </c>
      <c r="C152" s="12">
        <v>44298</v>
      </c>
      <c r="D152" s="12">
        <v>44388</v>
      </c>
      <c r="E152" s="12">
        <v>44363</v>
      </c>
      <c r="F152" s="9">
        <v>3</v>
      </c>
      <c r="G152" s="88">
        <v>4350000</v>
      </c>
      <c r="H152" s="86">
        <f t="shared" si="6"/>
        <v>0.72222222222222221</v>
      </c>
      <c r="I152" s="100">
        <v>2368333</v>
      </c>
      <c r="J152" s="79">
        <f t="shared" si="7"/>
        <v>1981667</v>
      </c>
      <c r="K152" s="6"/>
      <c r="L152" s="6">
        <v>0</v>
      </c>
    </row>
    <row r="153" spans="1:12" ht="147" customHeight="1" x14ac:dyDescent="0.25">
      <c r="A153" s="8">
        <v>152</v>
      </c>
      <c r="B153" s="26" t="s">
        <v>179</v>
      </c>
      <c r="C153" s="30">
        <v>44295</v>
      </c>
      <c r="D153" s="30">
        <v>44538</v>
      </c>
      <c r="E153" s="12">
        <v>44363</v>
      </c>
      <c r="F153" s="27" t="s">
        <v>169</v>
      </c>
      <c r="G153" s="85">
        <v>1459000</v>
      </c>
      <c r="H153" s="86">
        <f t="shared" si="6"/>
        <v>0.27983539094650206</v>
      </c>
      <c r="I153" s="100">
        <v>0</v>
      </c>
      <c r="J153" s="79">
        <f t="shared" si="7"/>
        <v>1459000</v>
      </c>
      <c r="K153" s="6"/>
      <c r="L153" s="6"/>
    </row>
    <row r="154" spans="1:12" ht="97.5" customHeight="1" x14ac:dyDescent="0.25">
      <c r="A154" s="8">
        <v>153</v>
      </c>
      <c r="B154" s="11" t="s">
        <v>181</v>
      </c>
      <c r="C154" s="12">
        <v>44298</v>
      </c>
      <c r="D154" s="12">
        <v>44388</v>
      </c>
      <c r="E154" s="12">
        <v>44363</v>
      </c>
      <c r="F154" s="9">
        <v>3</v>
      </c>
      <c r="G154" s="88">
        <v>8400000</v>
      </c>
      <c r="H154" s="86">
        <f t="shared" si="6"/>
        <v>0.72222222222222221</v>
      </c>
      <c r="I154" s="100">
        <v>4573333</v>
      </c>
      <c r="J154" s="79">
        <f t="shared" si="7"/>
        <v>3826667</v>
      </c>
      <c r="K154" s="6"/>
      <c r="L154" s="6">
        <v>0</v>
      </c>
    </row>
    <row r="155" spans="1:12" ht="97.5" customHeight="1" x14ac:dyDescent="0.25">
      <c r="A155" s="8">
        <v>154</v>
      </c>
      <c r="B155" s="26" t="s">
        <v>182</v>
      </c>
      <c r="C155" s="30">
        <v>44312</v>
      </c>
      <c r="D155" s="30">
        <v>44402</v>
      </c>
      <c r="E155" s="12">
        <v>44363</v>
      </c>
      <c r="F155" s="27" t="s">
        <v>183</v>
      </c>
      <c r="G155" s="85">
        <v>59879467</v>
      </c>
      <c r="H155" s="86">
        <f t="shared" si="6"/>
        <v>0.56666666666666665</v>
      </c>
      <c r="I155" s="100">
        <v>0</v>
      </c>
      <c r="J155" s="79">
        <f t="shared" si="7"/>
        <v>59879467</v>
      </c>
      <c r="K155" s="6"/>
      <c r="L155" s="6"/>
    </row>
    <row r="156" spans="1:12" ht="97.5" customHeight="1" x14ac:dyDescent="0.25">
      <c r="A156" s="8">
        <v>155</v>
      </c>
      <c r="B156" s="75" t="s">
        <v>185</v>
      </c>
      <c r="C156" s="30">
        <v>44298</v>
      </c>
      <c r="D156" s="30">
        <v>44316</v>
      </c>
      <c r="E156" s="30">
        <v>44316</v>
      </c>
      <c r="F156" s="27" t="s">
        <v>186</v>
      </c>
      <c r="G156" s="85">
        <v>11403196</v>
      </c>
      <c r="H156" s="86">
        <f t="shared" si="6"/>
        <v>1</v>
      </c>
      <c r="I156" s="100">
        <v>11403196</v>
      </c>
      <c r="J156" s="79">
        <f t="shared" si="7"/>
        <v>0</v>
      </c>
      <c r="K156" s="6"/>
      <c r="L156" s="6"/>
    </row>
    <row r="157" spans="1:12" ht="97.5" customHeight="1" x14ac:dyDescent="0.25">
      <c r="A157" s="8">
        <v>156</v>
      </c>
      <c r="B157" s="75" t="s">
        <v>188</v>
      </c>
      <c r="C157" s="30">
        <v>44299</v>
      </c>
      <c r="D157" s="30">
        <v>44328</v>
      </c>
      <c r="E157" s="30">
        <v>44328</v>
      </c>
      <c r="F157" s="27" t="s">
        <v>189</v>
      </c>
      <c r="G157" s="85">
        <v>3689000</v>
      </c>
      <c r="H157" s="86">
        <f t="shared" si="6"/>
        <v>1</v>
      </c>
      <c r="I157" s="100">
        <v>0</v>
      </c>
      <c r="J157" s="79">
        <f t="shared" si="7"/>
        <v>3689000</v>
      </c>
      <c r="K157" s="6"/>
      <c r="L157" s="6"/>
    </row>
    <row r="158" spans="1:12" ht="225.75" customHeight="1" x14ac:dyDescent="0.25">
      <c r="A158" s="8">
        <v>157</v>
      </c>
      <c r="B158" s="11" t="s">
        <v>148</v>
      </c>
      <c r="C158" s="12">
        <v>44301</v>
      </c>
      <c r="D158" s="12">
        <v>44391</v>
      </c>
      <c r="E158" s="12">
        <v>44363</v>
      </c>
      <c r="F158" s="9">
        <v>3</v>
      </c>
      <c r="G158" s="88">
        <v>4350000</v>
      </c>
      <c r="H158" s="86">
        <f t="shared" si="6"/>
        <v>0.68888888888888888</v>
      </c>
      <c r="I158" s="100">
        <v>2271667</v>
      </c>
      <c r="J158" s="79">
        <f t="shared" si="7"/>
        <v>2078333</v>
      </c>
      <c r="K158" s="6"/>
      <c r="L158" s="6">
        <v>0</v>
      </c>
    </row>
    <row r="159" spans="1:12" ht="225.75" customHeight="1" x14ac:dyDescent="0.25">
      <c r="A159" s="8">
        <v>158</v>
      </c>
      <c r="B159" s="26" t="s">
        <v>191</v>
      </c>
      <c r="C159" s="30">
        <v>44301</v>
      </c>
      <c r="D159" s="30">
        <v>44544</v>
      </c>
      <c r="E159" s="12">
        <v>44363</v>
      </c>
      <c r="F159" s="27" t="s">
        <v>192</v>
      </c>
      <c r="G159" s="85">
        <v>64524226</v>
      </c>
      <c r="H159" s="86">
        <f t="shared" si="6"/>
        <v>0.2551440329218107</v>
      </c>
      <c r="I159" s="100">
        <v>0</v>
      </c>
      <c r="J159" s="79">
        <f t="shared" si="7"/>
        <v>64524226</v>
      </c>
      <c r="K159" s="6"/>
      <c r="L159" s="6"/>
    </row>
    <row r="160" spans="1:12" ht="98.25" customHeight="1" x14ac:dyDescent="0.25">
      <c r="A160" s="8">
        <v>159</v>
      </c>
      <c r="B160" s="11" t="s">
        <v>195</v>
      </c>
      <c r="C160" s="12">
        <v>44302</v>
      </c>
      <c r="D160" s="12">
        <v>44392</v>
      </c>
      <c r="E160" s="12">
        <v>44363</v>
      </c>
      <c r="F160" s="9">
        <v>3</v>
      </c>
      <c r="G160" s="88">
        <v>7500000</v>
      </c>
      <c r="H160" s="86">
        <f t="shared" si="6"/>
        <v>0.67777777777777781</v>
      </c>
      <c r="I160" s="85">
        <v>3500000</v>
      </c>
      <c r="J160" s="79">
        <f t="shared" si="7"/>
        <v>4000000</v>
      </c>
      <c r="K160" s="6"/>
      <c r="L160" s="6">
        <v>0</v>
      </c>
    </row>
    <row r="161" spans="1:12" ht="177" customHeight="1" x14ac:dyDescent="0.25">
      <c r="A161" s="8">
        <v>160</v>
      </c>
      <c r="B161" s="11" t="s">
        <v>151</v>
      </c>
      <c r="C161" s="12">
        <v>44305</v>
      </c>
      <c r="D161" s="12">
        <v>44457</v>
      </c>
      <c r="E161" s="12">
        <v>44363</v>
      </c>
      <c r="F161" s="9">
        <v>5</v>
      </c>
      <c r="G161" s="88">
        <v>8650000</v>
      </c>
      <c r="H161" s="86">
        <f t="shared" si="6"/>
        <v>0.38157894736842107</v>
      </c>
      <c r="I161" s="85">
        <v>2422000</v>
      </c>
      <c r="J161" s="79">
        <f t="shared" si="7"/>
        <v>6228000</v>
      </c>
      <c r="K161" s="6"/>
      <c r="L161" s="6">
        <v>0</v>
      </c>
    </row>
    <row r="162" spans="1:12" ht="177" customHeight="1" x14ac:dyDescent="0.25">
      <c r="A162" s="8">
        <v>161</v>
      </c>
      <c r="B162" s="26" t="s">
        <v>196</v>
      </c>
      <c r="C162" s="30">
        <v>44307</v>
      </c>
      <c r="D162" s="30">
        <v>44320</v>
      </c>
      <c r="E162" s="12">
        <v>44320</v>
      </c>
      <c r="F162" s="27" t="s">
        <v>197</v>
      </c>
      <c r="G162" s="85">
        <v>17848825</v>
      </c>
      <c r="H162" s="86">
        <f t="shared" ref="H162:H177" si="8">(C162-E162)/(C162-D162)</f>
        <v>1</v>
      </c>
      <c r="I162" s="99">
        <v>17844985</v>
      </c>
      <c r="J162" s="79">
        <f t="shared" si="7"/>
        <v>3840</v>
      </c>
      <c r="K162" s="6"/>
      <c r="L162" s="6"/>
    </row>
    <row r="163" spans="1:12" ht="177" customHeight="1" x14ac:dyDescent="0.25">
      <c r="A163" s="8">
        <v>162</v>
      </c>
      <c r="B163" s="26" t="s">
        <v>200</v>
      </c>
      <c r="C163" s="30">
        <v>44307</v>
      </c>
      <c r="D163" s="30">
        <v>44320</v>
      </c>
      <c r="E163" s="12">
        <v>44320</v>
      </c>
      <c r="F163" s="27" t="s">
        <v>197</v>
      </c>
      <c r="G163" s="85">
        <v>2929217</v>
      </c>
      <c r="H163" s="86">
        <f t="shared" si="8"/>
        <v>1</v>
      </c>
      <c r="I163" s="99">
        <v>2929090</v>
      </c>
      <c r="J163" s="79">
        <f t="shared" si="7"/>
        <v>127</v>
      </c>
      <c r="K163" s="6"/>
      <c r="L163" s="6"/>
    </row>
    <row r="164" spans="1:12" ht="177" customHeight="1" x14ac:dyDescent="0.25">
      <c r="A164" s="8">
        <v>163</v>
      </c>
      <c r="B164" s="26" t="s">
        <v>201</v>
      </c>
      <c r="C164" s="30">
        <v>44317</v>
      </c>
      <c r="D164" s="30">
        <v>44561</v>
      </c>
      <c r="E164" s="12">
        <v>44363</v>
      </c>
      <c r="F164" s="27" t="s">
        <v>203</v>
      </c>
      <c r="G164" s="85">
        <v>854769600</v>
      </c>
      <c r="H164" s="86">
        <f t="shared" si="8"/>
        <v>0.18852459016393441</v>
      </c>
      <c r="I164" s="85">
        <v>0</v>
      </c>
      <c r="J164" s="79">
        <f t="shared" si="7"/>
        <v>854769600</v>
      </c>
      <c r="K164" s="6"/>
      <c r="L164" s="6"/>
    </row>
    <row r="165" spans="1:12" ht="177" customHeight="1" x14ac:dyDescent="0.25">
      <c r="A165" s="8">
        <v>164</v>
      </c>
      <c r="B165" s="26" t="s">
        <v>205</v>
      </c>
      <c r="C165" s="30">
        <v>44309</v>
      </c>
      <c r="D165" s="30">
        <v>44552</v>
      </c>
      <c r="E165" s="12">
        <v>44363</v>
      </c>
      <c r="F165" s="27" t="s">
        <v>206</v>
      </c>
      <c r="G165" s="85">
        <v>4385150</v>
      </c>
      <c r="H165" s="86">
        <f t="shared" si="8"/>
        <v>0.22222222222222221</v>
      </c>
      <c r="I165" s="85">
        <v>0</v>
      </c>
      <c r="J165" s="79">
        <f t="shared" si="7"/>
        <v>4385150</v>
      </c>
      <c r="K165" s="6"/>
      <c r="L165" s="6"/>
    </row>
    <row r="166" spans="1:12" ht="177" customHeight="1" x14ac:dyDescent="0.25">
      <c r="A166" s="8">
        <v>165</v>
      </c>
      <c r="B166" s="26" t="s">
        <v>208</v>
      </c>
      <c r="C166" s="30">
        <v>44312</v>
      </c>
      <c r="D166" s="30">
        <v>44557</v>
      </c>
      <c r="E166" s="12">
        <v>44363</v>
      </c>
      <c r="F166" s="27" t="s">
        <v>211</v>
      </c>
      <c r="G166" s="85" t="s">
        <v>210</v>
      </c>
      <c r="H166" s="86">
        <f t="shared" si="8"/>
        <v>0.20816326530612245</v>
      </c>
      <c r="I166" s="85">
        <v>0</v>
      </c>
      <c r="J166" s="79" t="str">
        <f>G166</f>
        <v xml:space="preserve"> $    90.298.000.00 </v>
      </c>
      <c r="K166" s="6"/>
      <c r="L166" s="6"/>
    </row>
    <row r="167" spans="1:12" ht="177" customHeight="1" x14ac:dyDescent="0.25">
      <c r="A167" s="8">
        <v>166</v>
      </c>
      <c r="B167" s="26" t="s">
        <v>215</v>
      </c>
      <c r="C167" s="30">
        <v>44313</v>
      </c>
      <c r="D167" s="30">
        <v>44561</v>
      </c>
      <c r="E167" s="12">
        <v>44363</v>
      </c>
      <c r="F167" s="27" t="s">
        <v>217</v>
      </c>
      <c r="G167" s="85">
        <v>14809784</v>
      </c>
      <c r="H167" s="86">
        <f t="shared" si="8"/>
        <v>0.20161290322580644</v>
      </c>
      <c r="I167" s="85">
        <v>0</v>
      </c>
      <c r="J167" s="79">
        <f t="shared" si="7"/>
        <v>14809784</v>
      </c>
      <c r="K167" s="6"/>
      <c r="L167" s="6"/>
    </row>
    <row r="168" spans="1:12" ht="177" customHeight="1" x14ac:dyDescent="0.25">
      <c r="A168" s="8">
        <v>167</v>
      </c>
      <c r="B168" s="26" t="s">
        <v>219</v>
      </c>
      <c r="C168" s="30">
        <v>44314</v>
      </c>
      <c r="D168" s="30">
        <v>44561</v>
      </c>
      <c r="E168" s="12">
        <v>44363</v>
      </c>
      <c r="F168" s="27" t="s">
        <v>217</v>
      </c>
      <c r="G168" s="89">
        <v>350000000</v>
      </c>
      <c r="H168" s="86">
        <f t="shared" si="8"/>
        <v>0.19838056680161945</v>
      </c>
      <c r="I168" s="85">
        <v>0</v>
      </c>
      <c r="J168" s="79">
        <f t="shared" si="7"/>
        <v>350000000</v>
      </c>
      <c r="K168" s="6"/>
      <c r="L168" s="6"/>
    </row>
    <row r="169" spans="1:12" ht="177" customHeight="1" x14ac:dyDescent="0.25">
      <c r="A169" s="8">
        <v>168</v>
      </c>
      <c r="B169" s="26" t="s">
        <v>219</v>
      </c>
      <c r="C169" s="30">
        <v>44314</v>
      </c>
      <c r="D169" s="30">
        <v>44561</v>
      </c>
      <c r="E169" s="12">
        <v>44363</v>
      </c>
      <c r="F169" s="27" t="s">
        <v>217</v>
      </c>
      <c r="G169" s="89">
        <v>350000000</v>
      </c>
      <c r="H169" s="86">
        <f t="shared" si="8"/>
        <v>0.19838056680161945</v>
      </c>
      <c r="I169" s="85">
        <v>0</v>
      </c>
      <c r="J169" s="79">
        <f t="shared" si="7"/>
        <v>350000000</v>
      </c>
      <c r="K169" s="6"/>
      <c r="L169" s="6"/>
    </row>
    <row r="170" spans="1:12" ht="177" customHeight="1" x14ac:dyDescent="0.25">
      <c r="A170" s="8">
        <v>169</v>
      </c>
      <c r="B170" s="26" t="s">
        <v>219</v>
      </c>
      <c r="C170" s="30">
        <v>44315</v>
      </c>
      <c r="D170" s="30">
        <v>44561</v>
      </c>
      <c r="E170" s="12">
        <v>44363</v>
      </c>
      <c r="F170" s="27" t="s">
        <v>217</v>
      </c>
      <c r="G170" s="89">
        <v>350000000</v>
      </c>
      <c r="H170" s="86">
        <f t="shared" si="8"/>
        <v>0.1951219512195122</v>
      </c>
      <c r="I170" s="85">
        <v>0</v>
      </c>
      <c r="J170" s="79">
        <f t="shared" si="7"/>
        <v>350000000</v>
      </c>
      <c r="K170" s="6"/>
      <c r="L170" s="6"/>
    </row>
    <row r="171" spans="1:12" ht="63" customHeight="1" x14ac:dyDescent="0.25">
      <c r="A171" s="8">
        <v>170</v>
      </c>
      <c r="B171" s="11" t="s">
        <v>226</v>
      </c>
      <c r="C171" s="12">
        <v>44315</v>
      </c>
      <c r="D171" s="12">
        <v>44405</v>
      </c>
      <c r="E171" s="12">
        <v>44363</v>
      </c>
      <c r="F171" s="9">
        <v>3</v>
      </c>
      <c r="G171" s="88">
        <v>7350000</v>
      </c>
      <c r="H171" s="86">
        <f t="shared" si="8"/>
        <v>0.53333333333333333</v>
      </c>
      <c r="I171" s="85">
        <v>2613333</v>
      </c>
      <c r="J171" s="79">
        <f t="shared" si="7"/>
        <v>4736667</v>
      </c>
      <c r="K171" s="6"/>
      <c r="L171" s="6">
        <v>0</v>
      </c>
    </row>
    <row r="172" spans="1:12" ht="108.75" customHeight="1" x14ac:dyDescent="0.25">
      <c r="A172" s="8">
        <v>171</v>
      </c>
      <c r="B172" s="11" t="s">
        <v>225</v>
      </c>
      <c r="C172" s="12">
        <v>44289</v>
      </c>
      <c r="D172" s="12">
        <v>44410</v>
      </c>
      <c r="E172" s="12">
        <v>44363</v>
      </c>
      <c r="F172" s="9">
        <v>3</v>
      </c>
      <c r="G172" s="88">
        <v>10500000</v>
      </c>
      <c r="H172" s="86">
        <f t="shared" si="8"/>
        <v>0.61157024793388426</v>
      </c>
      <c r="I172" s="85">
        <v>3266666</v>
      </c>
      <c r="J172" s="79">
        <f t="shared" si="7"/>
        <v>7233334</v>
      </c>
      <c r="K172" s="6"/>
      <c r="L172" s="6">
        <v>0</v>
      </c>
    </row>
    <row r="173" spans="1:12" ht="101.25" customHeight="1" x14ac:dyDescent="0.25">
      <c r="A173" s="8">
        <v>172</v>
      </c>
      <c r="B173" s="11" t="s">
        <v>227</v>
      </c>
      <c r="C173" s="12">
        <v>44289</v>
      </c>
      <c r="D173" s="12">
        <v>44379</v>
      </c>
      <c r="E173" s="12">
        <v>44363</v>
      </c>
      <c r="F173" s="9">
        <v>2</v>
      </c>
      <c r="G173" s="88">
        <v>3600000</v>
      </c>
      <c r="H173" s="86">
        <f t="shared" si="8"/>
        <v>0.82222222222222219</v>
      </c>
      <c r="I173" s="85">
        <v>1680000</v>
      </c>
      <c r="J173" s="79">
        <f t="shared" si="7"/>
        <v>1920000</v>
      </c>
      <c r="K173" s="6" t="s">
        <v>189</v>
      </c>
      <c r="L173" s="6">
        <v>1800000</v>
      </c>
    </row>
    <row r="174" spans="1:12" ht="101.25" customHeight="1" x14ac:dyDescent="0.25">
      <c r="A174" s="8">
        <v>173</v>
      </c>
      <c r="B174" s="11" t="s">
        <v>228</v>
      </c>
      <c r="C174" s="12">
        <v>44289</v>
      </c>
      <c r="D174" s="12">
        <v>44379</v>
      </c>
      <c r="E174" s="12">
        <v>44363</v>
      </c>
      <c r="F174" s="9">
        <v>2</v>
      </c>
      <c r="G174" s="88">
        <v>3600000</v>
      </c>
      <c r="H174" s="86">
        <f t="shared" si="8"/>
        <v>0.82222222222222219</v>
      </c>
      <c r="I174" s="85">
        <v>0</v>
      </c>
      <c r="J174" s="79">
        <f t="shared" si="7"/>
        <v>3600000</v>
      </c>
      <c r="K174" s="6"/>
      <c r="L174" s="6">
        <v>0</v>
      </c>
    </row>
    <row r="175" spans="1:12" ht="101.25" customHeight="1" x14ac:dyDescent="0.25">
      <c r="A175" s="8">
        <v>174</v>
      </c>
      <c r="B175" s="75" t="s">
        <v>229</v>
      </c>
      <c r="C175" s="30">
        <v>44326</v>
      </c>
      <c r="D175" s="30">
        <v>44509</v>
      </c>
      <c r="E175" s="12">
        <v>44363</v>
      </c>
      <c r="F175" s="27" t="s">
        <v>241</v>
      </c>
      <c r="G175" s="85">
        <v>100000000</v>
      </c>
      <c r="H175" s="86">
        <f t="shared" si="8"/>
        <v>0.20218579234972678</v>
      </c>
      <c r="I175" s="85">
        <v>0</v>
      </c>
      <c r="J175" s="79">
        <f t="shared" si="7"/>
        <v>100000000</v>
      </c>
      <c r="K175" s="6"/>
      <c r="L175" s="6"/>
    </row>
    <row r="176" spans="1:12" ht="101.25" customHeight="1" x14ac:dyDescent="0.25">
      <c r="A176" s="8">
        <v>175</v>
      </c>
      <c r="B176" s="11" t="s">
        <v>231</v>
      </c>
      <c r="C176" s="12">
        <v>44326</v>
      </c>
      <c r="D176" s="12">
        <v>44417</v>
      </c>
      <c r="E176" s="12">
        <v>44363</v>
      </c>
      <c r="F176" s="9">
        <v>3</v>
      </c>
      <c r="G176" s="88">
        <v>4200000</v>
      </c>
      <c r="H176" s="86">
        <f t="shared" si="8"/>
        <v>0.40659340659340659</v>
      </c>
      <c r="I176" s="85">
        <v>933333</v>
      </c>
      <c r="J176" s="79">
        <f t="shared" si="7"/>
        <v>3266667</v>
      </c>
      <c r="K176" s="6"/>
      <c r="L176" s="6">
        <v>0</v>
      </c>
    </row>
    <row r="177" spans="1:12" ht="88.5" customHeight="1" x14ac:dyDescent="0.25">
      <c r="A177" s="8">
        <v>176</v>
      </c>
      <c r="B177" s="11" t="s">
        <v>232</v>
      </c>
      <c r="C177" s="12">
        <v>44334</v>
      </c>
      <c r="D177" s="12">
        <v>44394</v>
      </c>
      <c r="E177" s="12">
        <v>44363</v>
      </c>
      <c r="F177" s="9">
        <v>2</v>
      </c>
      <c r="G177" s="88">
        <v>4000000</v>
      </c>
      <c r="H177" s="86">
        <f t="shared" si="8"/>
        <v>0.48333333333333334</v>
      </c>
      <c r="I177" s="85">
        <v>866667</v>
      </c>
      <c r="J177" s="79">
        <f t="shared" si="7"/>
        <v>3133333</v>
      </c>
      <c r="K177" s="6"/>
      <c r="L177" s="6">
        <v>0</v>
      </c>
    </row>
    <row r="178" spans="1:12" ht="88.5" customHeight="1" x14ac:dyDescent="0.25">
      <c r="A178" s="8">
        <v>177</v>
      </c>
      <c r="B178" s="75" t="s">
        <v>233</v>
      </c>
      <c r="C178" s="27"/>
      <c r="D178" s="12"/>
      <c r="E178" s="12">
        <v>44363</v>
      </c>
      <c r="F178" s="27" t="s">
        <v>235</v>
      </c>
      <c r="G178" s="85">
        <v>84000000</v>
      </c>
      <c r="H178" s="86"/>
      <c r="I178" s="85">
        <v>0</v>
      </c>
      <c r="J178" s="79">
        <f t="shared" si="7"/>
        <v>84000000</v>
      </c>
      <c r="K178" s="6"/>
      <c r="L178" s="6"/>
    </row>
    <row r="179" spans="1:12" ht="169.5" customHeight="1" x14ac:dyDescent="0.25">
      <c r="A179" s="8">
        <v>178</v>
      </c>
      <c r="B179" s="11" t="s">
        <v>237</v>
      </c>
      <c r="C179" s="12">
        <v>44335</v>
      </c>
      <c r="D179" s="12">
        <v>44395</v>
      </c>
      <c r="E179" s="12">
        <v>44363</v>
      </c>
      <c r="F179" s="9">
        <v>3</v>
      </c>
      <c r="G179" s="88">
        <v>5550000</v>
      </c>
      <c r="H179" s="86">
        <f t="shared" ref="H179:H187" si="9">(C179-E179)/(C179-D179)</f>
        <v>0.46666666666666667</v>
      </c>
      <c r="I179" s="85">
        <v>740000</v>
      </c>
      <c r="J179" s="79">
        <f t="shared" si="7"/>
        <v>4810000</v>
      </c>
      <c r="K179" s="6"/>
      <c r="L179" s="6">
        <v>0</v>
      </c>
    </row>
    <row r="180" spans="1:12" ht="30" x14ac:dyDescent="0.25">
      <c r="A180" s="29">
        <v>179</v>
      </c>
      <c r="B180" s="77" t="s">
        <v>242</v>
      </c>
      <c r="C180" s="12">
        <v>44340</v>
      </c>
      <c r="D180" s="12">
        <v>44355</v>
      </c>
      <c r="E180" s="12">
        <v>44355</v>
      </c>
      <c r="F180" s="29" t="s">
        <v>186</v>
      </c>
      <c r="G180" s="97">
        <v>25172070</v>
      </c>
      <c r="H180" s="86">
        <f t="shared" si="9"/>
        <v>1</v>
      </c>
      <c r="I180" s="79">
        <v>0</v>
      </c>
      <c r="J180" s="79">
        <f t="shared" si="7"/>
        <v>25172070</v>
      </c>
      <c r="K180" s="29" t="s">
        <v>186</v>
      </c>
      <c r="L180" s="6">
        <v>0</v>
      </c>
    </row>
    <row r="181" spans="1:12" ht="75" x14ac:dyDescent="0.25">
      <c r="A181" s="29">
        <v>180</v>
      </c>
      <c r="B181" s="11" t="s">
        <v>243</v>
      </c>
      <c r="C181" s="93">
        <v>44347</v>
      </c>
      <c r="D181" s="93">
        <v>44530</v>
      </c>
      <c r="E181" s="12">
        <v>44363</v>
      </c>
      <c r="F181" s="10" t="s">
        <v>247</v>
      </c>
      <c r="G181" s="97">
        <v>24856060</v>
      </c>
      <c r="H181" s="86">
        <f t="shared" si="9"/>
        <v>8.7431693989071038E-2</v>
      </c>
      <c r="I181" s="79">
        <v>0</v>
      </c>
      <c r="J181" s="79">
        <f t="shared" si="7"/>
        <v>24856060</v>
      </c>
      <c r="K181" s="78"/>
      <c r="L181" s="6">
        <v>0</v>
      </c>
    </row>
    <row r="182" spans="1:12" ht="60" x14ac:dyDescent="0.25">
      <c r="A182" s="29">
        <v>181</v>
      </c>
      <c r="B182" s="90" t="s">
        <v>244</v>
      </c>
      <c r="C182" s="94">
        <v>44349</v>
      </c>
      <c r="D182" s="94">
        <v>44440</v>
      </c>
      <c r="E182" s="12">
        <v>44363</v>
      </c>
      <c r="F182" s="96">
        <v>3</v>
      </c>
      <c r="G182" s="98">
        <v>4200000</v>
      </c>
      <c r="H182" s="86">
        <f t="shared" si="9"/>
        <v>0.15384615384615385</v>
      </c>
      <c r="I182" s="79">
        <v>0</v>
      </c>
      <c r="J182" s="79">
        <f t="shared" si="7"/>
        <v>4200000</v>
      </c>
      <c r="K182" s="78"/>
      <c r="L182" s="6">
        <v>0</v>
      </c>
    </row>
    <row r="183" spans="1:12" ht="57.75" x14ac:dyDescent="0.25">
      <c r="A183" s="29">
        <v>182</v>
      </c>
      <c r="B183" s="92" t="s">
        <v>245</v>
      </c>
      <c r="C183" s="95">
        <v>44350</v>
      </c>
      <c r="D183" s="93">
        <v>44441</v>
      </c>
      <c r="E183" s="12">
        <v>44363</v>
      </c>
      <c r="F183" s="27">
        <v>3</v>
      </c>
      <c r="G183" s="98">
        <v>4800000</v>
      </c>
      <c r="H183" s="86">
        <f t="shared" si="9"/>
        <v>0.14285714285714285</v>
      </c>
      <c r="I183" s="79">
        <v>0</v>
      </c>
      <c r="J183" s="79">
        <f t="shared" si="7"/>
        <v>4800000</v>
      </c>
      <c r="K183" s="78"/>
      <c r="L183" s="6">
        <v>0</v>
      </c>
    </row>
    <row r="184" spans="1:12" ht="120" x14ac:dyDescent="0.25">
      <c r="A184" s="29">
        <v>183</v>
      </c>
      <c r="B184" s="91" t="s">
        <v>246</v>
      </c>
      <c r="C184" s="95">
        <v>44356</v>
      </c>
      <c r="D184" s="93">
        <v>44447</v>
      </c>
      <c r="E184" s="12">
        <v>44363</v>
      </c>
      <c r="F184" s="27">
        <v>3</v>
      </c>
      <c r="G184" s="98">
        <v>4560000</v>
      </c>
      <c r="H184" s="86">
        <f t="shared" si="9"/>
        <v>7.6923076923076927E-2</v>
      </c>
      <c r="I184" s="79">
        <v>0</v>
      </c>
      <c r="J184" s="79">
        <f t="shared" si="7"/>
        <v>4560000</v>
      </c>
      <c r="K184" s="78"/>
      <c r="L184" s="6">
        <v>0</v>
      </c>
    </row>
    <row r="185" spans="1:12" ht="120" x14ac:dyDescent="0.25">
      <c r="A185" s="8">
        <v>184</v>
      </c>
      <c r="B185" s="10" t="s">
        <v>248</v>
      </c>
      <c r="C185" s="93">
        <v>44362</v>
      </c>
      <c r="D185" s="93">
        <v>44453</v>
      </c>
      <c r="E185" s="12">
        <v>44363</v>
      </c>
      <c r="F185" s="10">
        <v>3</v>
      </c>
      <c r="G185" s="97">
        <v>7500000</v>
      </c>
      <c r="H185" s="86">
        <f t="shared" si="9"/>
        <v>1.098901098901099E-2</v>
      </c>
      <c r="I185" s="79">
        <v>0</v>
      </c>
      <c r="J185" s="79">
        <f t="shared" si="7"/>
        <v>7500000</v>
      </c>
      <c r="K185" s="78"/>
      <c r="L185" s="6">
        <v>0</v>
      </c>
    </row>
    <row r="186" spans="1:12" ht="165" x14ac:dyDescent="0.25">
      <c r="A186" s="8">
        <v>185</v>
      </c>
      <c r="B186" s="10" t="s">
        <v>249</v>
      </c>
      <c r="C186" s="93">
        <v>44362</v>
      </c>
      <c r="D186" s="93">
        <v>44483</v>
      </c>
      <c r="E186" s="12">
        <v>44363</v>
      </c>
      <c r="F186" s="10">
        <v>4</v>
      </c>
      <c r="G186" s="97">
        <v>16000000</v>
      </c>
      <c r="H186" s="86">
        <f t="shared" si="9"/>
        <v>8.2644628099173556E-3</v>
      </c>
      <c r="I186" s="79">
        <v>0</v>
      </c>
      <c r="J186" s="79">
        <f t="shared" si="7"/>
        <v>16000000</v>
      </c>
      <c r="K186" s="78"/>
      <c r="L186" s="6">
        <v>0</v>
      </c>
    </row>
    <row r="187" spans="1:12" ht="105" x14ac:dyDescent="0.25">
      <c r="A187" s="8">
        <v>186</v>
      </c>
      <c r="B187" s="10" t="s">
        <v>250</v>
      </c>
      <c r="C187" s="93">
        <v>44362</v>
      </c>
      <c r="D187" s="93">
        <v>44422</v>
      </c>
      <c r="E187" s="12">
        <v>44363</v>
      </c>
      <c r="F187" s="10">
        <v>2</v>
      </c>
      <c r="G187" s="97">
        <v>10800000</v>
      </c>
      <c r="H187" s="86">
        <f t="shared" si="9"/>
        <v>1.6666666666666666E-2</v>
      </c>
      <c r="I187" s="79">
        <v>0</v>
      </c>
      <c r="J187" s="79">
        <f t="shared" si="7"/>
        <v>10800000</v>
      </c>
      <c r="K187" s="78"/>
      <c r="L187" s="6">
        <v>0</v>
      </c>
    </row>
  </sheetData>
  <phoneticPr fontId="4" type="noConversion"/>
  <conditionalFormatting sqref="B181:B182 B184">
    <cfRule type="containsBlanks" dxfId="31" priority="31">
      <formula>LEN(TRIM(B181))=0</formula>
    </cfRule>
  </conditionalFormatting>
  <conditionalFormatting sqref="C181:C184">
    <cfRule type="containsBlanks" dxfId="30" priority="30">
      <formula>LEN(TRIM(C181))=0</formula>
    </cfRule>
  </conditionalFormatting>
  <conditionalFormatting sqref="D182:D184">
    <cfRule type="containsBlanks" dxfId="29" priority="29">
      <formula>LEN(TRIM(D182))=0</formula>
    </cfRule>
  </conditionalFormatting>
  <conditionalFormatting sqref="D181">
    <cfRule type="containsBlanks" dxfId="28" priority="28">
      <formula>LEN(TRIM(D181))=0</formula>
    </cfRule>
  </conditionalFormatting>
  <conditionalFormatting sqref="F181:F184">
    <cfRule type="containsBlanks" dxfId="27" priority="27">
      <formula>LEN(TRIM(F181))=0</formula>
    </cfRule>
  </conditionalFormatting>
  <conditionalFormatting sqref="G181:G182">
    <cfRule type="containsBlanks" dxfId="26" priority="26">
      <formula>LEN(TRIM(G181))=0</formula>
    </cfRule>
  </conditionalFormatting>
  <conditionalFormatting sqref="G183:G184">
    <cfRule type="containsBlanks" dxfId="25" priority="25">
      <formula>LEN(TRIM(G183))=0</formula>
    </cfRule>
  </conditionalFormatting>
  <conditionalFormatting sqref="G180">
    <cfRule type="containsBlanks" dxfId="24" priority="24">
      <formula>LEN(TRIM(G180))=0</formula>
    </cfRule>
  </conditionalFormatting>
  <conditionalFormatting sqref="A185">
    <cfRule type="containsBlanks" dxfId="23" priority="23">
      <formula>LEN(TRIM(A185))=0</formula>
    </cfRule>
  </conditionalFormatting>
  <conditionalFormatting sqref="A186">
    <cfRule type="containsBlanks" dxfId="22" priority="22">
      <formula>LEN(TRIM(A186))=0</formula>
    </cfRule>
  </conditionalFormatting>
  <conditionalFormatting sqref="A187">
    <cfRule type="containsBlanks" dxfId="21" priority="21">
      <formula>LEN(TRIM(A187))=0</formula>
    </cfRule>
  </conditionalFormatting>
  <conditionalFormatting sqref="B185">
    <cfRule type="containsBlanks" dxfId="20" priority="20">
      <formula>LEN(TRIM(B185))=0</formula>
    </cfRule>
  </conditionalFormatting>
  <conditionalFormatting sqref="B186">
    <cfRule type="containsBlanks" dxfId="19" priority="19">
      <formula>LEN(TRIM(B186))=0</formula>
    </cfRule>
  </conditionalFormatting>
  <conditionalFormatting sqref="B187">
    <cfRule type="containsBlanks" dxfId="18" priority="18">
      <formula>LEN(TRIM(B187))=0</formula>
    </cfRule>
  </conditionalFormatting>
  <conditionalFormatting sqref="C185">
    <cfRule type="containsBlanks" dxfId="17" priority="17">
      <formula>LEN(TRIM(C185))=0</formula>
    </cfRule>
  </conditionalFormatting>
  <conditionalFormatting sqref="D185">
    <cfRule type="containsBlanks" dxfId="16" priority="16">
      <formula>LEN(TRIM(D185))=0</formula>
    </cfRule>
  </conditionalFormatting>
  <conditionalFormatting sqref="C186">
    <cfRule type="containsBlanks" dxfId="15" priority="15">
      <formula>LEN(TRIM(C186))=0</formula>
    </cfRule>
  </conditionalFormatting>
  <conditionalFormatting sqref="D186">
    <cfRule type="containsBlanks" dxfId="14" priority="14">
      <formula>LEN(TRIM(D186))=0</formula>
    </cfRule>
  </conditionalFormatting>
  <conditionalFormatting sqref="C187">
    <cfRule type="containsBlanks" dxfId="13" priority="13">
      <formula>LEN(TRIM(C187))=0</formula>
    </cfRule>
  </conditionalFormatting>
  <conditionalFormatting sqref="D187">
    <cfRule type="containsBlanks" dxfId="12" priority="12">
      <formula>LEN(TRIM(D187))=0</formula>
    </cfRule>
  </conditionalFormatting>
  <conditionalFormatting sqref="F186">
    <cfRule type="containsBlanks" dxfId="11" priority="10">
      <formula>LEN(TRIM(F186))=0</formula>
    </cfRule>
  </conditionalFormatting>
  <conditionalFormatting sqref="F186">
    <cfRule type="containsBlanks" dxfId="10" priority="9">
      <formula>LEN(TRIM(F186))=0</formula>
    </cfRule>
  </conditionalFormatting>
  <conditionalFormatting sqref="F187">
    <cfRule type="containsBlanks" dxfId="9" priority="8">
      <formula>LEN(TRIM(F187))=0</formula>
    </cfRule>
  </conditionalFormatting>
  <conditionalFormatting sqref="F185">
    <cfRule type="containsBlanks" dxfId="8" priority="7">
      <formula>LEN(TRIM(F185))=0</formula>
    </cfRule>
  </conditionalFormatting>
  <conditionalFormatting sqref="G185">
    <cfRule type="containsBlanks" dxfId="7" priority="6">
      <formula>LEN(TRIM(G185))=0</formula>
    </cfRule>
  </conditionalFormatting>
  <conditionalFormatting sqref="G186">
    <cfRule type="containsBlanks" dxfId="6" priority="5">
      <formula>LEN(TRIM(G186))=0</formula>
    </cfRule>
  </conditionalFormatting>
  <conditionalFormatting sqref="G187">
    <cfRule type="containsBlanks" dxfId="5" priority="4">
      <formula>LEN(TRIM(G187))=0</formula>
    </cfRule>
  </conditionalFormatting>
  <conditionalFormatting sqref="K116:L116">
    <cfRule type="containsBlanks" dxfId="4" priority="3">
      <formula>LEN(TRIM(K116))=0</formula>
    </cfRule>
  </conditionalFormatting>
  <conditionalFormatting sqref="K29:L29">
    <cfRule type="containsBlanks" dxfId="3" priority="2">
      <formula>LEN(TRIM(K29))=0</formula>
    </cfRule>
  </conditionalFormatting>
  <conditionalFormatting sqref="K173:L173">
    <cfRule type="containsBlanks" dxfId="1" priority="1">
      <formula>LEN(TRIM(K173))=0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0"/>
  <sheetViews>
    <sheetView workbookViewId="0">
      <selection activeCell="I12" sqref="I12"/>
    </sheetView>
  </sheetViews>
  <sheetFormatPr baseColWidth="10" defaultRowHeight="15" x14ac:dyDescent="0.25"/>
  <cols>
    <col min="2" max="2" width="43.5703125" style="3" customWidth="1"/>
    <col min="3" max="3" width="19.42578125" style="43" customWidth="1"/>
    <col min="4" max="4" width="16.7109375" style="43" customWidth="1"/>
    <col min="5" max="5" width="17.42578125" customWidth="1"/>
    <col min="6" max="6" width="21" style="43" customWidth="1"/>
    <col min="7" max="7" width="14" bestFit="1" customWidth="1"/>
    <col min="8" max="8" width="15.5703125" bestFit="1" customWidth="1"/>
    <col min="10" max="10" width="13" style="43" bestFit="1" customWidth="1"/>
  </cols>
  <sheetData>
    <row r="3" spans="2:11" ht="15.75" thickBot="1" x14ac:dyDescent="0.3"/>
    <row r="4" spans="2:11" ht="30" x14ac:dyDescent="0.25">
      <c r="C4" s="55" t="s">
        <v>100</v>
      </c>
      <c r="D4" s="56" t="s">
        <v>101</v>
      </c>
      <c r="E4" s="57" t="s">
        <v>102</v>
      </c>
      <c r="F4" s="58" t="s">
        <v>103</v>
      </c>
      <c r="G4" s="59" t="s">
        <v>112</v>
      </c>
      <c r="H4" s="51" t="s">
        <v>106</v>
      </c>
    </row>
    <row r="5" spans="2:11" x14ac:dyDescent="0.25">
      <c r="B5" s="3" t="s">
        <v>98</v>
      </c>
      <c r="C5" s="60">
        <v>1005421640</v>
      </c>
      <c r="D5" s="52">
        <v>50000000</v>
      </c>
      <c r="E5" s="53">
        <f>C5-D5</f>
        <v>955421640</v>
      </c>
      <c r="F5" s="52">
        <v>601850000</v>
      </c>
      <c r="G5" s="61">
        <f>E5-F5</f>
        <v>353571640</v>
      </c>
      <c r="H5" s="44">
        <v>20000000</v>
      </c>
      <c r="I5" t="s">
        <v>107</v>
      </c>
      <c r="J5" s="43">
        <v>15000000</v>
      </c>
      <c r="K5" t="s">
        <v>108</v>
      </c>
    </row>
    <row r="6" spans="2:11" ht="30" x14ac:dyDescent="0.25">
      <c r="B6" s="3" t="s">
        <v>99</v>
      </c>
      <c r="C6" s="60">
        <v>513739200</v>
      </c>
      <c r="D6" s="52">
        <v>0</v>
      </c>
      <c r="E6" s="53">
        <f>C6-D6</f>
        <v>513739200</v>
      </c>
      <c r="F6" s="52">
        <v>254225000</v>
      </c>
      <c r="G6" s="61">
        <f t="shared" ref="G6:G8" si="0">E6-F6</f>
        <v>259514200</v>
      </c>
    </row>
    <row r="7" spans="2:11" x14ac:dyDescent="0.25">
      <c r="B7" s="3" t="s">
        <v>104</v>
      </c>
      <c r="C7" s="60">
        <v>50000000</v>
      </c>
      <c r="D7" s="52">
        <v>0</v>
      </c>
      <c r="E7" s="53">
        <f t="shared" ref="E7:E8" si="1">C7-D7</f>
        <v>50000000</v>
      </c>
      <c r="F7" s="54">
        <v>24000000</v>
      </c>
      <c r="G7" s="61">
        <f t="shared" si="0"/>
        <v>26000000</v>
      </c>
    </row>
    <row r="8" spans="2:11" ht="15.75" thickBot="1" x14ac:dyDescent="0.3">
      <c r="B8" s="3" t="s">
        <v>105</v>
      </c>
      <c r="C8" s="62">
        <v>20000000</v>
      </c>
      <c r="D8" s="63">
        <v>0</v>
      </c>
      <c r="E8" s="64">
        <f t="shared" si="1"/>
        <v>20000000</v>
      </c>
      <c r="F8" s="66">
        <v>17000000</v>
      </c>
      <c r="G8" s="65">
        <f t="shared" si="0"/>
        <v>3000000</v>
      </c>
    </row>
    <row r="9" spans="2:11" x14ac:dyDescent="0.25">
      <c r="H9" s="43"/>
    </row>
    <row r="10" spans="2:11" x14ac:dyDescent="0.25">
      <c r="H10" s="43"/>
    </row>
    <row r="11" spans="2:11" ht="15.75" thickBot="1" x14ac:dyDescent="0.3">
      <c r="H11" s="43"/>
    </row>
    <row r="12" spans="2:11" ht="30" x14ac:dyDescent="0.25">
      <c r="B12" s="3" t="s">
        <v>109</v>
      </c>
      <c r="C12" s="55" t="s">
        <v>100</v>
      </c>
      <c r="D12" s="56" t="s">
        <v>101</v>
      </c>
      <c r="E12" s="57" t="s">
        <v>102</v>
      </c>
      <c r="F12" s="58" t="s">
        <v>103</v>
      </c>
      <c r="G12" s="59" t="s">
        <v>112</v>
      </c>
    </row>
    <row r="13" spans="2:11" x14ac:dyDescent="0.25">
      <c r="B13" s="3" t="s">
        <v>111</v>
      </c>
      <c r="C13" s="60">
        <v>254866500</v>
      </c>
      <c r="D13" s="52">
        <v>0</v>
      </c>
      <c r="E13" s="53">
        <f>C13-D13</f>
        <v>254866500</v>
      </c>
      <c r="F13" s="52">
        <v>91325000</v>
      </c>
      <c r="G13" s="61">
        <f>E13-F13</f>
        <v>163541500</v>
      </c>
    </row>
    <row r="14" spans="2:11" ht="15.75" thickBot="1" x14ac:dyDescent="0.3">
      <c r="B14" s="3" t="s">
        <v>110</v>
      </c>
      <c r="C14" s="62">
        <v>140000000</v>
      </c>
      <c r="D14" s="63">
        <v>0</v>
      </c>
      <c r="E14" s="64">
        <f>C14-D14</f>
        <v>140000000</v>
      </c>
      <c r="F14" s="63">
        <v>83000000</v>
      </c>
      <c r="G14" s="65">
        <f>E14-F14</f>
        <v>57000000</v>
      </c>
    </row>
    <row r="15" spans="2:11" ht="30.75" thickBot="1" x14ac:dyDescent="0.3">
      <c r="D15" s="69" t="s">
        <v>113</v>
      </c>
      <c r="E15" s="68">
        <f>SUM(E5:E14)</f>
        <v>1934027340</v>
      </c>
      <c r="F15" s="67">
        <f>SUM(F5:F14)</f>
        <v>1071400000</v>
      </c>
      <c r="G15" s="67">
        <f>E15-F15</f>
        <v>862627340</v>
      </c>
    </row>
    <row r="17" spans="8:8" x14ac:dyDescent="0.25">
      <c r="H17" s="43"/>
    </row>
    <row r="18" spans="8:8" x14ac:dyDescent="0.25">
      <c r="H18" s="43"/>
    </row>
    <row r="19" spans="8:8" x14ac:dyDescent="0.25">
      <c r="H19" s="43"/>
    </row>
    <row r="20" spans="8:8" x14ac:dyDescent="0.25">
      <c r="H20" s="43"/>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A27" zoomScale="90" zoomScaleNormal="90" workbookViewId="0">
      <selection activeCell="G28" sqref="G28"/>
    </sheetView>
  </sheetViews>
  <sheetFormatPr baseColWidth="10" defaultRowHeight="15" x14ac:dyDescent="0.25"/>
  <cols>
    <col min="1" max="1" width="15" style="2" customWidth="1"/>
    <col min="2" max="2" width="16.85546875" style="2" customWidth="1"/>
    <col min="3" max="3" width="52.85546875" customWidth="1"/>
    <col min="4" max="4" width="24.28515625" style="2" customWidth="1"/>
    <col min="5" max="5" width="18" style="2" customWidth="1"/>
    <col min="6" max="6" width="28.5703125" style="7" customWidth="1"/>
    <col min="7" max="7" width="41" style="22" customWidth="1"/>
    <col min="8" max="8" width="42.140625" style="7" customWidth="1"/>
    <col min="9" max="10" width="22.42578125" style="2" customWidth="1"/>
    <col min="11" max="11" width="22.7109375" style="2" customWidth="1"/>
    <col min="12" max="12" width="11.42578125" style="19"/>
    <col min="13" max="13" width="11.42578125" style="20"/>
  </cols>
  <sheetData>
    <row r="1" spans="1:13" s="16" customFormat="1" ht="15.75" customHeight="1" x14ac:dyDescent="0.2">
      <c r="A1" s="101"/>
      <c r="B1" s="102" t="s">
        <v>80</v>
      </c>
      <c r="C1" s="102"/>
      <c r="D1" s="102"/>
      <c r="E1" s="102"/>
      <c r="F1" s="102"/>
      <c r="G1" s="102"/>
      <c r="H1" s="102"/>
      <c r="I1" s="102"/>
      <c r="J1" s="102"/>
      <c r="K1" s="13" t="s">
        <v>81</v>
      </c>
      <c r="L1" s="14"/>
      <c r="M1" s="15"/>
    </row>
    <row r="2" spans="1:13" s="16" customFormat="1" ht="15" customHeight="1" x14ac:dyDescent="0.2">
      <c r="A2" s="101"/>
      <c r="B2" s="102"/>
      <c r="C2" s="102"/>
      <c r="D2" s="102"/>
      <c r="E2" s="102"/>
      <c r="F2" s="102"/>
      <c r="G2" s="102"/>
      <c r="H2" s="102"/>
      <c r="I2" s="102"/>
      <c r="J2" s="102"/>
      <c r="K2" s="13" t="s">
        <v>82</v>
      </c>
      <c r="L2" s="14"/>
      <c r="M2" s="15"/>
    </row>
    <row r="3" spans="1:13" s="16" customFormat="1" ht="15" customHeight="1" x14ac:dyDescent="0.2">
      <c r="A3" s="101"/>
      <c r="B3" s="103" t="s">
        <v>92</v>
      </c>
      <c r="C3" s="103"/>
      <c r="D3" s="103"/>
      <c r="E3" s="103"/>
      <c r="F3" s="103"/>
      <c r="G3" s="103"/>
      <c r="H3" s="103"/>
      <c r="I3" s="103"/>
      <c r="J3" s="103"/>
      <c r="K3" s="13" t="s">
        <v>83</v>
      </c>
      <c r="L3" s="14"/>
      <c r="M3" s="15"/>
    </row>
    <row r="4" spans="1:13" s="16" customFormat="1" ht="15" customHeight="1" x14ac:dyDescent="0.2">
      <c r="A4" s="101"/>
      <c r="B4" s="103"/>
      <c r="C4" s="103"/>
      <c r="D4" s="103"/>
      <c r="E4" s="103"/>
      <c r="F4" s="103"/>
      <c r="G4" s="103"/>
      <c r="H4" s="103"/>
      <c r="I4" s="103"/>
      <c r="J4" s="103"/>
      <c r="K4" s="13" t="s">
        <v>84</v>
      </c>
      <c r="L4" s="14"/>
      <c r="M4" s="15"/>
    </row>
    <row r="5" spans="1:13" s="16" customFormat="1" ht="73.5" customHeight="1" x14ac:dyDescent="0.2">
      <c r="A5" s="23" t="s">
        <v>93</v>
      </c>
      <c r="B5" s="23" t="s">
        <v>85</v>
      </c>
      <c r="C5" s="24" t="s">
        <v>7</v>
      </c>
      <c r="D5" s="23" t="s">
        <v>86</v>
      </c>
      <c r="E5" s="25" t="s">
        <v>87</v>
      </c>
      <c r="F5" s="25" t="s">
        <v>91</v>
      </c>
      <c r="G5" s="23" t="s">
        <v>4</v>
      </c>
      <c r="H5" s="23" t="s">
        <v>5</v>
      </c>
      <c r="I5" s="23" t="s">
        <v>88</v>
      </c>
      <c r="J5" s="23" t="s">
        <v>89</v>
      </c>
      <c r="K5" s="23" t="s">
        <v>90</v>
      </c>
      <c r="L5" s="14"/>
      <c r="M5" s="15"/>
    </row>
    <row r="6" spans="1:13" s="1" customFormat="1" ht="105" x14ac:dyDescent="0.25">
      <c r="A6" s="29">
        <v>34</v>
      </c>
      <c r="B6" s="30">
        <v>44216</v>
      </c>
      <c r="C6" s="26" t="s">
        <v>94</v>
      </c>
      <c r="D6" s="27" t="s">
        <v>127</v>
      </c>
      <c r="E6" s="28">
        <v>90000000</v>
      </c>
      <c r="F6" s="27" t="s">
        <v>95</v>
      </c>
      <c r="G6" s="27" t="s">
        <v>96</v>
      </c>
      <c r="H6" s="29" t="s">
        <v>97</v>
      </c>
      <c r="I6" s="30">
        <v>44221</v>
      </c>
      <c r="J6" s="30">
        <v>44524</v>
      </c>
      <c r="K6" s="27"/>
      <c r="L6" s="19"/>
      <c r="M6" s="31"/>
    </row>
    <row r="7" spans="1:13" s="1" customFormat="1" ht="75" x14ac:dyDescent="0.25">
      <c r="A7" s="29">
        <v>98</v>
      </c>
      <c r="B7" s="30">
        <v>44239</v>
      </c>
      <c r="C7" s="26" t="s">
        <v>126</v>
      </c>
      <c r="D7" s="27" t="s">
        <v>128</v>
      </c>
      <c r="E7" s="28">
        <v>12360000</v>
      </c>
      <c r="F7" s="27" t="s">
        <v>95</v>
      </c>
      <c r="G7" s="27" t="s">
        <v>129</v>
      </c>
      <c r="H7" s="29" t="s">
        <v>130</v>
      </c>
      <c r="I7" s="30">
        <v>44239</v>
      </c>
      <c r="J7" s="30">
        <v>44543</v>
      </c>
      <c r="K7" s="27"/>
      <c r="L7" s="19"/>
      <c r="M7" s="31"/>
    </row>
    <row r="8" spans="1:13" s="1" customFormat="1" ht="75" x14ac:dyDescent="0.25">
      <c r="A8" s="29">
        <v>101</v>
      </c>
      <c r="B8" s="30">
        <v>44249</v>
      </c>
      <c r="C8" s="26" t="s">
        <v>134</v>
      </c>
      <c r="D8" s="27" t="s">
        <v>135</v>
      </c>
      <c r="E8" s="28">
        <v>29476300</v>
      </c>
      <c r="F8" s="27" t="s">
        <v>95</v>
      </c>
      <c r="G8" s="27" t="s">
        <v>136</v>
      </c>
      <c r="H8" s="29" t="s">
        <v>137</v>
      </c>
      <c r="I8" s="30">
        <v>44249</v>
      </c>
      <c r="J8" s="30">
        <v>44551</v>
      </c>
      <c r="K8" s="27"/>
      <c r="L8" s="19"/>
      <c r="M8" s="31"/>
    </row>
    <row r="9" spans="1:13" s="1" customFormat="1" ht="180" x14ac:dyDescent="0.25">
      <c r="A9" s="29">
        <v>132</v>
      </c>
      <c r="B9" s="30">
        <v>44260</v>
      </c>
      <c r="C9" s="26" t="s">
        <v>155</v>
      </c>
      <c r="D9" s="27" t="s">
        <v>156</v>
      </c>
      <c r="E9" s="28">
        <v>205114350</v>
      </c>
      <c r="F9" s="27" t="s">
        <v>157</v>
      </c>
      <c r="G9" s="27" t="s">
        <v>158</v>
      </c>
      <c r="H9" s="29" t="s">
        <v>48</v>
      </c>
      <c r="I9" s="30">
        <v>44260</v>
      </c>
      <c r="J9" s="30">
        <v>44502</v>
      </c>
      <c r="K9" s="27"/>
      <c r="L9" s="19"/>
      <c r="M9" s="31"/>
    </row>
    <row r="10" spans="1:13" s="1" customFormat="1" ht="75.75" customHeight="1" x14ac:dyDescent="0.25">
      <c r="A10" s="29">
        <v>134</v>
      </c>
      <c r="B10" s="30">
        <v>44265</v>
      </c>
      <c r="C10" s="75" t="s">
        <v>171</v>
      </c>
      <c r="D10" s="27" t="s">
        <v>135</v>
      </c>
      <c r="E10" s="28">
        <v>59719641</v>
      </c>
      <c r="F10" s="27" t="s">
        <v>159</v>
      </c>
      <c r="G10" s="27" t="s">
        <v>160</v>
      </c>
      <c r="H10" s="29" t="s">
        <v>18</v>
      </c>
      <c r="I10" s="30">
        <v>44265</v>
      </c>
      <c r="J10" s="30">
        <v>44561</v>
      </c>
      <c r="K10" s="27"/>
      <c r="L10" s="19"/>
      <c r="M10" s="31"/>
    </row>
    <row r="11" spans="1:13" s="1" customFormat="1" ht="30" x14ac:dyDescent="0.25">
      <c r="A11" s="29">
        <v>144</v>
      </c>
      <c r="B11" s="30">
        <v>44280</v>
      </c>
      <c r="C11" s="26" t="s">
        <v>168</v>
      </c>
      <c r="D11" s="27" t="s">
        <v>128</v>
      </c>
      <c r="E11" s="28">
        <v>2409750</v>
      </c>
      <c r="F11" s="27" t="s">
        <v>169</v>
      </c>
      <c r="G11" s="27" t="s">
        <v>170</v>
      </c>
      <c r="H11" s="10" t="s">
        <v>38</v>
      </c>
      <c r="I11" s="30">
        <v>44280</v>
      </c>
      <c r="J11" s="30">
        <v>44524</v>
      </c>
      <c r="K11" s="27"/>
      <c r="L11" s="19"/>
      <c r="M11" s="31"/>
    </row>
    <row r="12" spans="1:13" s="1" customFormat="1" ht="90" x14ac:dyDescent="0.25">
      <c r="A12" s="29">
        <v>149</v>
      </c>
      <c r="B12" s="30">
        <v>44294</v>
      </c>
      <c r="C12" s="26" t="s">
        <v>175</v>
      </c>
      <c r="D12" s="27" t="s">
        <v>128</v>
      </c>
      <c r="E12" s="28">
        <v>17581000</v>
      </c>
      <c r="F12" s="27" t="s">
        <v>176</v>
      </c>
      <c r="G12" s="27" t="s">
        <v>177</v>
      </c>
      <c r="H12" s="10" t="s">
        <v>38</v>
      </c>
      <c r="I12" s="30">
        <v>44294</v>
      </c>
      <c r="J12" s="30">
        <v>44507</v>
      </c>
      <c r="K12" s="27"/>
      <c r="L12" s="19"/>
      <c r="M12" s="31"/>
    </row>
    <row r="13" spans="1:13" s="1" customFormat="1" ht="75" x14ac:dyDescent="0.25">
      <c r="A13" s="29">
        <v>152</v>
      </c>
      <c r="B13" s="30">
        <v>44295</v>
      </c>
      <c r="C13" s="26" t="s">
        <v>179</v>
      </c>
      <c r="D13" s="27" t="s">
        <v>128</v>
      </c>
      <c r="E13" s="28">
        <v>1459000</v>
      </c>
      <c r="F13" s="27" t="s">
        <v>169</v>
      </c>
      <c r="G13" s="27" t="s">
        <v>180</v>
      </c>
      <c r="H13" s="10" t="s">
        <v>38</v>
      </c>
      <c r="I13" s="30">
        <v>44295</v>
      </c>
      <c r="J13" s="30">
        <v>44538</v>
      </c>
      <c r="K13" s="27"/>
      <c r="L13" s="19"/>
      <c r="M13" s="31"/>
    </row>
    <row r="14" spans="1:13" s="1" customFormat="1" ht="105" x14ac:dyDescent="0.25">
      <c r="A14" s="29">
        <v>154</v>
      </c>
      <c r="B14" s="30">
        <v>44298</v>
      </c>
      <c r="C14" s="26" t="s">
        <v>182</v>
      </c>
      <c r="D14" s="27" t="s">
        <v>135</v>
      </c>
      <c r="E14" s="28">
        <v>59879467</v>
      </c>
      <c r="F14" s="27" t="s">
        <v>183</v>
      </c>
      <c r="G14" s="27" t="s">
        <v>184</v>
      </c>
      <c r="H14" s="74" t="s">
        <v>132</v>
      </c>
      <c r="I14" s="30">
        <v>44312</v>
      </c>
      <c r="J14" s="30">
        <v>44402</v>
      </c>
      <c r="K14" s="27"/>
      <c r="L14" s="19"/>
      <c r="M14" s="31"/>
    </row>
    <row r="15" spans="1:13" s="1" customFormat="1" ht="90" x14ac:dyDescent="0.25">
      <c r="A15" s="29">
        <v>155</v>
      </c>
      <c r="B15" s="30">
        <v>44295</v>
      </c>
      <c r="C15" s="75" t="s">
        <v>185</v>
      </c>
      <c r="D15" s="27" t="s">
        <v>128</v>
      </c>
      <c r="E15" s="28">
        <v>11403196</v>
      </c>
      <c r="F15" s="27" t="s">
        <v>186</v>
      </c>
      <c r="G15" s="27" t="s">
        <v>187</v>
      </c>
      <c r="H15" s="10" t="s">
        <v>71</v>
      </c>
      <c r="I15" s="30">
        <v>44298</v>
      </c>
      <c r="J15" s="30">
        <v>44316</v>
      </c>
      <c r="K15" s="27"/>
      <c r="L15" s="19"/>
      <c r="M15" s="31"/>
    </row>
    <row r="16" spans="1:13" s="1" customFormat="1" ht="75" x14ac:dyDescent="0.25">
      <c r="A16" s="29">
        <v>156</v>
      </c>
      <c r="B16" s="30">
        <v>44299</v>
      </c>
      <c r="C16" s="75" t="s">
        <v>188</v>
      </c>
      <c r="D16" s="27" t="s">
        <v>128</v>
      </c>
      <c r="E16" s="28">
        <v>3689000</v>
      </c>
      <c r="F16" s="27" t="s">
        <v>189</v>
      </c>
      <c r="G16" s="27" t="s">
        <v>190</v>
      </c>
      <c r="H16" s="10" t="s">
        <v>71</v>
      </c>
      <c r="I16" s="30">
        <v>44299</v>
      </c>
      <c r="J16" s="30">
        <v>44328</v>
      </c>
      <c r="K16" s="27"/>
      <c r="L16" s="19"/>
      <c r="M16" s="31"/>
    </row>
    <row r="17" spans="1:13" s="1" customFormat="1" ht="120" x14ac:dyDescent="0.25">
      <c r="A17" s="29">
        <v>158</v>
      </c>
      <c r="B17" s="30">
        <v>44301</v>
      </c>
      <c r="C17" s="26" t="s">
        <v>191</v>
      </c>
      <c r="D17" s="27" t="s">
        <v>127</v>
      </c>
      <c r="E17" s="28">
        <v>64524226</v>
      </c>
      <c r="F17" s="27" t="s">
        <v>192</v>
      </c>
      <c r="G17" s="27" t="s">
        <v>193</v>
      </c>
      <c r="H17" s="29" t="s">
        <v>194</v>
      </c>
      <c r="I17" s="30">
        <v>44301</v>
      </c>
      <c r="J17" s="30">
        <v>44544</v>
      </c>
      <c r="K17" s="27"/>
      <c r="L17" s="19"/>
      <c r="M17" s="31"/>
    </row>
    <row r="18" spans="1:13" s="1" customFormat="1" ht="45" x14ac:dyDescent="0.25">
      <c r="A18" s="29">
        <v>161</v>
      </c>
      <c r="B18" s="30">
        <v>44306</v>
      </c>
      <c r="C18" s="26" t="s">
        <v>196</v>
      </c>
      <c r="D18" s="27" t="s">
        <v>128</v>
      </c>
      <c r="E18" s="28">
        <v>17848825</v>
      </c>
      <c r="F18" s="27" t="s">
        <v>197</v>
      </c>
      <c r="G18" s="27" t="s">
        <v>198</v>
      </c>
      <c r="H18" s="29" t="s">
        <v>199</v>
      </c>
      <c r="I18" s="30">
        <v>44307</v>
      </c>
      <c r="J18" s="30">
        <v>44320</v>
      </c>
      <c r="K18" s="27"/>
      <c r="L18" s="19"/>
      <c r="M18" s="31"/>
    </row>
    <row r="19" spans="1:13" s="1" customFormat="1" ht="30" x14ac:dyDescent="0.25">
      <c r="A19" s="29">
        <v>162</v>
      </c>
      <c r="B19" s="30">
        <v>44306</v>
      </c>
      <c r="C19" s="26" t="s">
        <v>200</v>
      </c>
      <c r="D19" s="27" t="s">
        <v>128</v>
      </c>
      <c r="E19" s="28">
        <v>2929217</v>
      </c>
      <c r="F19" s="27" t="s">
        <v>197</v>
      </c>
      <c r="G19" s="27" t="s">
        <v>198</v>
      </c>
      <c r="H19" s="29" t="s">
        <v>199</v>
      </c>
      <c r="I19" s="30">
        <v>44307</v>
      </c>
      <c r="J19" s="30">
        <v>44320</v>
      </c>
      <c r="K19" s="27"/>
      <c r="L19" s="19"/>
      <c r="M19" s="31"/>
    </row>
    <row r="20" spans="1:13" s="1" customFormat="1" ht="90" x14ac:dyDescent="0.25">
      <c r="A20" s="29">
        <v>163</v>
      </c>
      <c r="B20" s="30">
        <v>44307</v>
      </c>
      <c r="C20" s="26" t="s">
        <v>201</v>
      </c>
      <c r="D20" s="27" t="s">
        <v>202</v>
      </c>
      <c r="E20" s="28">
        <v>854769600</v>
      </c>
      <c r="F20" s="27" t="s">
        <v>203</v>
      </c>
      <c r="G20" s="27" t="s">
        <v>204</v>
      </c>
      <c r="H20" s="74" t="s">
        <v>8</v>
      </c>
      <c r="I20" s="30">
        <v>44317</v>
      </c>
      <c r="J20" s="30">
        <v>44561</v>
      </c>
      <c r="K20" s="27"/>
      <c r="L20" s="19"/>
      <c r="M20" s="31"/>
    </row>
    <row r="21" spans="1:13" s="1" customFormat="1" ht="45" x14ac:dyDescent="0.25">
      <c r="A21" s="29">
        <v>164</v>
      </c>
      <c r="B21" s="30">
        <v>44309</v>
      </c>
      <c r="C21" s="26" t="s">
        <v>205</v>
      </c>
      <c r="D21" s="27" t="s">
        <v>128</v>
      </c>
      <c r="E21" s="28">
        <v>4385150</v>
      </c>
      <c r="F21" s="27" t="s">
        <v>206</v>
      </c>
      <c r="G21" s="27" t="s">
        <v>207</v>
      </c>
      <c r="H21" s="29" t="s">
        <v>137</v>
      </c>
      <c r="I21" s="30">
        <v>44309</v>
      </c>
      <c r="J21" s="30">
        <v>44552</v>
      </c>
      <c r="K21" s="27"/>
      <c r="L21" s="19"/>
      <c r="M21" s="31"/>
    </row>
    <row r="22" spans="1:13" s="1" customFormat="1" ht="60" x14ac:dyDescent="0.25">
      <c r="A22" s="29">
        <v>165</v>
      </c>
      <c r="B22" s="30">
        <v>44312</v>
      </c>
      <c r="C22" s="26" t="s">
        <v>208</v>
      </c>
      <c r="D22" s="27" t="s">
        <v>209</v>
      </c>
      <c r="E22" s="28" t="s">
        <v>210</v>
      </c>
      <c r="F22" s="27" t="s">
        <v>211</v>
      </c>
      <c r="G22" s="27" t="s">
        <v>212</v>
      </c>
      <c r="H22" s="29" t="s">
        <v>213</v>
      </c>
      <c r="I22" s="30">
        <v>44312</v>
      </c>
      <c r="J22" s="30">
        <v>44557</v>
      </c>
      <c r="K22" s="27"/>
      <c r="L22" s="19"/>
      <c r="M22" s="31"/>
    </row>
    <row r="23" spans="1:13" s="1" customFormat="1" ht="180" x14ac:dyDescent="0.25">
      <c r="A23" s="29">
        <v>166</v>
      </c>
      <c r="B23" s="30">
        <v>44313</v>
      </c>
      <c r="C23" s="26" t="s">
        <v>215</v>
      </c>
      <c r="D23" s="27" t="s">
        <v>216</v>
      </c>
      <c r="E23" s="28">
        <v>14809784</v>
      </c>
      <c r="F23" s="27" t="s">
        <v>217</v>
      </c>
      <c r="G23" s="27" t="s">
        <v>218</v>
      </c>
      <c r="H23" s="29" t="s">
        <v>143</v>
      </c>
      <c r="I23" s="30">
        <v>44313</v>
      </c>
      <c r="J23" s="30">
        <v>44561</v>
      </c>
      <c r="K23" s="27"/>
      <c r="L23" s="19"/>
      <c r="M23" s="31"/>
    </row>
    <row r="24" spans="1:13" s="1" customFormat="1" ht="120" x14ac:dyDescent="0.25">
      <c r="A24" s="29">
        <v>167</v>
      </c>
      <c r="B24" s="30">
        <v>44314</v>
      </c>
      <c r="C24" s="26" t="s">
        <v>219</v>
      </c>
      <c r="D24" s="27" t="s">
        <v>220</v>
      </c>
      <c r="E24" s="76">
        <v>350000000</v>
      </c>
      <c r="F24" s="27" t="s">
        <v>217</v>
      </c>
      <c r="G24" s="27" t="s">
        <v>221</v>
      </c>
      <c r="H24" s="29" t="s">
        <v>224</v>
      </c>
      <c r="I24" s="30">
        <v>44314</v>
      </c>
      <c r="J24" s="30">
        <v>44561</v>
      </c>
      <c r="K24" s="27"/>
      <c r="L24" s="19"/>
      <c r="M24" s="31"/>
    </row>
    <row r="25" spans="1:13" s="1" customFormat="1" ht="120" x14ac:dyDescent="0.25">
      <c r="A25" s="29">
        <v>168</v>
      </c>
      <c r="B25" s="30">
        <v>44314</v>
      </c>
      <c r="C25" s="26" t="s">
        <v>219</v>
      </c>
      <c r="D25" s="27" t="s">
        <v>220</v>
      </c>
      <c r="E25" s="76">
        <v>350000000</v>
      </c>
      <c r="F25" s="27" t="s">
        <v>217</v>
      </c>
      <c r="G25" s="27" t="s">
        <v>222</v>
      </c>
      <c r="H25" s="10" t="s">
        <v>32</v>
      </c>
      <c r="I25" s="30">
        <v>44314</v>
      </c>
      <c r="J25" s="30">
        <v>44561</v>
      </c>
      <c r="K25" s="27"/>
      <c r="L25" s="19"/>
      <c r="M25" s="31"/>
    </row>
    <row r="26" spans="1:13" s="1" customFormat="1" ht="120" x14ac:dyDescent="0.25">
      <c r="A26" s="29">
        <v>169</v>
      </c>
      <c r="B26" s="30">
        <v>44314</v>
      </c>
      <c r="C26" s="26" t="s">
        <v>219</v>
      </c>
      <c r="D26" s="27" t="s">
        <v>220</v>
      </c>
      <c r="E26" s="76">
        <v>350000000</v>
      </c>
      <c r="F26" s="27" t="s">
        <v>217</v>
      </c>
      <c r="G26" s="27" t="s">
        <v>223</v>
      </c>
      <c r="H26" s="10" t="s">
        <v>32</v>
      </c>
      <c r="I26" s="30">
        <v>44315</v>
      </c>
      <c r="J26" s="30">
        <v>44561</v>
      </c>
      <c r="K26" s="27"/>
      <c r="L26" s="19"/>
      <c r="M26" s="31"/>
    </row>
    <row r="27" spans="1:13" s="1" customFormat="1" ht="75" x14ac:dyDescent="0.25">
      <c r="A27" s="29">
        <v>174</v>
      </c>
      <c r="B27" s="30">
        <v>44322</v>
      </c>
      <c r="C27" s="75" t="s">
        <v>229</v>
      </c>
      <c r="D27" s="27" t="s">
        <v>156</v>
      </c>
      <c r="E27" s="28">
        <v>100000000</v>
      </c>
      <c r="F27" s="27" t="s">
        <v>230</v>
      </c>
      <c r="G27" s="27" t="s">
        <v>190</v>
      </c>
      <c r="H27" s="10" t="s">
        <v>71</v>
      </c>
      <c r="I27" s="30">
        <v>44326</v>
      </c>
      <c r="J27" s="30">
        <v>44509</v>
      </c>
      <c r="K27" s="27"/>
      <c r="L27" s="19"/>
      <c r="M27" s="31"/>
    </row>
    <row r="28" spans="1:13" s="1" customFormat="1" ht="105" x14ac:dyDescent="0.25">
      <c r="A28" s="29">
        <v>177</v>
      </c>
      <c r="B28" s="30">
        <v>44329</v>
      </c>
      <c r="C28" s="75" t="s">
        <v>233</v>
      </c>
      <c r="D28" s="27" t="s">
        <v>234</v>
      </c>
      <c r="E28" s="28">
        <v>84000060</v>
      </c>
      <c r="F28" s="27" t="s">
        <v>235</v>
      </c>
      <c r="G28" s="27" t="s">
        <v>236</v>
      </c>
      <c r="H28" s="10" t="s">
        <v>224</v>
      </c>
      <c r="I28" s="30"/>
      <c r="J28" s="30"/>
      <c r="K28" s="27"/>
      <c r="L28" s="19"/>
      <c r="M28" s="31"/>
    </row>
    <row r="29" spans="1:13" x14ac:dyDescent="0.25">
      <c r="B29" s="17"/>
      <c r="C29" s="21"/>
      <c r="E29" s="18"/>
    </row>
    <row r="30" spans="1:13" x14ac:dyDescent="0.25">
      <c r="B30" s="17"/>
      <c r="C30" s="21"/>
      <c r="E30" s="18"/>
    </row>
    <row r="31" spans="1:13" x14ac:dyDescent="0.25">
      <c r="B31" s="17"/>
      <c r="C31" s="21"/>
      <c r="E31" s="18"/>
    </row>
    <row r="32" spans="1:13" x14ac:dyDescent="0.25">
      <c r="B32" s="17"/>
      <c r="C32" s="21"/>
      <c r="E32" s="18"/>
    </row>
    <row r="33" spans="2:5" x14ac:dyDescent="0.25">
      <c r="B33" s="17"/>
      <c r="C33" s="21"/>
      <c r="E33" s="18"/>
    </row>
    <row r="34" spans="2:5" x14ac:dyDescent="0.25">
      <c r="B34" s="17"/>
      <c r="C34" s="21"/>
      <c r="E34" s="18"/>
    </row>
    <row r="35" spans="2:5" x14ac:dyDescent="0.25">
      <c r="B35" s="17"/>
      <c r="C35" s="21"/>
      <c r="E35" s="18"/>
    </row>
    <row r="36" spans="2:5" x14ac:dyDescent="0.25">
      <c r="B36" s="17"/>
      <c r="C36" s="21"/>
      <c r="E36" s="18"/>
    </row>
    <row r="37" spans="2:5" x14ac:dyDescent="0.25">
      <c r="B37" s="17"/>
      <c r="C37" s="21"/>
      <c r="E37" s="18"/>
    </row>
    <row r="38" spans="2:5" x14ac:dyDescent="0.25">
      <c r="B38" s="17"/>
      <c r="C38" s="21"/>
      <c r="E38" s="18"/>
    </row>
    <row r="39" spans="2:5" x14ac:dyDescent="0.25">
      <c r="B39" s="17"/>
      <c r="C39" s="21"/>
      <c r="E39" s="18"/>
    </row>
  </sheetData>
  <mergeCells count="3">
    <mergeCell ref="A1:A4"/>
    <mergeCell ref="B1:J2"/>
    <mergeCell ref="B3:J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CPS</vt:lpstr>
      <vt:lpstr>Hoja1</vt:lpstr>
      <vt:lpstr>CTOS MODALIDADES</vt:lpstr>
      <vt:lpstr>CPS!_Hlk54768267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PC06</dc:creator>
  <cp:lastModifiedBy>Maria Alby Rueda Rodriguez</cp:lastModifiedBy>
  <dcterms:created xsi:type="dcterms:W3CDTF">2020-07-13T16:31:37Z</dcterms:created>
  <dcterms:modified xsi:type="dcterms:W3CDTF">2021-06-16T14:21:55Z</dcterms:modified>
</cp:coreProperties>
</file>