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hidePivotFieldList="1" defaultThemeVersion="166925"/>
  <mc:AlternateContent xmlns:mc="http://schemas.openxmlformats.org/markup-compatibility/2006">
    <mc:Choice Requires="x15">
      <x15ac:absPath xmlns:x15ac="http://schemas.microsoft.com/office/spreadsheetml/2010/11/ac" url="C:\Users\asantos\Desktop\ANYI planeación\PÁGINA WEB\"/>
    </mc:Choice>
  </mc:AlternateContent>
  <xr:revisionPtr revIDLastSave="0" documentId="8_{4CF1BBE1-F638-4764-83ED-82863339F429}" xr6:coauthVersionLast="47" xr6:coauthVersionMax="47" xr10:uidLastSave="{00000000-0000-0000-0000-000000000000}"/>
  <bookViews>
    <workbookView xWindow="-120" yWindow="-120" windowWidth="20730" windowHeight="11160" xr2:uid="{00000000-000D-0000-FFFF-FFFF00000000}"/>
  </bookViews>
  <sheets>
    <sheet name="MIPG INSTITUCIONAL 21-22 (2)" sheetId="13" r:id="rId1"/>
    <sheet name="MIPG INSTITUCIONAL 21-22" sheetId="11" state="hidden" r:id="rId2"/>
    <sheet name="RECOMENDACIONES FURAG" sheetId="12" r:id="rId3"/>
    <sheet name="TABLAS" sheetId="4" state="hidden" r:id="rId4"/>
  </sheets>
  <externalReferences>
    <externalReference r:id="rId5"/>
  </externalReferences>
  <definedNames>
    <definedName name="_xlnm._FilterDatabase" localSheetId="1" hidden="1">'MIPG INSTITUCIONAL 21-22'!$B$10:$AJ$10</definedName>
    <definedName name="_xlnm._FilterDatabase" localSheetId="0" hidden="1">'MIPG INSTITUCIONAL 21-22 (2)'!$Q$10:$T$145</definedName>
    <definedName name="_xlnm._FilterDatabase" localSheetId="2" hidden="1">'RECOMENDACIONES FURAG'!$A$10:$H$482</definedName>
    <definedName name="equipos">[1]ParaPriorizar!$C$65521:$C$65529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0" i="12" l="1"/>
  <c r="M479" i="12"/>
  <c r="M478" i="12"/>
  <c r="M477" i="12"/>
  <c r="M476" i="12"/>
  <c r="M475" i="12"/>
  <c r="M474" i="12"/>
  <c r="M473" i="12"/>
  <c r="M472" i="12"/>
  <c r="M471" i="12"/>
  <c r="M470" i="12"/>
  <c r="M469" i="12"/>
  <c r="M468" i="12"/>
  <c r="M467" i="12"/>
  <c r="M466" i="12"/>
  <c r="M465" i="12"/>
  <c r="M464" i="12"/>
  <c r="M463" i="12"/>
  <c r="M462" i="12"/>
  <c r="M461" i="12"/>
  <c r="M460" i="12"/>
  <c r="M459" i="12"/>
  <c r="M458" i="12"/>
  <c r="M457" i="12"/>
  <c r="M456" i="12"/>
  <c r="M455" i="12"/>
  <c r="M454" i="12"/>
  <c r="M453" i="12"/>
  <c r="M452" i="12"/>
  <c r="M451" i="12"/>
  <c r="M450" i="12"/>
  <c r="M449" i="12"/>
  <c r="M448" i="12"/>
  <c r="M447" i="12"/>
  <c r="M446" i="12"/>
  <c r="M445" i="12"/>
  <c r="M444" i="12"/>
  <c r="M443" i="12"/>
  <c r="M442" i="12"/>
  <c r="M441" i="12"/>
  <c r="M440" i="12"/>
  <c r="M439" i="12"/>
  <c r="M438" i="12"/>
  <c r="M437" i="12"/>
  <c r="M436" i="12"/>
  <c r="M435" i="12"/>
  <c r="M434" i="12"/>
  <c r="M433" i="12"/>
  <c r="M432" i="12"/>
  <c r="M431" i="12"/>
  <c r="M430" i="12"/>
  <c r="M429" i="12"/>
  <c r="M428" i="12"/>
  <c r="M427" i="12"/>
  <c r="M426" i="12"/>
  <c r="M425" i="12"/>
  <c r="M424" i="12"/>
  <c r="M423" i="12"/>
  <c r="M422" i="12"/>
  <c r="M421" i="12"/>
  <c r="M420" i="12"/>
  <c r="M419" i="12"/>
  <c r="M418" i="12"/>
  <c r="M417" i="12"/>
  <c r="M416" i="12"/>
  <c r="M415" i="12"/>
  <c r="M414" i="12"/>
  <c r="M413" i="12"/>
  <c r="M412" i="12"/>
  <c r="M411" i="12"/>
  <c r="M410" i="12"/>
  <c r="M409" i="12"/>
  <c r="M408" i="12"/>
  <c r="M407" i="12"/>
  <c r="M406" i="12"/>
  <c r="M405" i="12"/>
  <c r="M404" i="12"/>
  <c r="M403" i="12"/>
  <c r="M402" i="12"/>
  <c r="M401" i="12"/>
  <c r="M400" i="12"/>
  <c r="M399" i="12"/>
  <c r="M398" i="12"/>
  <c r="M397" i="12"/>
  <c r="M396" i="12"/>
  <c r="M395" i="12"/>
  <c r="M394" i="12"/>
  <c r="M393" i="12"/>
  <c r="M392" i="12"/>
  <c r="M391" i="12"/>
  <c r="M390" i="12"/>
  <c r="M389" i="12"/>
  <c r="M388" i="12"/>
  <c r="M387" i="12"/>
  <c r="M386" i="12"/>
  <c r="M385" i="12"/>
  <c r="M384" i="12"/>
  <c r="M383" i="12"/>
  <c r="M382" i="12"/>
  <c r="M381" i="12"/>
  <c r="M380" i="12"/>
  <c r="M379" i="12"/>
  <c r="M378" i="12"/>
  <c r="M377" i="12"/>
  <c r="M376" i="12"/>
  <c r="M375" i="12"/>
  <c r="M374" i="12"/>
  <c r="M373" i="12"/>
  <c r="M372" i="12"/>
  <c r="M371" i="12"/>
  <c r="M370" i="12"/>
  <c r="M369" i="12"/>
  <c r="M368" i="12"/>
  <c r="M367" i="12"/>
  <c r="M366" i="12"/>
  <c r="M365" i="12"/>
  <c r="M364" i="12"/>
  <c r="M363" i="12"/>
  <c r="M362" i="12"/>
  <c r="M361" i="12"/>
  <c r="M360" i="12"/>
  <c r="M359" i="12"/>
  <c r="M358" i="12"/>
  <c r="M357" i="12"/>
  <c r="M356" i="12"/>
  <c r="M355" i="12"/>
  <c r="M354" i="12"/>
  <c r="M353" i="12"/>
  <c r="M352" i="12"/>
  <c r="M351" i="12"/>
  <c r="M350" i="12"/>
  <c r="M349" i="12"/>
  <c r="M348" i="12"/>
  <c r="M347" i="12"/>
  <c r="M346" i="12"/>
  <c r="M345" i="12"/>
  <c r="M344" i="12"/>
  <c r="M343" i="12"/>
  <c r="M342" i="12"/>
  <c r="M341" i="12"/>
  <c r="M340" i="12"/>
  <c r="M339" i="12"/>
  <c r="M338" i="12"/>
  <c r="M337" i="12"/>
  <c r="M336" i="12"/>
  <c r="M335" i="12"/>
  <c r="M334" i="12"/>
  <c r="M333" i="12"/>
  <c r="M332" i="12"/>
  <c r="M331" i="12"/>
  <c r="M330" i="12"/>
  <c r="M329" i="12"/>
  <c r="M328" i="12"/>
  <c r="M327" i="12"/>
  <c r="M326" i="12"/>
  <c r="M325" i="12"/>
  <c r="M324" i="12"/>
  <c r="M323" i="12"/>
  <c r="M322" i="12"/>
  <c r="M321" i="12"/>
  <c r="M320" i="12"/>
  <c r="M319" i="12"/>
  <c r="M318" i="12"/>
  <c r="M317" i="12"/>
  <c r="M316" i="12"/>
  <c r="M315" i="12"/>
  <c r="M314" i="12"/>
  <c r="M313" i="12"/>
  <c r="M312" i="12"/>
  <c r="M311" i="12"/>
  <c r="M310" i="12"/>
  <c r="M309" i="12"/>
  <c r="M308" i="12"/>
  <c r="M307" i="12"/>
  <c r="M306" i="12"/>
  <c r="M305" i="12"/>
  <c r="M304" i="12"/>
  <c r="M303" i="12"/>
  <c r="M302" i="12"/>
  <c r="M301" i="12"/>
  <c r="M300" i="12"/>
  <c r="M299" i="12"/>
  <c r="M298" i="12"/>
  <c r="M297" i="12"/>
  <c r="M296" i="12"/>
  <c r="M295" i="12"/>
  <c r="M294" i="12"/>
  <c r="M293" i="12"/>
  <c r="M292" i="12"/>
  <c r="M291" i="12"/>
  <c r="M290" i="12"/>
  <c r="M289" i="12"/>
  <c r="M288" i="12"/>
  <c r="M287" i="12"/>
  <c r="M286" i="12"/>
  <c r="M285" i="12"/>
  <c r="M284" i="12"/>
  <c r="M283" i="12"/>
  <c r="M282" i="12"/>
  <c r="M281" i="12"/>
  <c r="M280" i="12"/>
  <c r="M279" i="12"/>
  <c r="M278" i="12"/>
  <c r="M277" i="12"/>
  <c r="M276" i="12"/>
  <c r="M275" i="12"/>
  <c r="M274" i="12"/>
  <c r="M273" i="12"/>
  <c r="M272" i="12"/>
  <c r="M271" i="12"/>
  <c r="M270" i="12"/>
  <c r="M269" i="12"/>
  <c r="M268" i="12"/>
  <c r="M267" i="12"/>
  <c r="M266" i="12"/>
  <c r="M265" i="12"/>
  <c r="M264" i="12"/>
  <c r="M263" i="12"/>
  <c r="M262" i="12"/>
  <c r="M261" i="12"/>
  <c r="M260" i="12"/>
  <c r="M259" i="12"/>
  <c r="M258" i="12"/>
  <c r="M257" i="12"/>
  <c r="M256" i="12"/>
  <c r="M255" i="12"/>
  <c r="M254" i="12"/>
  <c r="M253" i="12"/>
  <c r="M252" i="12"/>
  <c r="M251" i="12"/>
  <c r="M250" i="12"/>
  <c r="M249" i="12"/>
  <c r="M248" i="12"/>
  <c r="M247" i="12"/>
  <c r="M246" i="12"/>
  <c r="M245" i="12"/>
  <c r="M244" i="12"/>
  <c r="M243" i="12"/>
  <c r="M242" i="12"/>
  <c r="M241" i="12"/>
  <c r="M240" i="12"/>
  <c r="M239" i="12"/>
  <c r="M238" i="12"/>
  <c r="M237" i="12"/>
  <c r="M236" i="12"/>
  <c r="M235" i="12"/>
  <c r="M234" i="12"/>
  <c r="M233" i="12"/>
  <c r="M232" i="12"/>
  <c r="M231" i="12"/>
  <c r="M230" i="12"/>
  <c r="M229" i="12"/>
  <c r="M228" i="12"/>
  <c r="M227" i="12"/>
  <c r="M226" i="12"/>
  <c r="M225" i="12"/>
  <c r="M224" i="12"/>
  <c r="M223" i="12"/>
  <c r="M222" i="12"/>
  <c r="M221" i="12"/>
  <c r="M220" i="12"/>
  <c r="M219" i="12"/>
  <c r="M218" i="12"/>
  <c r="M217" i="12"/>
  <c r="M216" i="12"/>
  <c r="M215" i="12"/>
  <c r="M214" i="12"/>
  <c r="M213" i="12"/>
  <c r="M212" i="12"/>
  <c r="M211" i="12"/>
  <c r="M210" i="12"/>
  <c r="M209" i="12"/>
  <c r="M208" i="12"/>
  <c r="M207" i="12"/>
  <c r="M206" i="12"/>
  <c r="M205" i="12"/>
  <c r="M204" i="12"/>
  <c r="M203" i="12"/>
  <c r="M202" i="12"/>
  <c r="M201" i="12"/>
  <c r="M200" i="12"/>
  <c r="M199" i="12"/>
  <c r="M198" i="12"/>
  <c r="M197" i="12"/>
  <c r="M196" i="12"/>
  <c r="M195" i="12"/>
  <c r="M194" i="12"/>
  <c r="M193" i="12"/>
  <c r="M192" i="12"/>
  <c r="M191" i="12"/>
  <c r="M190" i="12"/>
  <c r="M189" i="12"/>
  <c r="M188" i="12"/>
  <c r="M187" i="12"/>
  <c r="M186" i="12"/>
  <c r="M185" i="12"/>
  <c r="M184" i="12"/>
  <c r="M183" i="12"/>
  <c r="M182" i="12"/>
  <c r="M181" i="12"/>
  <c r="M180" i="12"/>
  <c r="M179" i="12"/>
  <c r="M178" i="12"/>
  <c r="M177" i="12"/>
  <c r="M176" i="12"/>
  <c r="M175" i="12"/>
  <c r="M174" i="12"/>
  <c r="M173" i="12"/>
  <c r="M171" i="12"/>
  <c r="M170" i="12"/>
  <c r="M169" i="12"/>
  <c r="M168" i="12"/>
  <c r="M167" i="12"/>
  <c r="M166" i="12"/>
  <c r="M165" i="12"/>
  <c r="M164" i="12"/>
  <c r="M163" i="12"/>
  <c r="M162" i="12"/>
  <c r="M161" i="12"/>
  <c r="M160" i="12"/>
  <c r="M159" i="12"/>
  <c r="M158" i="12"/>
  <c r="M157" i="12"/>
  <c r="M156" i="12"/>
  <c r="M155" i="12"/>
  <c r="M154" i="12"/>
  <c r="M153" i="12"/>
  <c r="M152" i="12"/>
  <c r="M151" i="12"/>
  <c r="M150" i="12"/>
  <c r="M149" i="12"/>
  <c r="M148" i="12"/>
  <c r="M147" i="12"/>
  <c r="M146" i="12"/>
  <c r="M145" i="12"/>
  <c r="M144" i="12"/>
  <c r="M143" i="12"/>
  <c r="M142" i="12"/>
  <c r="M141" i="12"/>
  <c r="M140" i="12"/>
  <c r="M139" i="12"/>
  <c r="M138" i="12"/>
  <c r="M137" i="12"/>
  <c r="M136" i="12"/>
  <c r="M135" i="12"/>
  <c r="M134" i="12"/>
  <c r="M133" i="12"/>
  <c r="M132" i="12"/>
  <c r="M131" i="12"/>
  <c r="M130" i="12"/>
  <c r="M129" i="12"/>
  <c r="M128" i="12"/>
  <c r="M127" i="12"/>
  <c r="M126" i="12"/>
  <c r="M125" i="12"/>
  <c r="M124" i="12"/>
  <c r="M123" i="12"/>
  <c r="M122" i="12"/>
  <c r="M121" i="12"/>
  <c r="M120" i="12"/>
  <c r="M119" i="12"/>
  <c r="M118" i="12"/>
  <c r="M117" i="12"/>
  <c r="M116" i="12"/>
  <c r="M115" i="12"/>
  <c r="M114" i="12"/>
  <c r="M113" i="12"/>
  <c r="M112" i="12"/>
  <c r="M111" i="12"/>
  <c r="M110" i="12"/>
  <c r="M109" i="12"/>
  <c r="M108" i="12"/>
  <c r="M107" i="12"/>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4" i="12"/>
  <c r="M13" i="12"/>
  <c r="M12" i="12"/>
  <c r="M11" i="12"/>
  <c r="C16" i="4"/>
  <c r="C9" i="4"/>
  <c r="H9" i="4"/>
  <c r="I6" i="4"/>
  <c r="I7" i="4"/>
  <c r="I8" i="4"/>
  <c r="I5" i="4"/>
  <c r="C18" i="4"/>
  <c r="C6" i="4"/>
  <c r="C13" i="4"/>
  <c r="C27" i="4"/>
  <c r="C25" i="4"/>
  <c r="C15" i="4"/>
  <c r="C22" i="4"/>
  <c r="C20" i="4"/>
  <c r="C12" i="4"/>
  <c r="C19" i="4"/>
  <c r="C17" i="4"/>
  <c r="C4" i="4"/>
  <c r="C26" i="4"/>
  <c r="C8" i="4"/>
  <c r="C24" i="4"/>
  <c r="C14" i="4"/>
  <c r="C3" i="4"/>
  <c r="C7" i="4"/>
  <c r="C28" i="4"/>
  <c r="C23" i="4"/>
  <c r="C5" i="4"/>
  <c r="C21" i="4"/>
  <c r="I11" i="4"/>
  <c r="H13" i="4"/>
  <c r="H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author>
    <author>JUANK</author>
  </authors>
  <commentList>
    <comment ref="G58" authorId="0" shapeId="0" xr:uid="{31CE700D-9823-44A2-A7E9-2E6867788C88}">
      <text>
        <r>
          <rPr>
            <b/>
            <sz val="16"/>
            <color indexed="81"/>
            <rFont val="Tahoma"/>
            <family val="2"/>
          </rPr>
          <t>MONICA:</t>
        </r>
        <r>
          <rPr>
            <sz val="16"/>
            <color indexed="81"/>
            <rFont val="Tahoma"/>
            <family val="2"/>
          </rPr>
          <t xml:space="preserve">
Al ser el mismo producto lo podrían unir en 1 solo.</t>
        </r>
      </text>
    </comment>
    <comment ref="G59" authorId="0" shapeId="0" xr:uid="{36A5A1B2-370F-41A4-8590-0C3B948C814A}">
      <text>
        <r>
          <rPr>
            <b/>
            <sz val="12"/>
            <color indexed="81"/>
            <rFont val="Tahoma"/>
            <family val="2"/>
          </rPr>
          <t>MONICA:</t>
        </r>
        <r>
          <rPr>
            <sz val="12"/>
            <color indexed="81"/>
            <rFont val="Tahoma"/>
            <family val="2"/>
          </rPr>
          <t xml:space="preserve">
Al ser el mismo producto lo podrían unir en 1 solo.</t>
        </r>
      </text>
    </comment>
    <comment ref="F64" authorId="1" shapeId="0" xr:uid="{BF57CB27-78DB-4CF9-B5FE-3736D97C7D46}">
      <text>
        <r>
          <rPr>
            <b/>
            <sz val="9"/>
            <color indexed="81"/>
            <rFont val="Tahoma"/>
            <family val="2"/>
          </rPr>
          <t>JUANK:</t>
        </r>
        <r>
          <rPr>
            <sz val="9"/>
            <color indexed="81"/>
            <rFont val="Tahoma"/>
            <family val="2"/>
          </rPr>
          <t xml:space="preserve">
revisar con el gdr58</t>
        </r>
      </text>
    </comment>
    <comment ref="G73" authorId="1" shapeId="0" xr:uid="{127AE54B-50D7-4A9E-A9EB-F9027F23F267}">
      <text>
        <r>
          <rPr>
            <b/>
            <sz val="9"/>
            <color indexed="81"/>
            <rFont val="Tahoma"/>
            <family val="2"/>
          </rPr>
          <t>JUANK:</t>
        </r>
        <r>
          <rPr>
            <sz val="9"/>
            <color indexed="81"/>
            <rFont val="Tahoma"/>
            <family val="2"/>
          </rPr>
          <t xml:space="preserve">
revisar si existe batería de indicadores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JUANK</author>
  </authors>
  <commentList>
    <comment ref="G66" authorId="0" shapeId="0" xr:uid="{70E4BBDB-C1F8-40D3-B9AF-AB832BC03437}">
      <text>
        <r>
          <rPr>
            <b/>
            <sz val="9"/>
            <color indexed="81"/>
            <rFont val="Tahoma"/>
            <family val="2"/>
          </rPr>
          <t>JUANK:</t>
        </r>
        <r>
          <rPr>
            <sz val="9"/>
            <color indexed="81"/>
            <rFont val="Tahoma"/>
            <family val="2"/>
          </rPr>
          <t xml:space="preserve">
si es implementado va en todos los periodos </t>
        </r>
      </text>
    </comment>
    <comment ref="G67" authorId="0" shapeId="0" xr:uid="{4927BC82-182E-4120-BCC6-F60C437CA5D0}">
      <text>
        <r>
          <rPr>
            <b/>
            <sz val="9"/>
            <color indexed="81"/>
            <rFont val="Tahoma"/>
            <family val="2"/>
          </rPr>
          <t>JUANK:</t>
        </r>
        <r>
          <rPr>
            <sz val="9"/>
            <color indexed="81"/>
            <rFont val="Tahoma"/>
            <family val="2"/>
          </rPr>
          <t xml:space="preserve">
se puede relacionar con el gd35?</t>
        </r>
      </text>
    </comment>
    <comment ref="F81" authorId="0" shapeId="0" xr:uid="{734F2512-7671-44CE-B060-DE8BC44DFECA}">
      <text>
        <r>
          <rPr>
            <b/>
            <sz val="9"/>
            <color indexed="81"/>
            <rFont val="Tahoma"/>
            <family val="2"/>
          </rPr>
          <t>JUANK:</t>
        </r>
        <r>
          <rPr>
            <sz val="9"/>
            <color indexed="81"/>
            <rFont val="Tahoma"/>
            <family val="2"/>
          </rPr>
          <t xml:space="preserve">
revisar con el gdr58</t>
        </r>
      </text>
    </comment>
    <comment ref="F92" authorId="0" shapeId="0" xr:uid="{764CC416-5799-4EBE-88DA-F155B98A0B3D}">
      <text>
        <r>
          <rPr>
            <b/>
            <sz val="9"/>
            <color indexed="81"/>
            <rFont val="Tahoma"/>
            <family val="2"/>
          </rPr>
          <t>JUANK:</t>
        </r>
        <r>
          <rPr>
            <sz val="9"/>
            <color indexed="81"/>
            <rFont val="Tahoma"/>
            <family val="2"/>
          </rPr>
          <t xml:space="preserve">
se puede incluir en el PIC TH</t>
        </r>
      </text>
    </comment>
    <comment ref="G93" authorId="0" shapeId="0" xr:uid="{A0583C7C-0B3F-4911-B9A8-8F19663A87CF}">
      <text>
        <r>
          <rPr>
            <b/>
            <sz val="9"/>
            <color indexed="81"/>
            <rFont val="Tahoma"/>
            <family val="2"/>
          </rPr>
          <t>JUANK:</t>
        </r>
        <r>
          <rPr>
            <sz val="9"/>
            <color indexed="81"/>
            <rFont val="Tahoma"/>
            <family val="2"/>
          </rPr>
          <t xml:space="preserve">
revisar si existe bateria de indicadores ???</t>
        </r>
      </text>
    </comment>
    <comment ref="F100" authorId="0" shapeId="0" xr:uid="{F2CAE6CF-1DE7-4018-BE31-4FB325BE5629}">
      <text>
        <r>
          <rPr>
            <b/>
            <sz val="9"/>
            <color indexed="81"/>
            <rFont val="Tahoma"/>
            <family val="2"/>
          </rPr>
          <t>JUANK:</t>
        </r>
        <r>
          <rPr>
            <sz val="9"/>
            <color indexed="81"/>
            <rFont val="Tahoma"/>
            <family val="2"/>
          </rPr>
          <t xml:space="preserve">
revisar si deben ser trasladadas a Racionalizacion de tramites </t>
        </r>
      </text>
    </comment>
    <comment ref="G100" authorId="0" shapeId="0" xr:uid="{500A897B-78EF-4807-B166-989774632570}">
      <text>
        <r>
          <rPr>
            <b/>
            <sz val="9"/>
            <color indexed="81"/>
            <rFont val="Tahoma"/>
            <family val="2"/>
          </rPr>
          <t>JUANK:</t>
        </r>
        <r>
          <rPr>
            <sz val="9"/>
            <color indexed="81"/>
            <rFont val="Tahoma"/>
            <family val="2"/>
          </rPr>
          <t xml:space="preserve">
</t>
        </r>
      </text>
    </comment>
    <comment ref="F101" authorId="0" shapeId="0" xr:uid="{84114CD0-85A7-4775-87C6-00FDA77B65F8}">
      <text>
        <r>
          <rPr>
            <b/>
            <sz val="9"/>
            <color indexed="81"/>
            <rFont val="Tahoma"/>
            <family val="2"/>
          </rPr>
          <t>JUANK:</t>
        </r>
        <r>
          <rPr>
            <sz val="9"/>
            <color indexed="81"/>
            <rFont val="Tahoma"/>
            <family val="2"/>
          </rPr>
          <t xml:space="preserve">
transparencia a la info pub</t>
        </r>
      </text>
    </comment>
    <comment ref="F103" authorId="0" shapeId="0" xr:uid="{F8FE3C5F-4FC4-47AF-A7AC-9B51AF509B9B}">
      <text>
        <r>
          <rPr>
            <b/>
            <sz val="9"/>
            <color indexed="81"/>
            <rFont val="Tahoma"/>
            <family val="2"/>
          </rPr>
          <t>JUANK:</t>
        </r>
        <r>
          <rPr>
            <sz val="9"/>
            <color indexed="81"/>
            <rFont val="Tahoma"/>
            <family val="2"/>
          </rPr>
          <t xml:space="preserve">
politica de particiapcion ciudadana</t>
        </r>
      </text>
    </comment>
    <comment ref="F105" authorId="0" shapeId="0" xr:uid="{53765DE9-F440-4AC1-B1BD-ECE9663B6414}">
      <text>
        <r>
          <rPr>
            <b/>
            <sz val="9"/>
            <color indexed="81"/>
            <rFont val="Tahoma"/>
            <family val="2"/>
          </rPr>
          <t>JUANK:</t>
        </r>
        <r>
          <rPr>
            <sz val="9"/>
            <color indexed="81"/>
            <rFont val="Tahoma"/>
            <family val="2"/>
          </rPr>
          <t xml:space="preserve">
transparencia y acceso a la informacion publica </t>
        </r>
      </text>
    </comment>
    <comment ref="F106" authorId="0" shapeId="0" xr:uid="{82B3C5BF-83EC-4A1D-9B8B-B55F7F0F0990}">
      <text>
        <r>
          <rPr>
            <b/>
            <sz val="9"/>
            <color indexed="81"/>
            <rFont val="Tahoma"/>
            <family val="2"/>
          </rPr>
          <t>JUANK:</t>
        </r>
        <r>
          <rPr>
            <sz val="9"/>
            <color indexed="81"/>
            <rFont val="Tahoma"/>
            <family val="2"/>
          </rPr>
          <t xml:space="preserve">
planeacion insitutcional, plan de gewtion del riesgo insitiucional </t>
        </r>
      </text>
    </comment>
    <comment ref="F107" authorId="0" shapeId="0" xr:uid="{1F32FA03-AC91-430A-AA33-C98522251DE7}">
      <text>
        <r>
          <rPr>
            <b/>
            <sz val="9"/>
            <color indexed="81"/>
            <rFont val="Tahoma"/>
            <family val="2"/>
          </rPr>
          <t>JUANK:</t>
        </r>
        <r>
          <rPr>
            <sz val="9"/>
            <color indexed="81"/>
            <rFont val="Tahoma"/>
            <family val="2"/>
          </rPr>
          <t xml:space="preserve">
planeacion institucional </t>
        </r>
      </text>
    </comment>
    <comment ref="F110" authorId="0" shapeId="0" xr:uid="{391EA9F2-798A-4DB2-9DD5-CD5CD9D11BBD}">
      <text>
        <r>
          <rPr>
            <b/>
            <sz val="9"/>
            <color indexed="81"/>
            <rFont val="Tahoma"/>
            <family val="2"/>
          </rPr>
          <t>JUANK:</t>
        </r>
        <r>
          <rPr>
            <sz val="9"/>
            <color indexed="81"/>
            <rFont val="Tahoma"/>
            <family val="2"/>
          </rPr>
          <t xml:space="preserve">
verificar con control interno </t>
        </r>
      </text>
    </comment>
    <comment ref="E111" authorId="0" shapeId="0" xr:uid="{079EA1F9-ECD2-4A86-8FF0-3A0F624D2E20}">
      <text>
        <r>
          <rPr>
            <b/>
            <sz val="9"/>
            <color indexed="81"/>
            <rFont val="Tahoma"/>
            <family val="2"/>
          </rPr>
          <t>JUANK:</t>
        </r>
        <r>
          <rPr>
            <sz val="9"/>
            <color indexed="81"/>
            <rFont val="Tahoma"/>
            <family val="2"/>
          </rPr>
          <t xml:space="preserve">
ver si en gobierno digital </t>
        </r>
      </text>
    </comment>
    <comment ref="E114" authorId="0" shapeId="0" xr:uid="{E29E1A76-B2E8-4DFB-BBA7-0BAC43F5B6D5}">
      <text>
        <r>
          <rPr>
            <b/>
            <sz val="9"/>
            <color indexed="81"/>
            <rFont val="Tahoma"/>
            <family val="2"/>
          </rPr>
          <t>JUANK:</t>
        </r>
        <r>
          <rPr>
            <sz val="9"/>
            <color indexed="81"/>
            <rFont val="Tahoma"/>
            <family val="2"/>
          </rPr>
          <t xml:space="preserve">
es gobierno digital o seguridad digital </t>
        </r>
      </text>
    </comment>
    <comment ref="G143" authorId="0" shapeId="0" xr:uid="{83993DA7-9A1B-4025-BBC3-DDE78ED085D6}">
      <text>
        <r>
          <rPr>
            <b/>
            <sz val="9"/>
            <color indexed="81"/>
            <rFont val="Tahoma"/>
            <family val="2"/>
          </rPr>
          <t>JUANK:</t>
        </r>
        <r>
          <rPr>
            <sz val="9"/>
            <color indexed="81"/>
            <rFont val="Tahoma"/>
            <family val="2"/>
          </rPr>
          <t xml:space="preserve">
incluir en otra actividad, verificar la mas idonea </t>
        </r>
      </text>
    </comment>
    <comment ref="G144" authorId="0" shapeId="0" xr:uid="{6CAFA70E-7986-4F98-A7F2-BB353E154EC0}">
      <text>
        <r>
          <rPr>
            <b/>
            <sz val="9"/>
            <color indexed="81"/>
            <rFont val="Tahoma"/>
            <family val="2"/>
          </rPr>
          <t>JUANK:</t>
        </r>
        <r>
          <rPr>
            <sz val="9"/>
            <color indexed="81"/>
            <rFont val="Tahoma"/>
            <family val="2"/>
          </rPr>
          <t xml:space="preserve">
esta repetida en GD</t>
        </r>
      </text>
    </comment>
    <comment ref="E147" authorId="0" shapeId="0" xr:uid="{6622412D-F617-466F-AE29-3F0999A9EFD0}">
      <text>
        <r>
          <rPr>
            <b/>
            <sz val="9"/>
            <color indexed="81"/>
            <rFont val="Tahoma"/>
            <family val="2"/>
          </rPr>
          <t>JUANK:</t>
        </r>
        <r>
          <rPr>
            <sz val="9"/>
            <color indexed="81"/>
            <rFont val="Tahoma"/>
            <family val="2"/>
          </rPr>
          <t xml:space="preserve">
dejar aquí, sacar de gobierno digital </t>
        </r>
      </text>
    </comment>
    <comment ref="E148" authorId="0" shapeId="0" xr:uid="{C324F7C9-DEFE-4E88-AB97-05ADE8411007}">
      <text>
        <r>
          <rPr>
            <b/>
            <sz val="9"/>
            <color indexed="81"/>
            <rFont val="Tahoma"/>
            <family val="2"/>
          </rPr>
          <t>JUANK:</t>
        </r>
        <r>
          <rPr>
            <sz val="9"/>
            <color indexed="81"/>
            <rFont val="Tahoma"/>
            <family val="2"/>
          </rPr>
          <t xml:space="preserve">
dejar aquí y sacar de gobierno digital </t>
        </r>
      </text>
    </comment>
  </commentList>
</comments>
</file>

<file path=xl/sharedStrings.xml><?xml version="1.0" encoding="utf-8"?>
<sst xmlns="http://schemas.openxmlformats.org/spreadsheetml/2006/main" count="4875" uniqueCount="1567">
  <si>
    <t xml:space="preserve">DIMENSIÓN </t>
  </si>
  <si>
    <t>POLÍTICA</t>
  </si>
  <si>
    <t>Gestión estratégica del talento humano</t>
  </si>
  <si>
    <t>Integridad</t>
  </si>
  <si>
    <t>Planeación institucional</t>
  </si>
  <si>
    <t>Gobierno digital</t>
  </si>
  <si>
    <t>Seguridad digital</t>
  </si>
  <si>
    <t>Defensa jurídica</t>
  </si>
  <si>
    <t>Servicio al ciudadano</t>
  </si>
  <si>
    <t>Racionalización de trámites</t>
  </si>
  <si>
    <t>Participación ciudadana en la gestión pública</t>
  </si>
  <si>
    <t>Mejora normativa</t>
  </si>
  <si>
    <t>Gestión Documental</t>
  </si>
  <si>
    <t>Transparencia, acceso a la información pública y lucha contra la corrupción</t>
  </si>
  <si>
    <t>Gestión del conocimiento y la innovación</t>
  </si>
  <si>
    <t xml:space="preserve">AVANCE EN CUMPLIMIENTO </t>
  </si>
  <si>
    <t xml:space="preserve">TALENTO HUMANO </t>
  </si>
  <si>
    <t>DIRECCIONAMIENTO ESTRATÉGICO Y PLANEACIÓN</t>
  </si>
  <si>
    <t xml:space="preserve">EVALUACIÓN DE RESULTADOS </t>
  </si>
  <si>
    <t>INFORMACIÓN Y COMUNICACIÓN</t>
  </si>
  <si>
    <t xml:space="preserve">GESTIÓN DEL CONOCIMIENTO Y LA INOVACIÓN </t>
  </si>
  <si>
    <t xml:space="preserve">CONTROL INTERNO </t>
  </si>
  <si>
    <t>Gestión presupuestal y eficiencia en el gasto público</t>
  </si>
  <si>
    <t>Fortalecimiento institucional y simplificación de procesos</t>
  </si>
  <si>
    <t>Seguimiento y evaluación del desempeño institucional </t>
  </si>
  <si>
    <t>Control interno </t>
  </si>
  <si>
    <t>GESTIÓN CON VALORES PARA RESULTADOS</t>
  </si>
  <si>
    <t>II Trim</t>
  </si>
  <si>
    <t>I Trim</t>
  </si>
  <si>
    <t>IV Trim</t>
  </si>
  <si>
    <t>III Trim</t>
  </si>
  <si>
    <t>AÑO 2021</t>
  </si>
  <si>
    <t>RESPONSABLE</t>
  </si>
  <si>
    <t>RECURSOS</t>
  </si>
  <si>
    <t>OBSERVACIONES</t>
  </si>
  <si>
    <t>CUMPLIMIENTO</t>
  </si>
  <si>
    <t>LOGRO</t>
  </si>
  <si>
    <t>META</t>
  </si>
  <si>
    <t>PRODUCTO / ENTREGABLE</t>
  </si>
  <si>
    <t>CRONOGRAMA DE TRABAJO</t>
  </si>
  <si>
    <t>VIGENCIA</t>
  </si>
  <si>
    <t>DEFICIENTE</t>
  </si>
  <si>
    <t>ACEPTABLE</t>
  </si>
  <si>
    <t>BUENO</t>
  </si>
  <si>
    <t>EXCELENTE</t>
  </si>
  <si>
    <t xml:space="preserve">TOTAL </t>
  </si>
  <si>
    <t xml:space="preserve">VALOR </t>
  </si>
  <si>
    <t>ANTES</t>
  </si>
  <si>
    <t>PUNTERO</t>
  </si>
  <si>
    <t>DESPUÉS</t>
  </si>
  <si>
    <t>POLÍTICAS</t>
  </si>
  <si>
    <t>Página: 1 de 1</t>
  </si>
  <si>
    <t>Código: F-MC-1000-238,37-064</t>
  </si>
  <si>
    <t xml:space="preserve">Fecha Aprobación / Actualización Plan: </t>
  </si>
  <si>
    <t>AÑO 2022</t>
  </si>
  <si>
    <t>ACTIVIDAD DE TRABAJO</t>
  </si>
  <si>
    <t>x</t>
  </si>
  <si>
    <t>RECOMENDACIÓN DAFP</t>
  </si>
  <si>
    <t>PLAN DE ACCIÓN MODELO INTEGRADO DE PLANEACIÓN Y GESTIÓN MIPG 
ALCALDÍA DE BUCARAMANGA</t>
  </si>
  <si>
    <t>Talento Humano</t>
  </si>
  <si>
    <t xml:space="preserve">Direccionamiento Estratégico y Planeación </t>
  </si>
  <si>
    <t xml:space="preserve">Gestión para Resultados con Valores </t>
  </si>
  <si>
    <t>Evaluación de Resultados</t>
  </si>
  <si>
    <t xml:space="preserve">Información y Comunicación </t>
  </si>
  <si>
    <t>Gestión del Conocimiento</t>
  </si>
  <si>
    <t xml:space="preserve">Control Interno </t>
  </si>
  <si>
    <t>RESULTADO FURAG VIGENCIA ANTERIOR</t>
  </si>
  <si>
    <t>Versión: 2.0</t>
  </si>
  <si>
    <t>Fecha aprobación: Agosto-12-2021</t>
  </si>
  <si>
    <t>Procedimiento para derechos preferenciales (Encargos)</t>
  </si>
  <si>
    <t>Acuerdos de gestión concertados, evaluados y creación de acciones a los gerentes públicos que obtuvieron bajo desempeño</t>
  </si>
  <si>
    <t>Implementar el programa de estado joven en la entidad</t>
  </si>
  <si>
    <t xml:space="preserve">Diseñar y ejecutar un Plan de Trabajo para el cumplimiento del Protocolo de Bioseguridad para la prevención del contagio COVID-19 </t>
  </si>
  <si>
    <t>IN-R2</t>
  </si>
  <si>
    <t>NO APLICA</t>
  </si>
  <si>
    <t>Diagnóstico de capacidades internas y externas  para la formulación de la planeación estratégica 2022</t>
  </si>
  <si>
    <t>PI-R10</t>
  </si>
  <si>
    <t>Plan Estratégico de Tecnologías de la Información (PETI) formulado e implementado</t>
  </si>
  <si>
    <t>PI-R2, PI-R3, PI-R4</t>
  </si>
  <si>
    <t>Diagnsotico del Modelo de Seguridad y Privacidad de la Información (MSPI)</t>
  </si>
  <si>
    <t>Bateria de Indicadores de eficiencia y eficacia del sistema de gestión de seguridad y privacidad de la información (MSPI)</t>
  </si>
  <si>
    <t>PI-R1</t>
  </si>
  <si>
    <t>PI-R7; PI-R8; PI-R9</t>
  </si>
  <si>
    <t>PI-R5; PI-R6, PI-R11</t>
  </si>
  <si>
    <t>Realizar el analisis del contexto interno y externo de la entidad dentro de la política de administración de riesgos establecida por la alta dirección y el comité institucional de coordinación de control interno</t>
  </si>
  <si>
    <t>PI-R7; PI-R8; PI-R10</t>
  </si>
  <si>
    <t>PI-R11</t>
  </si>
  <si>
    <t xml:space="preserve">NO APLICA </t>
  </si>
  <si>
    <t xml:space="preserve">Realizar los procesos de formulacion y seguimiento financiero de la entidad, para el adecuado manejo de los recursos insistucionales </t>
  </si>
  <si>
    <t xml:space="preserve">incluir dentro del PIC 2022 un taller y/o entrenamiento para los abogados de defensa juridica </t>
  </si>
  <si>
    <t xml:space="preserve">Plan Insistucional de caapitacion 2022 con la formacion especifica para defensa judcial </t>
  </si>
  <si>
    <t xml:space="preserve">plantear una encuesta en compañía de la mesa interdiciplinar de gestion del conocimiento en la cual se recopile el conocimiento necesario para desarrollar las activiades en cada dependencia </t>
  </si>
  <si>
    <t xml:space="preserve">diseño de la herramienta </t>
  </si>
  <si>
    <t xml:space="preserve">informe de conocimiento desglosado por dependencias </t>
  </si>
  <si>
    <t xml:space="preserve">establecer el modelo de gestion del conocmiento de la entidad donde se contemple las lecciones aprendidas de los proyectos </t>
  </si>
  <si>
    <t xml:space="preserve">manual del modelo de gestion del concimiento </t>
  </si>
  <si>
    <t xml:space="preserve">elaborar el plan de prevision de recursos humanos de la vigencia 2022 en el cual se incluya en el capitulo de normatividad las leyes de promocion e inclusion de personas con discpacidad, jovenes entre los 18 y 28 años y diversidad de genero </t>
  </si>
  <si>
    <t>plan de prevision de recursos periodo 2022</t>
  </si>
  <si>
    <t xml:space="preserve">realizar la medicion del clima laboral y la cultura organizacional de la entidad </t>
  </si>
  <si>
    <t>Informe de medicion del clima laboral e identificación de la cultura organizacional</t>
  </si>
  <si>
    <t>Establecer un plan de intervención de acuerdo a los resultados obtenidos de la medición de clima laboral</t>
  </si>
  <si>
    <t>Plan de intervención de clima laboral</t>
  </si>
  <si>
    <t xml:space="preserve">elaborar el programa de de desvinculación asistida para los pre-pensionados y provisionales como actividad de la planeación del talento humano de la entidad </t>
  </si>
  <si>
    <t xml:space="preserve">manual del programa de desvinculación asistida </t>
  </si>
  <si>
    <t xml:space="preserve">construccion de la matriz de perfiles de la planta de personal activa </t>
  </si>
  <si>
    <t xml:space="preserve">matriz de perfiles </t>
  </si>
  <si>
    <t xml:space="preserve">Estudiar las pruebas que se puedan aplicar para evaluar la idoneidad de un candidato para un cargo de libre nombramiento y remosion como de provisionalidad </t>
  </si>
  <si>
    <t xml:space="preserve">Estudio de pruebas de ingreso aplicables </t>
  </si>
  <si>
    <t xml:space="preserve">realizar un analisis de los resultados de la evaluacion del desempeño anual y compararla junto con planeacion estrategica con los resultados de las metas del plan de accion institucional </t>
  </si>
  <si>
    <t xml:space="preserve">informe de analisis de los resultados de la evaluacion del desempeño contra el plan de accion institucional </t>
  </si>
  <si>
    <t>incluir dentro del PIC 2022 una capacitación y/o divulgación sobre seguridad digital</t>
  </si>
  <si>
    <t>Plan Insistucional de caapitacion 2022 con la capacitación de seguridad digital</t>
  </si>
  <si>
    <t>Crear una encuesta para las personas que se retiran de la Entidad y consolidar de forma semestral sus resultados</t>
  </si>
  <si>
    <t>Encuesta de retiro e informe de resultados</t>
  </si>
  <si>
    <t>Realizar estudio de viabilidad de construir una sala de lactancia en la Entidad</t>
  </si>
  <si>
    <t>Informe de estudio de construir una sala de lactancia en la Entidad</t>
  </si>
  <si>
    <t>Elaborar un protocolo de atención a los servidores públicos frente a los casos de acoso laboral y sexual.</t>
  </si>
  <si>
    <t>Protocolo de atención a los servidores públicos frente a los casos de acoso laboral y sexual.</t>
  </si>
  <si>
    <t>Establecer el plan de bienestar social laboral para la vigencia 2022</t>
  </si>
  <si>
    <t>Plan de bienestar social laboral para la vigencia 2022</t>
  </si>
  <si>
    <t>TH-R1</t>
  </si>
  <si>
    <t>TH-R4</t>
  </si>
  <si>
    <t>TH-R5, TH-R6, TH-R18</t>
  </si>
  <si>
    <t>TH-R7</t>
  </si>
  <si>
    <t>TH-R8, TH-R19, TH-R22</t>
  </si>
  <si>
    <t>TH-R15</t>
  </si>
  <si>
    <t>TH-R9, TH-R10, TH-R17</t>
  </si>
  <si>
    <t>TH-R11</t>
  </si>
  <si>
    <t>TH-R12</t>
  </si>
  <si>
    <t>TH-R13</t>
  </si>
  <si>
    <t>TH-R14</t>
  </si>
  <si>
    <t>TH-R16</t>
  </si>
  <si>
    <t>TH-R20</t>
  </si>
  <si>
    <t>TH-R21</t>
  </si>
  <si>
    <t>TH-R24</t>
  </si>
  <si>
    <t>Elaborar Procedimiento para derechos preferenciales (Encargos)</t>
  </si>
  <si>
    <t>Plan de mejora de funcionarios de bajo desempeño</t>
  </si>
  <si>
    <t>programa de estado joven en la entidad</t>
  </si>
  <si>
    <t>Diseñar y planear la política de conflictos de interes como las actividades de seguimiento y control ante este riesgo</t>
  </si>
  <si>
    <t>Política de conflictos de interes como las actividades de seguimiento y control ante este riesgo</t>
  </si>
  <si>
    <t>Actualizar la politica de Administración de Riesgo de acuerdo a los linemientos establecidos por el DAFP y aprobada por el CICI.</t>
  </si>
  <si>
    <t xml:space="preserve">Politica de Administración de Riesgos </t>
  </si>
  <si>
    <t xml:space="preserve">Infomre de Auditoria </t>
  </si>
  <si>
    <t xml:space="preserve">Informe de Seguimiento </t>
  </si>
  <si>
    <t>Mapa de Riesgos Institucional 2022</t>
  </si>
  <si>
    <t>Realizar Auditoria al modelo de Seguridad y Privacidad de la Información (MSPI)</t>
  </si>
  <si>
    <t xml:space="preserve">Informe de Auditoria </t>
  </si>
  <si>
    <t>Realizar Seguimiento Anual de la Norma Técnica NTC 5854.</t>
  </si>
  <si>
    <t xml:space="preserve">Realizar Seguimiento Anual de la Norma Técnica NTC 6047 de infraestructura. </t>
  </si>
  <si>
    <t xml:space="preserve">Acta de Reunión </t>
  </si>
  <si>
    <t xml:space="preserve">Realizar citación al Comité de Coordinación de Control Interno y socializar Auditorias y Seguimientos </t>
  </si>
  <si>
    <t xml:space="preserve">Actas de Comité </t>
  </si>
  <si>
    <t>Realizar capacitación y verificar su implementación a la apropiación de los valores y principios del servicio público</t>
  </si>
  <si>
    <t xml:space="preserve">Actas de Asistencia </t>
  </si>
  <si>
    <t xml:space="preserve">Infomre de Seguimiento </t>
  </si>
  <si>
    <t xml:space="preserve">Informe de  Seguimiento </t>
  </si>
  <si>
    <t xml:space="preserve">Infomre de Auditoria 
Informe de Seguimiento </t>
  </si>
  <si>
    <t>CI-R1</t>
  </si>
  <si>
    <t>CI-R2</t>
  </si>
  <si>
    <t>CI-R3</t>
  </si>
  <si>
    <t>CI-R4</t>
  </si>
  <si>
    <t>CI-R5</t>
  </si>
  <si>
    <t>CI-R6</t>
  </si>
  <si>
    <t>CI-R7</t>
  </si>
  <si>
    <t>CI-R8</t>
  </si>
  <si>
    <t>CI-R9</t>
  </si>
  <si>
    <t>CI-R10</t>
  </si>
  <si>
    <t>CI-R11</t>
  </si>
  <si>
    <t>CI-R12</t>
  </si>
  <si>
    <t>CI-R13</t>
  </si>
  <si>
    <t>CI-R21</t>
  </si>
  <si>
    <t>CI-R22</t>
  </si>
  <si>
    <t>CI-R23</t>
  </si>
  <si>
    <t>CI-R24</t>
  </si>
  <si>
    <t>CI-R26</t>
  </si>
  <si>
    <t>CI-R29</t>
  </si>
  <si>
    <t>CI-R30</t>
  </si>
  <si>
    <t>CI-R31</t>
  </si>
  <si>
    <t>CI-R34</t>
  </si>
  <si>
    <t>CI-R35</t>
  </si>
  <si>
    <t>CI-R36</t>
  </si>
  <si>
    <t>CI-R37</t>
  </si>
  <si>
    <t>Control Interno</t>
  </si>
  <si>
    <t>CI-R27 - CI-R28</t>
  </si>
  <si>
    <t>Realizar proceso de Auditoria a la Oficina de Talento Humano para verificar la efectividad de las políticas, lineamientos y estrategias en materia de talento humano y que se encuentren adoptadas por la entidad</t>
  </si>
  <si>
    <t>Realizar proceso de seguimiento trimestral al mapa de riesgos institucional.</t>
  </si>
  <si>
    <t xml:space="preserve">Realizar el proceso de acompañamiento a la oficina de Planeación para la actualización del mapa de riesgos de la vigencia 2022 con el fin de tener en cuenta los riesgos de imagen o confianza. </t>
  </si>
  <si>
    <t xml:space="preserve">Realizar una gestión del riesgo en la entidad mediante el Seguimiento al Mapa de Riesgos Institucional, durtante la vigencia 2022, que permita controlar los puntos críticos de éxito </t>
  </si>
  <si>
    <t>Realizar la socialización para el efectivo seguimiento del mapa de riesgos en el COCI</t>
  </si>
  <si>
    <t>realziar proceso de Auditoria Financiera para determinar la confiabilidad de información financiera y no financiera, dentro de la evaluación a la gestión del riesgo de todas las dependencias de la entidad</t>
  </si>
  <si>
    <t>Realizar un Informe del Sistema de Control Interno donde se puedan identificar los diferentes factores, como el politico, el contable y financiero, los factores ambientales, de flujo de informacion y todos aquellos que puedan afectar de manera negativa al imagen de la entidad, destacando la atencion al ciudadano, y que impiden el cumplimiento de los objetivos de la entidad.</t>
  </si>
  <si>
    <t>CI-R14, CI-R15, CI-R16, CI-R17, CI-R18, CI-R19, CI-R20</t>
  </si>
  <si>
    <t>Realizar mediante el Seguimiento al Mapa de Riesgos Institucional, la verificacion de la efectividad de los controles diseñados, para determinar el tratamiento efectivo de las observaciones o desviaciones resultantes de ejecutar el proceso de control</t>
  </si>
  <si>
    <t xml:space="preserve">realizar el proceso de Seguimiento a la estrategia de Comunicación para la toma oportuna de las decisiones, soportadas en evidencias </t>
  </si>
  <si>
    <t>realziar el proceso de Seguimiento a las  Solicitudes, Peticiónes, Quejas, Reclamo o Denuncia, para verificar el cumplimiento de los tiempos de respuesta, la calidad de la informacion entregada y la satisfaccion de los peticionarios.</t>
  </si>
  <si>
    <t xml:space="preserve">Realziar de manera oportuna el Seguimiento al proceso de Rendición de Cuentas a los Ciudadanos, verificando que se transmita la informacion de manera efectiva y eficaz, con informacion veridica de cada uno de los procesos de la entidad, en especial aquellos que son transversales a la con la ejecucion y cumplimiento de las metas del Plan de Desarrollo Municipal, con lenguaje inclusivo y con apego a los lineameintos otorgados por el Departamento Admistrativo de la Funcion Publica, asi como realizar procesos de retroalimentacion interna para determinar falencias que puedan afectar el cumplimiento de los objetivos institucionales. </t>
  </si>
  <si>
    <t>Definir indicadores que permitan realizar la medicion de la eficiencia y eficacia del sistema de gestión de seguridad y privacidad de la información (MSPI) de la entidad, evidenciando prosibles riesgos y emitiendo alertas de control que permitan la mitigacion oportuna de dichos riesgos.</t>
  </si>
  <si>
    <t>tablero de control de indicadores</t>
  </si>
  <si>
    <t xml:space="preserve">Realizar Auditoria y Seguimiento a la Oficina de Talento Humano para la verificacion del cumplimiento de los Acuerdos de Gestión </t>
  </si>
  <si>
    <t>Realizar Auditoria a la Oficina de Talento Humano para verificar la implementacion de las acciones mejora con base en los resultados de medición del clima laboral, y realizar la documentacion de estado del proceso</t>
  </si>
  <si>
    <t>Realizar capacitación a las diferentes dependencias de la entidad para interiorizar los valores del servidores públicos, permitiendo el cumplimiento de los obejtivos institucionales</t>
  </si>
  <si>
    <t>CI-R32, CI-R33</t>
  </si>
  <si>
    <t>Realizar Seguimiento a la presentacion de la Declaración de Bienes y Rentas y Conflicto de Intereses tanto de los servidores y contratistas, asi como Implementar canales de consulta y orientación para el manejo de conflictos de interés acticulado con acciones preventivas de control de los mismos</t>
  </si>
  <si>
    <t>Realizar Auditoria a la Oficina de Talento Humano donde se permita evidenciar el estado de implementacion de los resultados de las evaluaciones del clima organizacional  y la percepción de los servidores de la entidad frente a la comunicación interna.</t>
  </si>
  <si>
    <t xml:space="preserve">Realizar Seguimiento al Informe Ley de Transparencia para establecer la efectividad de los medios de difusión utilizados y que tienen como proposito informar a los ciudadanos, grupos de interés y grupos de valor las medidas adoptadas para mejorar los problemas detectados </t>
  </si>
  <si>
    <t xml:space="preserve">Realizar proceso de control e informes de seguimeinto, para dar uso a la informacion que consolida la entidad de los informes de peticiones, quejas, reclamos, solicitudes y denuncias (PQRSD) para evaluar y mejorar el servicio al ciudadano de la entidad </t>
  </si>
  <si>
    <t xml:space="preserve">Elevar recomendaciones a las diferentes dependencias acerca de los riesgos presentes en la entidad y que son evidenciados en el seguimiento del mapa de riesgos y socializados en lso diferentes comites.  </t>
  </si>
  <si>
    <t>Informes de seguimeinto</t>
  </si>
  <si>
    <t>GD-R1, GD-R2, GD-R3</t>
  </si>
  <si>
    <t>Gobierno Digital</t>
  </si>
  <si>
    <t>Investigar que herramientas existen en el mercado para evaluar una técnica de analítica de Datos (diagnóstica, predictiva y prescriptiva) y entender los hechos o fenómenos presentados en la entidad.</t>
  </si>
  <si>
    <t>Documento donde se despliegue una serie de herramientas posibles para realizar el análisis de datos y entender hechos o fenómenos presentados en la entidad.</t>
  </si>
  <si>
    <t>GD-R4, GD-R5, GD-R6, GD-R7, GD-R8, GD-R9, GD-R10, GD-R11, GD-R12, GD-R13, GD-R14, GD-R15, GD-R16, GD-R17, GD-R18, GD-R19, GD-R20</t>
  </si>
  <si>
    <t>Página web con cumplimiento de la norma NTC5854</t>
  </si>
  <si>
    <t>GD-R21, GD-R22, GD-R23, GD-R24, GD-R25, GD-R26, GD-R27, GD-R28, GD-R29, GD-R30, GD-R31, GD-R32, GD-R33, GD-R34</t>
  </si>
  <si>
    <t>Actualizar de manera constante la pagina web de la dirección de transito de Bucaramanga, atendiendo los requerimientos específicos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</si>
  <si>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Página web con cumplimiento al criterio de usabilidad.</t>
  </si>
  <si>
    <t>Actualizar el Plan estratégico de tecnologías de la información (PETI) atendiendo a los requerimientos específicos tales como: incluyendo el portafolio o mapa de ruta, la proyección del presupuesto y un plan de comunicaciones.</t>
  </si>
  <si>
    <t>GD-R35, GD-R36, GD-R37</t>
  </si>
  <si>
    <t>GD-R38, GD-R39</t>
  </si>
  <si>
    <t>Implementar el sistema de información para servicios de TI.</t>
  </si>
  <si>
    <t>Actualizar el esquema de gobierno de tecnologías de la información TI incorporando instancias o grupos de decisión, políticas de TI y estructura organizacional del área.</t>
  </si>
  <si>
    <t>GD-R40, GD-R41,GD-R42</t>
  </si>
  <si>
    <t>GD-R43, GD-R44, GD-R45</t>
  </si>
  <si>
    <t>Actualizar la documentación y transferencia de conocimiento a proveedores, contratistas y/o responsables de TI, sobre los entregables o resultados de los proyectos.</t>
  </si>
  <si>
    <t>GD-R46, GD-R47</t>
  </si>
  <si>
    <t>Realizar actualización del catálogo de componentes de información.</t>
  </si>
  <si>
    <t>Catálogo de Componentes de información.</t>
  </si>
  <si>
    <t>Realizar actualización de las vistas de información de la arquitectura de información para todas las fuentes.</t>
  </si>
  <si>
    <t>Página Web de la Dirección de tránsito de Bucaramanga.</t>
  </si>
  <si>
    <t>Llevar a cabo la actualización del catálogo de todos los sistemas de información.</t>
  </si>
  <si>
    <t>Catálogo del sistema misional.</t>
  </si>
  <si>
    <t>Llevar a cabo la actualización y documentación de una arquitectura de referencia y una arquitectura de solución para todas las soluciones tecnológicas de la entidad.</t>
  </si>
  <si>
    <t>Incorporar dentro de los contratos de desarrollo de los sistemas de información de la entidad, cláusulas que obliguen a realizar transferencia de derechos de autor a su favor.</t>
  </si>
  <si>
    <t>Implementar para los sistemas de información de la entidad funcionalidades de trazabilidad, auditoría de transacciones o acciones para el registro de eventos de creación, actualización, modificación o borrado de información.</t>
  </si>
  <si>
    <t>Actualizar los documentos de arquitectura de los desarrollos de Software de la entidad.</t>
  </si>
  <si>
    <t>Investigar una metodología de referencia para el desarrollo de software y sistemas de información.</t>
  </si>
  <si>
    <t>Documento donde se despliegue una serie de metodologías para el desarrollo de softwre y sistemas de Información.</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</si>
  <si>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</si>
  <si>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Contrato de soporte y mantenimiento del sistema de información.</t>
  </si>
  <si>
    <t>Definir un proceso de construcción de software que incluya planeación, diseño, desarrollo, pruebas, puesta en producción y mantenimiento.</t>
  </si>
  <si>
    <t>Implementar un plan de aseguramiento de la calidad durante el ciclo de vida de los sistemas de información que incluya criterios funcionales y no funcionales.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</si>
  <si>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</si>
  <si>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</si>
  <si>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 xml:space="preserve">Implementar  un plan anual preventivo y evolutivo sobre la infraestructura de TI de la entidad. </t>
  </si>
  <si>
    <t>Plan Anual preventivo y evolutivo de la entidad.</t>
  </si>
  <si>
    <t>Implementar un programa de correcta disposición final de los residuos tecnológicos de acuerdo con la normatividad del gobierno nacional.</t>
  </si>
  <si>
    <t>Programa disposición final de los residuos tecnológicos.</t>
  </si>
  <si>
    <t>Definir y actualizar un directorio de todos los elementos de infraestructura de TI de la entidad.</t>
  </si>
  <si>
    <t>Actualizar visitas de despliegue, conectividad y almacenamiento de la arquitectura de infraestructura de TI de la entidad.</t>
  </si>
  <si>
    <t>Página WEB de la Dirección de Bucaramanga.</t>
  </si>
  <si>
    <t>Implementar mecanismos de disponibilidad de la infraestructura de TI de tal forma que se asegure el cumplimiento de los Acuerdos de Nivel de Servicio (ANS) establecidos.</t>
  </si>
  <si>
    <t>Documento donde se aseguren los acuerdos de nivel de Servicio ANS</t>
  </si>
  <si>
    <t>Realizar monitoreo del consumo de recursos asociados a la infraestructura de TI de la entidad.</t>
  </si>
  <si>
    <t>Software del firewall</t>
  </si>
  <si>
    <t>Revisar la documentación pertinenete para adaptar el protocolo IPV6 en la entidad.</t>
  </si>
  <si>
    <t>Avances de la documentación sobre la implementación del  protocolo IPV6.</t>
  </si>
  <si>
    <t>GD-R48</t>
  </si>
  <si>
    <t>GD-R49</t>
  </si>
  <si>
    <t>GD-R50</t>
  </si>
  <si>
    <t>GD-R51</t>
  </si>
  <si>
    <t>GD-R52</t>
  </si>
  <si>
    <t>GD-R53</t>
  </si>
  <si>
    <t>GD-R54</t>
  </si>
  <si>
    <t>GD-R55</t>
  </si>
  <si>
    <t>GD-R56</t>
  </si>
  <si>
    <t>GD-R57</t>
  </si>
  <si>
    <t>GD-R58</t>
  </si>
  <si>
    <t>GD-R59</t>
  </si>
  <si>
    <t>GD-R60</t>
  </si>
  <si>
    <t>GD-R61</t>
  </si>
  <si>
    <t>GD-R62</t>
  </si>
  <si>
    <t>GD-R63</t>
  </si>
  <si>
    <t>GD-R64</t>
  </si>
  <si>
    <t>GD-R65</t>
  </si>
  <si>
    <t>GD-R66</t>
  </si>
  <si>
    <t>GD-R67</t>
  </si>
  <si>
    <t>GD-R68</t>
  </si>
  <si>
    <t>GD-R69</t>
  </si>
  <si>
    <t>Implementar una estrategia de uso, apropiación, divulgación y comunicación para todos los proyectos TI.</t>
  </si>
  <si>
    <t>GD-R70, GD-R71, GD-R72</t>
  </si>
  <si>
    <t>Ejecutar un plan de formación o capacitación dirigido a servidores públicos para el desarrollo de competencias requeridas en TI.</t>
  </si>
  <si>
    <t>Plan Anual de formación.</t>
  </si>
  <si>
    <t>Realizar seguimiento y apropición de tecnologías a los indicadores de gestión.</t>
  </si>
  <si>
    <t>Realizar un diagnóstico de seguridad y privacidad de la información para la vigencia, mediante la herramienta de autodiagnóstico del Modelo de Seguridad y Privacidad de la Información (MSPI).</t>
  </si>
  <si>
    <t>Diagnóstico de Seguridad y privacidad.</t>
  </si>
  <si>
    <t>Actualizar el procedimiento de seguridad y privacidad de la información, aprobarlos mediante el comité de gestión y desempeño institucional e implementarlos.</t>
  </si>
  <si>
    <t>Procedimiento de seguridad y provacidad de la información.</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</si>
  <si>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</si>
  <si>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Ejecutar al 100% los proyectos de TI que se definen en cada vigencia.</t>
  </si>
  <si>
    <t>Actualizar el catálogo del Estado Colombiano www. datos.gov.co</t>
  </si>
  <si>
    <t>Catálogo del Estado Colombiano www.datos.gov.co</t>
  </si>
  <si>
    <t>Disponer en línea los trámites de la entidad, que sean susceptibles de disponerse en línea.</t>
  </si>
  <si>
    <t xml:space="preserve">Sistema Misional </t>
  </si>
  <si>
    <t>Informar a la oficina de prensa de las actividades que se estpán realizando constantemente en el área.</t>
  </si>
  <si>
    <t>Mejorar las actividades de racionalización de trámites mediante la participación de los grupos de valor en la gestión de la entidad.</t>
  </si>
  <si>
    <t>Listado de asistencias.</t>
  </si>
  <si>
    <t>GD-R73</t>
  </si>
  <si>
    <t>GD-R74, GD-R75</t>
  </si>
  <si>
    <t>GD-R76</t>
  </si>
  <si>
    <t>GD-R77, GD-R78</t>
  </si>
  <si>
    <t>GD-R79</t>
  </si>
  <si>
    <t>GD-R80</t>
  </si>
  <si>
    <t>GD-R81, GD-R82</t>
  </si>
  <si>
    <t>GD-R83</t>
  </si>
  <si>
    <t>GD-R84</t>
  </si>
  <si>
    <t>GD-R85, GD-R86</t>
  </si>
  <si>
    <t>GD-R87</t>
  </si>
  <si>
    <t>GD-R88, GD-R89</t>
  </si>
  <si>
    <t>GD-R90</t>
  </si>
  <si>
    <t>Transparencia, Acceso a la Información y lucha contra la Corrupción</t>
  </si>
  <si>
    <t>Realizar seguimiento al mapa de riesgos para determinar los posibles riesgos de fraude y corrupción.</t>
  </si>
  <si>
    <t>Mapa de riesgos.</t>
  </si>
  <si>
    <t>TA-R1, TA-R2</t>
  </si>
  <si>
    <t>Llevar a cabo un plan de apertura, mejora y uso de datos abiertos de la entidad e integrarlo al plan de ación Anual.</t>
  </si>
  <si>
    <t>Plan de acción Anual.</t>
  </si>
  <si>
    <t>TA-R25</t>
  </si>
  <si>
    <t>Capacitacitar a todo el persona sobre el Mapa de Riesgos, la Guía  y la Pólitica administración de riesgos .</t>
  </si>
  <si>
    <t>Listado de asistencia de los participantes.</t>
  </si>
  <si>
    <t>TA-R92</t>
  </si>
  <si>
    <t>Disponer en la página WEB de la Dirección de tránsito de Bucaramanga un formato accesible para personas en condición de discapacidad visual y otras lenguas o idiomas a la informaicón que publica la entidad.</t>
  </si>
  <si>
    <t>Página WEB de la Dirección de tránsito de Bucaramanga.</t>
  </si>
  <si>
    <t>TA-R93, TA-R94</t>
  </si>
  <si>
    <t xml:space="preserve">Actualizar procedimiento de atención al usuaario con el fin de identificar las necesidades individuales de cada usuario, y lograr pormover una  orientación personalizada a ciertas personas con su tipo de discapacidad. </t>
  </si>
  <si>
    <t xml:space="preserve">Procedimiento actualizado e implementado. </t>
  </si>
  <si>
    <t>SC-R1</t>
  </si>
  <si>
    <t>SC-R2, SC-R3, SC-R4</t>
  </si>
  <si>
    <t>SC-R5</t>
  </si>
  <si>
    <t>SC-R9, SC-R11</t>
  </si>
  <si>
    <t>Actualizar la página web de la entidad para que cuente con capacidad de adaptación "Responsive" y puede interactuar con dispositivos móviles</t>
  </si>
  <si>
    <t>Página web actualizada con capacidad de adaptación "Responsive"</t>
  </si>
  <si>
    <t xml:space="preserve">Informe mensual y trimestral de todas las solicitudes y requerimientos que presenta la ciudadanía por los diferentes canales con los que cuenta la DTB. </t>
  </si>
  <si>
    <t>SC-R16</t>
  </si>
  <si>
    <t>SC-R17</t>
  </si>
  <si>
    <t>SC-R18</t>
  </si>
  <si>
    <t>SC-R19</t>
  </si>
  <si>
    <t>SC-R20</t>
  </si>
  <si>
    <t>SC-R23, SC-R24, SC-R15, 26, SC-R27, SC-R28, SC-R29, SC-R30, SC-R31, SC-R32, SC-R49, SC-R50, SC-R51, SC-R52, SC-R53, SC-R54, SC-R55, SC-R56, SC-R57, SC-R58, SC-R59, SC-R60, SC-R61</t>
  </si>
  <si>
    <t>SC-R35, SC-R36, SC-R37, SC-R38, SC-R39, SC-R40, SC-R41</t>
  </si>
  <si>
    <t>SC-R42, SC-R43</t>
  </si>
  <si>
    <t>Realizar el proceso de contratación de personal capacitado y con idoneidad en manejo de lenguas e idiomas y lenguajes incluyentes para la atención de la población con caracteristicas especiales.</t>
  </si>
  <si>
    <t>Personal idoneo contratado</t>
  </si>
  <si>
    <t>SC-R44, SC-R46, SC-R47, SC-R48</t>
  </si>
  <si>
    <t xml:space="preserve">Actualización tecnológica </t>
  </si>
  <si>
    <t>SC-R33, SC-R34, SC-R45</t>
  </si>
  <si>
    <t xml:space="preserve">Revisar a detalle la documentación de cada uno de los procesos de la entidad para enfocarse en lo que es prioridad. </t>
  </si>
  <si>
    <t xml:space="preserve">Revisión de la documentación </t>
  </si>
  <si>
    <t>Inscrpción realizada</t>
  </si>
  <si>
    <t>Revisar a detalle cada uno de los trámites para mantener en menor tiempo los procesos que mantiene la ciudadanía en la entidad.</t>
  </si>
  <si>
    <t xml:space="preserve">Verificación de la racionalización de trámites. </t>
  </si>
  <si>
    <t xml:space="preserve">Implementación e incentivación de participaciones de la ciudadanía en los proyectos gestionados por la entidad. </t>
  </si>
  <si>
    <t>Proceso implementado en la participación de la ciudadanía.</t>
  </si>
  <si>
    <t>SC-R62</t>
  </si>
  <si>
    <t>SC-R63</t>
  </si>
  <si>
    <t>RT-R1</t>
  </si>
  <si>
    <t>RT-R2</t>
  </si>
  <si>
    <t>RT-R3</t>
  </si>
  <si>
    <t>RT-R4</t>
  </si>
  <si>
    <t>RT-R5</t>
  </si>
  <si>
    <t>RT-R6</t>
  </si>
  <si>
    <t>RT-R7</t>
  </si>
  <si>
    <t>RT-R8</t>
  </si>
  <si>
    <t>PC-R1</t>
  </si>
  <si>
    <t>PC-R2</t>
  </si>
  <si>
    <t>PC-R3</t>
  </si>
  <si>
    <t>PC-R4</t>
  </si>
  <si>
    <t>PC-R5</t>
  </si>
  <si>
    <t xml:space="preserve">Publicar todos los datos abiertos en el cátalogo sugerido, para que así la ciudadanía tenga acceso a la infromación. </t>
  </si>
  <si>
    <t>PC-R6, PC-R7</t>
  </si>
  <si>
    <t>Mantener actualizado y activo el canal de comunicación con la comunidad</t>
  </si>
  <si>
    <t>PC-R9, PC-R10</t>
  </si>
  <si>
    <t>Crear una sección en la página web y Twitter de la Dirección de Tránsito de Bucaramanga para que la ciudadanía participe en el proceso de la normatividad.</t>
  </si>
  <si>
    <t>Implementada la creación del proceso de la normativa.</t>
  </si>
  <si>
    <t>Mediante las redes sociales y dentro de la entidad dar a conocer la utilización de los medios digitales como alternativa de tiempo para sus trámites</t>
  </si>
  <si>
    <t>PC-R11</t>
  </si>
  <si>
    <t>PC-R12, PC-R13, PC-R14</t>
  </si>
  <si>
    <t xml:space="preserve">Mediante las redes sociales se incentivará  a la ciudadanía para que vigile y revise los datos de la entidad </t>
  </si>
  <si>
    <t>Implementar en la plataforma PQRSD donde de manera inmediata el usuario tiene respuesta a los requerimientos</t>
  </si>
  <si>
    <t>plataforma con inclusion de modulo PQRSD implementado</t>
  </si>
  <si>
    <t>campaña de sensibilización implementada</t>
  </si>
  <si>
    <t>PC-R16, PC-R21</t>
  </si>
  <si>
    <t>PC-R15, PC-R21</t>
  </si>
  <si>
    <t xml:space="preserve">En la página web de la Dirección de Tránsito de Bucaramanga es participativa, informativa y  sumatía donde se puede identificar la rendición de cuentas y la participación de la ciudadanía  en los diferentes eventos que se llevan acabo en la entidad </t>
  </si>
  <si>
    <t>PC-R22, PC-R23, PC-R24, PC-R25, PC-R26, PC-R27</t>
  </si>
  <si>
    <t>Capacitar a todo el personal para garqantizar la transparencia en la gestión Documental.</t>
  </si>
  <si>
    <t>Llevar a cabo proceso de contratación según las competencias establecidas en el Decreto 815 de 2018, en relación con la orientación al usuario y al ciudadano.</t>
  </si>
  <si>
    <t>Catálogo de Competencias</t>
  </si>
  <si>
    <t>Generar documentos de respaldo de las diferentes área de la entidad.</t>
  </si>
  <si>
    <t>Backup de la informaicón.</t>
  </si>
  <si>
    <t>PC-R30</t>
  </si>
  <si>
    <t>PC-R31</t>
  </si>
  <si>
    <t>PC-R32</t>
  </si>
  <si>
    <t>Solicitar al área de sistemas, la inclusión de información sobre ofertas de empleo en la página WEB oficial de la entidad.</t>
  </si>
  <si>
    <t>PC-R33</t>
  </si>
  <si>
    <t xml:space="preserve"> Página WEB oficial de la entidad con modulo de ofertas de empleos implementados </t>
  </si>
  <si>
    <t>Fortalecimiento Organizacional y Simplificación de Procesos</t>
  </si>
  <si>
    <t xml:space="preserve">Realizar un estudio de necesidades para establecer los requerimientos de personal de cada una de las dependencias que conforman la direccion de transito de bucaramanga y que garanticen la suficiencia de personal para cumplir con los objetivos insitucionales en el marco de los planes y proyectos que ejecuta la entidad </t>
  </si>
  <si>
    <t xml:space="preserve">estudio de necesidades </t>
  </si>
  <si>
    <t>realizar el proceso de actulizacion del manual de funciones de la entidad bajo lo lineamientos normativos dispuestos en el Decreto 815 de 2018.</t>
  </si>
  <si>
    <t>manual de funciones actualizados al decreto 815 de 2018</t>
  </si>
  <si>
    <t xml:space="preserve">realizar la actulizacion de los procesos de la entidad, incluyendo los obejtivos de cada proceso, el alcance, el responsable, las actividades clave y los riesgos asociados, asi como definir los controles para la evaluacion integral de cada uno de los procesos  </t>
  </si>
  <si>
    <t xml:space="preserve">procesos de la entidad actualizados </t>
  </si>
  <si>
    <t xml:space="preserve">realiazar procesos de documentacion y socializacion en los principales comites y con las diferentes areas de la entidad de las sugerencias, expectativas, quejas, peticiones, reclamos y denuncias de la ciudadania, asi como las sugerencias resultantes de los procesos de  rendicones de cuentas, para ser incluidas como mejoramientos dentro de cada uno de los procesos y procedimientos de la entidad </t>
  </si>
  <si>
    <t xml:space="preserve">socializaciones realizadas </t>
  </si>
  <si>
    <t xml:space="preserve">realizar un proceso de verificacion y evaluacion de los bienes de la entidad para elaborar un plan estrategico de mantenimiento preventivo y correctivo, donde se discriminen los bienes de la entidad y las necesidad de inversion de rescursos fisicos y de personal </t>
  </si>
  <si>
    <t xml:space="preserve">plan estrategico elaborado </t>
  </si>
  <si>
    <t>Establecer la política o lineamientos para el uso de bienes con material reciclado.</t>
  </si>
  <si>
    <t>politica establecida</t>
  </si>
  <si>
    <t>FO-R1</t>
  </si>
  <si>
    <t>FO-R2</t>
  </si>
  <si>
    <t>FO-R3, FO-R4, FO-R5, FO-R6, FO-R7, FO-R8, FO-R9</t>
  </si>
  <si>
    <t>FO-R10, FO-R11</t>
  </si>
  <si>
    <t>FO-R12</t>
  </si>
  <si>
    <t>FO-R13</t>
  </si>
  <si>
    <t xml:space="preserve">Seguimiento y evaluación del desempeño institucional </t>
  </si>
  <si>
    <t>Revisar el proceso para inscribir en el Registro unico de series documentales la TRD y realizar las pasos requeridos</t>
  </si>
  <si>
    <t>Incorporación del componente Preservación digital a largo plazo en el Sistema Integrado de Conservación</t>
  </si>
  <si>
    <t>Sistema Integrado de Conservación con el componente Preservación digital a largo plazo</t>
  </si>
  <si>
    <t xml:space="preserve">Elaborar los estudio previos para la compra de elementos de medición del medio ambiente como:
Medidor de  humedad, temperatura e iluminación
</t>
  </si>
  <si>
    <t>Estudios previos elaborados</t>
  </si>
  <si>
    <t>Inclusión del componente ambiental en la valoración para la compra  de los equipos de apoyo al proceso de gestión documental</t>
  </si>
  <si>
    <t>Estudios previos para compra de equipos con valoración de componente ambiental</t>
  </si>
  <si>
    <t xml:space="preserve">Elaboración de la Guía de expedientes electrónicos de la Dirección de Transito de Bucaramanga
</t>
  </si>
  <si>
    <t>Guía de Expedientes electrónicos de la Dirección de Transito de Bucaramanga</t>
  </si>
  <si>
    <t>Elaborar un inventario de los documentos audivisuales que tiene la entidad</t>
  </si>
  <si>
    <t>Inventario de documentos audivisuales</t>
  </si>
  <si>
    <t>Identificación de expedientes electrónicos de gestión y actualización en las TRD</t>
  </si>
  <si>
    <t>TRD revisadas</t>
  </si>
  <si>
    <t xml:space="preserve">Programar Jornadas de capacitación de inducción a nuevos funcionarios en Gestión Documental </t>
  </si>
  <si>
    <t>Jornada de capacitacitación</t>
  </si>
  <si>
    <t>Actualizar la Politica de archivos de la institución</t>
  </si>
  <si>
    <t>Politica de archivos actualizada</t>
  </si>
  <si>
    <t>GD-R3</t>
  </si>
  <si>
    <t>GD-R4</t>
  </si>
  <si>
    <t>GD-R5</t>
  </si>
  <si>
    <t>GD-R6</t>
  </si>
  <si>
    <t>GD-R7</t>
  </si>
  <si>
    <t>GD-R8</t>
  </si>
  <si>
    <t>GD-R9</t>
  </si>
  <si>
    <t>GD-R10</t>
  </si>
  <si>
    <t>GD-R11</t>
  </si>
  <si>
    <t>GD-R12</t>
  </si>
  <si>
    <t>GD-R13</t>
  </si>
  <si>
    <t>GD-R14</t>
  </si>
  <si>
    <t>GD-R15</t>
  </si>
  <si>
    <t>GD-R16</t>
  </si>
  <si>
    <t>GD-R17</t>
  </si>
  <si>
    <t>GD-R18</t>
  </si>
  <si>
    <t>GD-R19</t>
  </si>
  <si>
    <t>Realizar un estudio de necesidades para establecer los requerimientos de personal de cada una de las dependencias que conforman la direccion de transito de bucaramanga y que garanticen la suficiencia de personal para cumplir con los objetivos insitucionales en el marco de los planes y proyectos que ejecuta la entidad</t>
  </si>
  <si>
    <t xml:space="preserve">plan estrategico de mantenimiento preventivo y correctivo implementado </t>
  </si>
  <si>
    <t>GD-R1</t>
  </si>
  <si>
    <t>GD-R2</t>
  </si>
  <si>
    <t xml:space="preserve">Implamentar junto con la oficina de sistemas de la DTB, una estrategias de preservación digital, que permita la conservacion digital de los diocumentos, de acuerdo a los parametros emitidos por el Archivo General de la Nacion </t>
  </si>
  <si>
    <t>GD-R7, GD-R8, GD-R9</t>
  </si>
  <si>
    <t xml:space="preserve">Estrategia implementada </t>
  </si>
  <si>
    <t>Implementar el Sistema de Gestión de Documentos Electrónicos de Archivo -SGDEA en la entidad.</t>
  </si>
  <si>
    <t>sistema SGDEA implementado</t>
  </si>
  <si>
    <t>Definir el modelo de requisitos de gestión para los documentos electrónicos de la entidad.</t>
  </si>
  <si>
    <t xml:space="preserve">procedimiento de gestion de documentos electronicos </t>
  </si>
  <si>
    <t>Definir mediante un procedimiento el modelo de requisitos de gestión para los documentos electrónicos de la entidad.</t>
  </si>
  <si>
    <t xml:space="preserve">Realizar proceso de analisis y retroalimentacion de los resultados obtenidos en el proceso de rendicion de cuentas de la entidad, partiendo de las  sugerencias, expectativas, quejas, peticiones, reclamos o denuncias por parte de la ciudadanía, para realizar de manera transversal y sinergica mejoras en los procesos y procedimientos de la entidad. </t>
  </si>
  <si>
    <t xml:space="preserve">Plan de mejoras de procesos y procedimeintos realziado </t>
  </si>
  <si>
    <t xml:space="preserve">realizar el proceso de identificacion y sistematizacion de las lecciones apredidas, con cada una de las dependencias de la insititucion en aras de conservar la memoria institucional, garantizando el cumplimiento constante de los objetivos institucionales </t>
  </si>
  <si>
    <t xml:space="preserve">Proceso de identificacion y sistematizacion de lecciones aprendidas implementado </t>
  </si>
  <si>
    <t>realizar el proceso de rendicion de cuentas institucional, de manera clara y concreta, manteniendo un lenguje claro e inclusiovo, con todos los actores viales, dando a concoer los resultados de la gestion de la DTB</t>
  </si>
  <si>
    <t>rendicion de cuentas realizada bajo los parametros del Departamento Administrativo de la Funcion Publica</t>
  </si>
  <si>
    <t>Implementar un tablero de indicadores para medir los alcances y resultados de la politica de atencion al ciudadanano, entregando reportes de manera oportuna a la direccion general, mediante los cuales se puedan aplicar procesos de mejora constante</t>
  </si>
  <si>
    <t xml:space="preserve">tablero de indicadores </t>
  </si>
  <si>
    <t xml:space="preserve">realizar el seguimiento de los documentros traducidos de la entidad en un lenguaje claro e incluyente </t>
  </si>
  <si>
    <t xml:space="preserve">informe de evaluacion </t>
  </si>
  <si>
    <t>Reformular y socializar los Indicadores de Gestión de riesgos con base en la Nueva Planificación Estratégica Institucional</t>
  </si>
  <si>
    <t xml:space="preserve">Realizar Informe Trimestral de la Gestión Institucional de de la Dirección de Tránsito de Bucaramanga </t>
  </si>
  <si>
    <t>SE-R1, SE-R2</t>
  </si>
  <si>
    <t>SE-R3</t>
  </si>
  <si>
    <t>SE-R5, SE-R6</t>
  </si>
  <si>
    <t>SE-R7, SE-R8, SE-R9, SE-R10</t>
  </si>
  <si>
    <t>SE-R11</t>
  </si>
  <si>
    <t>SE-R12</t>
  </si>
  <si>
    <t>Aprobar el plan de acción ante el comité institucional de gestión y desempeño para desarrollar e implementar la política de gestión del conocimiento y la innovación.</t>
  </si>
  <si>
    <t xml:space="preserve">plan de accion </t>
  </si>
  <si>
    <t xml:space="preserve">realizar plan de organización y analisis de datos enfocado a resultados para determinar las falencias y necesidades de las herramientas de identificación de conocimiento e innovacion  </t>
  </si>
  <si>
    <t xml:space="preserve">plan de organización y analisis </t>
  </si>
  <si>
    <t xml:space="preserve">Realizar proceso de identificacion y sistematizacion de las buenas practicas para concervar la memoria institucional y con ella la mejora continua sonbre lecciones aprendidas, apoyando procesos continuos de comunicación entre los funcionarios y las diferentes dependencias, propendiendo por la sinergia institucional </t>
  </si>
  <si>
    <t xml:space="preserve">realizar capacitaciones a los fucnioanrios y contratistas de la entidad para la socializacion y difusion del conocimiento explicito al interior de la entidad </t>
  </si>
  <si>
    <t xml:space="preserve">capacitacion realizada </t>
  </si>
  <si>
    <t xml:space="preserve">Implementar la Guía metodológica para la racionalización de trámites del departamento administrativo de la funcion publica </t>
  </si>
  <si>
    <t xml:space="preserve">guia implementada </t>
  </si>
  <si>
    <t>GC-R1, GC-R2</t>
  </si>
  <si>
    <t>GC-R3, GC-R4, GC-R5</t>
  </si>
  <si>
    <t>proceso de comunicación y sistematizacion de buenas practicas elaborado</t>
  </si>
  <si>
    <t>GC-R7</t>
  </si>
  <si>
    <t xml:space="preserve">Elaborar el Manual de Gestión de Conocimiento e innovación de la Dirección de Tránsito de Bucaramanga </t>
  </si>
  <si>
    <t xml:space="preserve">manual de  Gestión de Conocimiento e innovación </t>
  </si>
  <si>
    <t>GC-R6, GC-R9, GC-R10, GC-R11</t>
  </si>
  <si>
    <t>GC-R12</t>
  </si>
  <si>
    <t xml:space="preserve">Realzair el  plan de accion del conocimiento para determinar las actividades de innovacion de la entidad </t>
  </si>
  <si>
    <t>GC-R13</t>
  </si>
  <si>
    <t>GC-R14</t>
  </si>
  <si>
    <t>Conformación de la Mesa Interdisciplinaria de Trabajo para la Gestión del Conocimiento e Innovación</t>
  </si>
  <si>
    <t xml:space="preserve">mesa confromada </t>
  </si>
  <si>
    <t>GC-R15, GC-R16, GC-R17, GC-R18, GC-R19, GC-R20</t>
  </si>
  <si>
    <t xml:space="preserve">Diseño, implementación, capacitación, medición y  validación con organismos de control, sobre la Política de daño antijurídico, defensa judicial y repetición.
La política incluirá estrategias de defensa focalizadas en la reiteración,  la complejidad de los casos y el impacto del caso en términos de pretensiones, posibilidad de éxito, visibilidad ante los medios de comunicación, entre otros. </t>
  </si>
  <si>
    <t>DJ-R1</t>
  </si>
  <si>
    <t xml:space="preserve">realziar el proceso de actulizacion de revision del normograma de la entidad </t>
  </si>
  <si>
    <t xml:space="preserve">normograma actualizado </t>
  </si>
  <si>
    <t xml:space="preserve">realizar la actulizacion del mapa de riesgos, teniendo en cuenta los lineamientos del Departamento Admisnitrativo de la Funcion Publica, la Politica Institucional del riesgo y el </t>
  </si>
  <si>
    <t xml:space="preserve">mapa de riesgos institucional </t>
  </si>
  <si>
    <t xml:space="preserve">realizar la modificacion del procedimiento para vincular el proceso de seguimiento a la segunda linea de defensa por parte de la Oficina de </t>
  </si>
  <si>
    <t xml:space="preserve">procedimiento modificado </t>
  </si>
  <si>
    <t xml:space="preserve">realizar una capacitacion en la identificacion de riesgos a todas las dependencias de la Direccion de Transito de Bucaramanga </t>
  </si>
  <si>
    <t xml:space="preserve">sosiclizacion del mapa de riesgos a todos los lideres de procesos de la entidad </t>
  </si>
  <si>
    <t xml:space="preserve">acta de reunion </t>
  </si>
  <si>
    <t xml:space="preserve">realizar auditorias de TI para verificar los riesgos y la implementacion del diseño y la ejecucion de los controles </t>
  </si>
  <si>
    <t xml:space="preserve">informe de auditoria </t>
  </si>
  <si>
    <t xml:space="preserve">actualziar el diagnsotico de seguridad y privacidad de la informacion </t>
  </si>
  <si>
    <t xml:space="preserve">diagnostico actualziado </t>
  </si>
  <si>
    <t xml:space="preserve">realiazar la actualziacion de todos los procedimientos de la seguridad y la privacidad de la informacion para su implementacion </t>
  </si>
  <si>
    <t xml:space="preserve">procedimientos actualizados </t>
  </si>
  <si>
    <t>Realizar el inventario de los activos de seguridad y privacidad de la informacion de la entidad y clasificarlo bajo los criterios de disponibilidad, integridad y confidencialidad, implementadolo y actualizandolo de manera continua</t>
  </si>
  <si>
    <t xml:space="preserve">inventario realizado </t>
  </si>
  <si>
    <t xml:space="preserve">Realizar el proceso de definicion de los indicadores para medir la eficiencia y eficacia del sistema de gestión de seguridad y privacidad de la información (MSPI) de la entidad, realizando su implementacion y proceso de mejora continua </t>
  </si>
  <si>
    <t>Definicion de indicadores creada</t>
  </si>
  <si>
    <t>Realizar jornadas de capacitación y divulgación, para la efectiva solializacion del modelo de gestion de riesgos de seguridad digital, a todas las dependencias, grupos de trabajo, servidores y contratistas.</t>
  </si>
  <si>
    <t>Circulares con la información de la capacitación y listado de asistencia.</t>
  </si>
  <si>
    <t xml:space="preserve">Informar al área de talento Humano sobre las capacitaciones convocadas por el ministerio de tecnologías de la Información y las comunicaciones </t>
  </si>
  <si>
    <t>Correos electrónicos a talento Humano con la información.</t>
  </si>
  <si>
    <t>Gestionar los convenios o acuerdos de intercambio de información ante las diferentes entidades a nivel nacional.</t>
  </si>
  <si>
    <t>Evidencias de la Gestión.</t>
  </si>
  <si>
    <t>Adelantar acciones para la gestión sistemática y cíclica del riesgo de seguridad digital en la entidad tales como registrarse en el CSIRT Gobierno y/o ColCERT, adoptar e implementar la guía para la identificación de infraestructura crítica cibernética, realizar la identificación anual de la infraestructura crítica cibernética e informar al CCOC, participar en la contrucción de los planes sectoriales de protección de la infraestructura crítica cibernética, participar en las mesas de construcción y sensibilización del Modelo Nacional de Gestión de Riesgos de Seguridad Digital.</t>
  </si>
  <si>
    <t>Listado de asistencia, correo electrónico, Guía de infraestructura.</t>
  </si>
  <si>
    <t>Implementar un Sistema de Gestión de Seguridad de la Información (SGSI) en la entidad a partir de las necesidades identificadas.</t>
  </si>
  <si>
    <t>Sistema de Gestión de Seguridad de la información SGSI</t>
  </si>
  <si>
    <t>Llevar a cabo campañas de concientización en temas de seguridad de la información de manera frecuente y periódica, específicas para cada uno de los distintos roles dentro de la entidad.</t>
  </si>
  <si>
    <t>Crear un procedimiento de gestión de incidentes de seguridad de la información, formalizarlo y actualizarlo de acuerdo con los cambios de la entidad.</t>
  </si>
  <si>
    <t>Procedimiento de gestión de incidentes de seguridad de la información</t>
  </si>
  <si>
    <t>Realizar evaluaciones de vulnerabilidades informáticas.</t>
  </si>
  <si>
    <t>Resultados de las evaluaciones</t>
  </si>
  <si>
    <t>Crear una política de ciberseguridad interna y verificar que los proveedores y contratistas de la entidad cumplan con el mismo.</t>
  </si>
  <si>
    <t>Política, contrato indicando el cumplimiento de la política.</t>
  </si>
  <si>
    <t>Actualizar el sistema misional de la entidad según los despliegues del proveedor, contra la mitigación de vulnerabilidad y la aplicación de actualizaciones y parches de seguridad.</t>
  </si>
  <si>
    <t>Sistema Misional actualizado.</t>
  </si>
  <si>
    <t>Realizar ejercicios simulados de ingeniería social al personal de la entidad incluyendo campañas de phishing, smishing, entre otros, y realizar concientización, educación y formación a partir de los resultados obtenidos.</t>
  </si>
  <si>
    <t>Seguridad Digital</t>
  </si>
  <si>
    <t>SD-R1</t>
  </si>
  <si>
    <t>SD-R2</t>
  </si>
  <si>
    <t>SD-R3</t>
  </si>
  <si>
    <t>SD-R4</t>
  </si>
  <si>
    <t>SD-R5</t>
  </si>
  <si>
    <t>SD-R6</t>
  </si>
  <si>
    <t>SD-R7</t>
  </si>
  <si>
    <t>SD-R8</t>
  </si>
  <si>
    <t>SD-R9</t>
  </si>
  <si>
    <t>SD-R10</t>
  </si>
  <si>
    <t>SD-R11</t>
  </si>
  <si>
    <t>SD-R12</t>
  </si>
  <si>
    <t>SD-R13</t>
  </si>
  <si>
    <t>SD-R13, SD-R14, SD-R15, SD-R16, SD-R17</t>
  </si>
  <si>
    <t>SD-R18</t>
  </si>
  <si>
    <t>SD-R19</t>
  </si>
  <si>
    <t>SD-R20</t>
  </si>
  <si>
    <t>SD-R21</t>
  </si>
  <si>
    <t>SD-R22</t>
  </si>
  <si>
    <t>SD-R23</t>
  </si>
  <si>
    <t>SD-R24</t>
  </si>
  <si>
    <t>Informe semestral de medicion del clima laboral e identificación de la cultura organizacional</t>
  </si>
  <si>
    <t>Seguimiento y evaluación trimestral de la matriz de riesgos</t>
  </si>
  <si>
    <t>Realizar la Actualizacion de las vistas de información de la arquitectura de información para todas las fuentes.</t>
  </si>
  <si>
    <t xml:space="preserve">Actualizacion de la arquitectura de la informacion realizada </t>
  </si>
  <si>
    <t>Realizar la estrategia de insentivación de la página web para los trámites</t>
  </si>
  <si>
    <t>Establecer condiciones de seguridad de la información para la gestión de la información institucional.</t>
  </si>
  <si>
    <t xml:space="preserve">plan de seguridad de la informacion </t>
  </si>
  <si>
    <t xml:space="preserve">Plan de accion de identificacion y sistematizacion de lecciones aprendidas implementado </t>
  </si>
  <si>
    <t xml:space="preserve">Realizar la politíca de atención al usuario de la Dirección de Tránsito y publicarla en la pagina web de la entidad </t>
  </si>
  <si>
    <t xml:space="preserve">estudio de necesidades del personal </t>
  </si>
  <si>
    <t>Realziar en compañía con la Oficina Asesora de Calidad de la Dirección de Tránsito de Bucaramanga el plan de accion, donde se definan las necesidades, alcances y recursos para la correcta implementación de la señalización según la norma NTC 6047.</t>
  </si>
  <si>
    <t>SC-R12, SC-R21, SC-R63</t>
  </si>
  <si>
    <t>SC-R10, SC-R13, SC-R14, SC-R15, SC-R62</t>
  </si>
  <si>
    <t>Definir el responsable o los responsables de la documentación de los procesos de la entidad.</t>
  </si>
  <si>
    <t>Actualizar guia de responsables de la documentación de los procesos de la entidad.</t>
  </si>
  <si>
    <t>Mantener el seguimiento mensual a las sugerencias, expectativas, quejas, peticiones, reclamos o denuncias que se dan por parte de la ciudadanía para llevar a cabo mejoras a los procesos y procedimientos de la entidad</t>
  </si>
  <si>
    <t>Realizar la Inscripcion de todos los tramites de la entidad, y mantenernlos actualizados en el Sistema Unico de Información de Trámites - SUIT</t>
  </si>
  <si>
    <t>Mantener el proceso de sistematizacion y seguimento de las sugerencias, expectativas, quejas, peticiones, reclamos o denuncias por parte de la ciudadanía para llevar a cabo mejoras a los procesos y procedimientos de la entidad</t>
  </si>
  <si>
    <t>PC-R1, PC-R2</t>
  </si>
  <si>
    <t xml:space="preserve">realizar el proceso de seguimiento al Mapa de Riesgos de Currupción y Atención al Ciudadano </t>
  </si>
  <si>
    <t>Realizar el proceso de Auditoria a la Oficina de Talento Humano, para veirficar que en la planta de personal existan servidores de carrera, con la idoneidad suficente, que puedan ocupar los empleos en encargo o comisión de modo que se pueda llevar a cabo la selección de un gerente público o de un empleo de libre nombramiento y remoción.</t>
  </si>
  <si>
    <t/>
  </si>
  <si>
    <t>Recomendaciones de Mejora por Política</t>
  </si>
  <si>
    <t>Fecha de generación: 2021-09-01 12:46:22</t>
  </si>
  <si>
    <t>Entidad:</t>
  </si>
  <si>
    <t>DIRECCION DE TRANSITO DE BUCARAMANGA</t>
  </si>
  <si>
    <t>Departamento:</t>
  </si>
  <si>
    <t>Santander</t>
  </si>
  <si>
    <t>Municipio:</t>
  </si>
  <si>
    <t>Bucaramanga</t>
  </si>
  <si>
    <t>#</t>
  </si>
  <si>
    <t>Política</t>
  </si>
  <si>
    <t>Recomendaciones</t>
  </si>
  <si>
    <t xml:space="preserve">actividad </t>
  </si>
  <si>
    <t xml:space="preserve">PRODUCTO </t>
  </si>
  <si>
    <t>Gestión Estratégica del Talento Humano</t>
  </si>
  <si>
    <t>Contar con un plan y/o programa de entrenamiento y/o actualización para los abogados que llevan la defensa jurídica. Una de las alternativas es vincular a los miembros de la oficina juridica o de la oficina de defensa judicial a la Comunidad Juridica del Conocimiento que es gratis y se pueden realizar solicitudes especificas.</t>
  </si>
  <si>
    <t>TH</t>
  </si>
  <si>
    <t>-</t>
  </si>
  <si>
    <t>R</t>
  </si>
  <si>
    <t>TH-R2</t>
  </si>
  <si>
    <t>Establecer en la planta de personal de la entidad (o documento que contempla los empleos de la entidad) los empleos suficientes para cumplir con los planes y proyectos.</t>
  </si>
  <si>
    <t>TH-R3</t>
  </si>
  <si>
    <t>Ajustar el manual de funciones de la entidad de acuerdo con el Decreto 815 de 2018.</t>
  </si>
  <si>
    <t>TH-R23</t>
  </si>
  <si>
    <t>Vincular personal que cuente con las competencias establecidas en el Decreto 815 de 2018, relacionadas con la orientación al usuario y al ciudadano, y en la Resolución 667 de 2018 - catálogo de competencias.</t>
  </si>
  <si>
    <t>Recopilar información sobre el conocimiento que requieren sus dependencias para identificar las necesidades de nuevo conocimiento e innovación.</t>
  </si>
  <si>
    <t>TH-R5</t>
  </si>
  <si>
    <t>Generar acciones de aprendizaje basadas en problemas o proyectos, dentro de su planeación anual, de acuerdo con las necesidades de conocimiento de la entidad, evaluar los resultados y tomar acciones de mejora.</t>
  </si>
  <si>
    <t>TH-R6</t>
  </si>
  <si>
    <t>Fomentar la transferencia del conocimiento hacia adentro y hacia afuera de la entidad.</t>
  </si>
  <si>
    <t>TH-R18</t>
  </si>
  <si>
    <t>Implementar en la entidad mecanismos suficientes y adecuados para transferir el conocimiento de los servidores que se retiran a quienes continúan vinculados.</t>
  </si>
  <si>
    <t>Incorporar actividades que promuevan la inclusión y la diversidad (personas con discapacidad, jóvenes entre los 18 y 28 años y género) en la planeación del talento humano de la entidad.</t>
  </si>
  <si>
    <t>TH-R8</t>
  </si>
  <si>
    <t>Incorporar actividades que contribuyan a mantener y mejorar el clima organizacional de la entidad como parte de la planeación del talento humano.</t>
  </si>
  <si>
    <t>TH-R19</t>
  </si>
  <si>
    <t>Realizar un diagnóstico relacionado con la cultura organizacional de la entidad.</t>
  </si>
  <si>
    <t>TH-R22</t>
  </si>
  <si>
    <t>Medir en las evaluaciones de clima organizacional, la percepción de los servidores de la entidad, frente a la comunicación interna. Desde el sistema de control interno efectuar su verificación.</t>
  </si>
  <si>
    <t>Implementar acciones de mejora con base en los resultados de medición del clima laboral y documentar el proceso. Desde el sistema de control interno efectuar su verificación.</t>
  </si>
  <si>
    <t>TH-R9</t>
  </si>
  <si>
    <t>TH-R10</t>
  </si>
  <si>
    <t>TH-R17</t>
  </si>
  <si>
    <t>Diseñar y ejecutar un programa de desvinculación asistida para los pre-pensionados como actividad de la planeación del talento humano de la entidad.</t>
  </si>
  <si>
    <t>Diseñar y ejecutar un programa de desvinculación asistida por otras causales como actividad de la planeación del talento humano de la entidad.</t>
  </si>
  <si>
    <t>Propiciar y promover un plan de retiro, con el fin de facilitar las condiciones para la adecuación a la nueva etapa de vida con respecto a los servidores que se retiran.</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</si>
  <si>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</si>
  <si>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Aplicar las pruebas necesarias para garantizar la idoneidad de los candidatos empleo de modo que se pueda llevar a cabo la selección de un gerente público o de un empleo de libre nombramiento y remoción. Desde el sistema de control interno efectuar su verificación.</t>
  </si>
  <si>
    <t>Analizar que los resultados de la evaluación de desempeño laboral y de los acuerdos de gestión sean coherentes con el cumplimiento de las metas de la entidad. Desde el sistema de control interno efectuar su verificación.</t>
  </si>
  <si>
    <t>Desarrollar jornadas de capacitación y/o divulgación a sus servidores y contratistas sobre seguridad digital.</t>
  </si>
  <si>
    <t>Identificar y documentar las razones del retiro de los servidores de la entidad.</t>
  </si>
  <si>
    <t>Implementar la estrategia salas amigas de la familia lactante, en cumplimiento a lo establecido en la Ley 1823 de 2017.</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</si>
  <si>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</si>
  <si>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IN-R1</t>
  </si>
  <si>
    <t>Verificar el adecuado diseño y ejecución de los controles que mitigan los riesgos de fraude y corrupción, por parte de los cargos que lideran de manera transversal temas estratégicos de gestión (tales como jefes de planeación, financieros, contratación, TI, servicio al ciudadano, líderes de otros sistemas de gestión, comités de riesgos).</t>
  </si>
  <si>
    <t>IN</t>
  </si>
  <si>
    <t>Implementar mecanismos de evaluación sobre el nivel de interiorización de los valores por parte de los servidores públicos. Desde el sistema de control interno efectuar su verificación.  .</t>
  </si>
  <si>
    <t>IN-R3</t>
  </si>
  <si>
    <t>Formular la estrategia anual para la gestión preventiva de conflictos de interés dentro del marco de la planeación institucional.</t>
  </si>
  <si>
    <t>IN-R4</t>
  </si>
  <si>
    <t>Incluir en la estrategia de gestión anual para la prevención de conflictos de interés actividades para sensibilización y conocimiento de causales y procedimientos para declaración de impedimentos, recusaciones y el manejo preventivo de conflictos de interés.</t>
  </si>
  <si>
    <t>IN-R5</t>
  </si>
  <si>
    <t>Formular y desarrollar un mecanismo para el registro, seguimiento y monitoreo a las declaraciones de conflictos de interés por parte de los servidores públicos que laboran dentro de la entidad..</t>
  </si>
  <si>
    <t>IN-R6</t>
  </si>
  <si>
    <t>IN-R7</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</si>
  <si>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</si>
  <si>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Implementar canales de consulta y orientación para el manejo de conflictos de interés acticulado con acciones preventivas de control de los mismos. Desde el sistema de control interno efectuar su verificación.</t>
  </si>
  <si>
    <t>Planeación Institucional</t>
  </si>
  <si>
    <t>Incorporar el análisis del contexto interno y externo de la entidad dentro de la política de administración de riesgos establecida por la alta dirección y el comité institucional de coordinación de control interno.</t>
  </si>
  <si>
    <t>PI</t>
  </si>
  <si>
    <t>PI-R2</t>
  </si>
  <si>
    <t>Incluir el portafolio o mapa de ruta de los proyectos en el Plan Estratégico de Tecnologías de la Información (PETI).</t>
  </si>
  <si>
    <t>PI-R3</t>
  </si>
  <si>
    <t>Incluir la proyección del presupuesto en el Plan Estratégico de Tecnologías de la Información (PETI).</t>
  </si>
  <si>
    <t>PI-R4</t>
  </si>
  <si>
    <t>Incluir un plan de comuniciaciones en el Plan Estratégico de Tecnologías de la Información (PETI).</t>
  </si>
  <si>
    <t>PI-R5</t>
  </si>
  <si>
    <t>PI-R6</t>
  </si>
  <si>
    <t>PI-R7</t>
  </si>
  <si>
    <t>Establecer estrategias de difusión de la información utilizando diversos canales de comunicación adecuados a las características de la población usuaria y ciudadanía, para dar a conocer los derechos a la participación ciudadana en la gestión institucional y el control social, así como sobre los mecanismos de participación que la entidad ha dispuesto para ello.</t>
  </si>
  <si>
    <t>PI-R8</t>
  </si>
  <si>
    <t>Implementar estrategias a través de diversos medios digitales para que los ciudadanos o grupos de interés participen en el proceso de producción normativa.</t>
  </si>
  <si>
    <t>PI-R9</t>
  </si>
  <si>
    <t>Establecer etapas de planeación para promover la participación ciudadana utilizando medios digitales.</t>
  </si>
  <si>
    <t>Tener en cuenta en el plan de acción anual los proyectos para cada vigencia según lo especificado en el plan indicativo cuatrienal</t>
  </si>
  <si>
    <t>Implementar un Sistema de Gestión de Seguridad de la Información (SGSI) en la entidad a partir de las necesidades identificadas, y formalizarlo mediante un acto adiministrativo.</t>
  </si>
  <si>
    <t>PI-R12</t>
  </si>
  <si>
    <t>Contar con mecanismos de seguimiento y evaluación para la política o estrategia de servicio al ciudadano.</t>
  </si>
  <si>
    <t>PI-R13</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</si>
  <si>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</si>
  <si>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PI-R14</t>
  </si>
  <si>
    <t>Diseñar los indicadores para medir el tiempo de espera en la medición y seguimiento del desempeño en el marco de la política de servicio al ciudadano de la entidad. Desde el sistema de control interno efectuar su verificación.</t>
  </si>
  <si>
    <t>PI-R15</t>
  </si>
  <si>
    <t>Diseñar los indicadores para medir el uso de canales en la medición y seguimiento del desempeño en el marco de la política de servicio al ciudadano de la entidad. Desde el sistema de control interno efectuar su verificación.</t>
  </si>
  <si>
    <t>GP-R1</t>
  </si>
  <si>
    <t>Gestión Presupuestal y Eficiencia del Gasto Público</t>
  </si>
  <si>
    <t>Esta política no aplica para la entidad consultada.</t>
  </si>
  <si>
    <t>GP</t>
  </si>
  <si>
    <t>FO</t>
  </si>
  <si>
    <t>FO-R3</t>
  </si>
  <si>
    <t>Incluir el objetivo de cada proceso dentro de la documentación de los procesos de la entidad.</t>
  </si>
  <si>
    <t>FO-R4</t>
  </si>
  <si>
    <t>Definir el alcance de cada proceso dentro de la documentación de los procesos de la entidad.</t>
  </si>
  <si>
    <t>FO-R5</t>
  </si>
  <si>
    <t>FO-R6</t>
  </si>
  <si>
    <t>Definir las actividades clave de los procesos dentro de la documentación de los procesos de la entidad.</t>
  </si>
  <si>
    <t>FO-R7</t>
  </si>
  <si>
    <t>Establecer indicadores dentro de la documentación de los procesos de la entidad.</t>
  </si>
  <si>
    <t>FO-R8</t>
  </si>
  <si>
    <t>Identificar y definir riesgos asociados a cada proceso dentro de la documentación de los procesos de la entidad.</t>
  </si>
  <si>
    <t>FO-R9</t>
  </si>
  <si>
    <t>Identificar y definir controles asociados a cada proceso dentro de la documentación de los procesos de la entidad.</t>
  </si>
  <si>
    <t>FO-R10</t>
  </si>
  <si>
    <t>Tener en cuenta las sugerencias, expectativas, quejas, peticiones, reclamos o denuncias por parte de la ciudadanía para llevar a cabo mejoras a los procesos y procedimientos de la entidad. Desde el sistema de control interno efectuar su verificación.</t>
  </si>
  <si>
    <t xml:space="preserve">procesos ajustados </t>
  </si>
  <si>
    <t>FO-R11</t>
  </si>
  <si>
    <t>Considerar los resultados de los espacios de participación y/o rendición de cuentas con ciudadanos para llevar a cabo mejoras a los procesos y procedimientos de la entidad. Desde el sistema de control interno efectuar su verificación.</t>
  </si>
  <si>
    <t>Establecer un sistema o mecanismo de mantenimiento, tanto preventivo como correctivo para los bienes que así lo requieren.</t>
  </si>
  <si>
    <t>Utilizar técnicas de analítica de datos para entender hechos o fenómenos de la entidad (analítica diagnóstica).</t>
  </si>
  <si>
    <t xml:space="preserve">Realizar proceso de planificacion para la consolidacion de una herramienta que permita implementar tecnicas de analitica de datos, para responder automaticamente ante ciertos patrones de conducta y tomar desiciones atendiendo los hechos y fenomenos presentados en la entidad </t>
  </si>
  <si>
    <t xml:space="preserve">Herramienta de analitica de datos, diagnsoticos, predictivos y prescriptivos, creada e implementada </t>
  </si>
  <si>
    <t>GD</t>
  </si>
  <si>
    <t>Utilizar técnicas de analítica de datos para predecir comportamientos o hechos de la entidad (analítica predictiva).</t>
  </si>
  <si>
    <t>Utilizar técnicas de analítica de datos para soportar la toma de decisiones en la entidad (analítica prescriptiva).</t>
  </si>
  <si>
    <t>Cumplir, en todas las secciones de la página web oficial de la entidad, con el criterio de accesibilidad "Contenido no textual" definido en la NTC5854.</t>
  </si>
  <si>
    <t>Actualizar de manera constante la pagina web de la direccion de transito de bucaramanga, atendideno los requerimientos especificos de la norma tecnica de calidad NTC5854, haciendo enfasis en el contenido no textual, en las sugerecias significativas, caracteristicas sensoriales, teclado, sin trampas para el foco del teclado, tiempo ajustable, poner en pausa, detener, ocultar, titulado de págnas, orden del foco, propósito de los enlaces ( en contexto), idioma de la página, AL recibir el foco, AL recibir entradas, identificacinón de errores, etiquetas o instrucciones, procesamientos, nombre, función y valor.</t>
  </si>
  <si>
    <t>Cumplir, en todas las secciones de la página web oficial de la entidad, con el criterio de accesibilidad "Sugerencia significativa" definido en la NTC5854.</t>
  </si>
  <si>
    <t>Cumplir, en todas las secciones de la página web oficial de la entidad, con el criterio de accesibilidad "Características sensoriales" definido en la NTC5854.</t>
  </si>
  <si>
    <t>Cumplir, en todas las secciones de la página web oficial de la entidad, con el criterio de accesibilidad "Teclado" definido en la NTC5854.</t>
  </si>
  <si>
    <t>Cumplir, en todas las secciones de la página web oficial de la entidad, con el criterio de accesibilidad "Sin trampas para el foco del teclado" definido en la NTC5854.</t>
  </si>
  <si>
    <t>Cumplir, en todas las secciones de la página web oficial de la entidad, con el criterio de accesibilidad "Tiempo ajustable" definido en la NTC5854.</t>
  </si>
  <si>
    <t>Cumplir, en todas las secciones de la página web oficial de la entidad, con el criterio de accesibilidad "Poner en pausa, detener, ocultar" definido en la NTC5854.</t>
  </si>
  <si>
    <t>Cumplir, en todas las secciones de la página web oficial de la entidad, con el criterio de accesibilidad "Titulado de páginas" definido en la NTC5854.</t>
  </si>
  <si>
    <t>Cumplir, en todas las secciones de la página web oficial de la entidad, con el criterio de accesibilidad "Orden del foco" definido en la NTC5854.</t>
  </si>
  <si>
    <t>Cumplir, en todas las secciones de la página web oficial de la entidad, con el criterio de accesibilidad "Propósito de los enlaces (en contexto)" definido en la NTC5854.</t>
  </si>
  <si>
    <t>Cumplir, en todas las secciones de la página web oficial de la entidad, con el criterio de accesibilidad "Idioma de la página" definido en la NTC5854.</t>
  </si>
  <si>
    <t>Cumplir, en todas las secciones de la página web oficial de la entidad, con el criterio de accesibilidad "Al recibir el foco" definido en la NTC5854.</t>
  </si>
  <si>
    <t>Cumplir, en todas las secciones de la página web oficial de la entidad, con el criterio de accesibilidad "Al recibir entradas" definido en la NTC5854.</t>
  </si>
  <si>
    <t>Cumplir, en todas las secciones de la página web oficial de la entidad, con el criterio de accesibilidad "Identificación de errores" definido en la NTC5854.</t>
  </si>
  <si>
    <t>Cumplir, en todas las secciones de la página web oficial de la entidad, con el criterio de accesibilidad "Etiquetas o instrucciones" definido en la NTC5854.</t>
  </si>
  <si>
    <t>Cumplir, en todas las secciones de la página web oficial de la entidad, con el criterio de accesibilidad "Procesamiento" definido en la NTC5854.</t>
  </si>
  <si>
    <t>GD-R20</t>
  </si>
  <si>
    <t>Cumplir, en todas las secciones de la página web oficial de la entidad, con el criterio de accesibilidad "Nombre, función, valor" definido en la NTC5854.</t>
  </si>
  <si>
    <t>GD-R21</t>
  </si>
  <si>
    <t>Cumplir, en todas las secciones de la página web oficial de la entidad, con el criterio de usabilidad "Ruta de migas" que permite conocer la ruta recorrida por el usuario en la navegación del sitio.</t>
  </si>
  <si>
    <t>Actualizar de manera constante la pagina web de la direccion de transito de bucaramanga, atendiendo los requerimientos especificos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</si>
  <si>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GD-R22</t>
  </si>
  <si>
    <t>Cumplir, en todas las secciones de la página web oficial de la entidad, con el criterio de usabilidad "URL limpio" para que las URL generadas en los diferentes niveles de navegación no tengan caracteres especiales y sean fáciles de leer.</t>
  </si>
  <si>
    <t>GD-R23</t>
  </si>
  <si>
    <t>Cumplir, en todas las secciones de la página web oficial de la entidad, con el criterio de usabilidad "Navegación global consistente" para conservar en todos los sitios de navegación el mismo diseño gráfico.</t>
  </si>
  <si>
    <t>GD-R24</t>
  </si>
  <si>
    <t>Cumplir, en todas las secciones de la página web oficial de la entidad, con el criterio de usabilidad "Enlaces bien formulados" que indica claramente el contenido al cual conducen y no tienen textos como "ver más", "clic aquí", entre otros.</t>
  </si>
  <si>
    <t>GD-R25</t>
  </si>
  <si>
    <t>Cumplir, en todas las secciones de la página web oficial de la entidad, con el criterio de usabilidad de no generar ventanas emergentes en ningún nivel de navegación del sitio web.</t>
  </si>
  <si>
    <t>GD-R26</t>
  </si>
  <si>
    <t>Cumplir, en todas las secciones de la página web oficial de la entidad, con el criterio de usabilidad de hacer un uso adecuado de títulos y encabezados con sus correspondientes etiquetas HTML (por ejemplo &lt;h1&gt;, &lt;h2&gt;, ...).</t>
  </si>
  <si>
    <t>GD-R27</t>
  </si>
  <si>
    <t>Cumplir, en todas las secciones de la página web oficial de la entidad, con el criterio de usabilidad de no incluir vínculos rotos en el sitio web.</t>
  </si>
  <si>
    <t>GD-R28</t>
  </si>
  <si>
    <t>Cumplir, en todas las secciones de la página web oficial de la entidad, con el criterio de usabilidad "Justificación del texto" que indica que todos los contenidos del sitio web deben estar alineados a la izquierda.</t>
  </si>
  <si>
    <t>GD-R29</t>
  </si>
  <si>
    <t>Cumplir, en todas las secciones de la página web oficial de la entidad, con el criterio de usabilidad "Texto subrayado" que establece que no deben existir textos subrayados para destacar, excepto si son enlaces a otros contenidos.</t>
  </si>
  <si>
    <t>GD-R30</t>
  </si>
  <si>
    <t>Cumplir, en todas las secciones de la página web oficial de la entidad, con el criterio de usabilidad de contar con diferentes hojas de estilo para su correcta navegación (pantalla, móvil, impresión). En caso de que el sitio web sea responsivo sólo requiere formato de impresión.</t>
  </si>
  <si>
    <t>GD-R31</t>
  </si>
  <si>
    <t>Cumplir, en todas las secciones de la página web oficial de la entidad, con el criterio de usabilidad "Vínculos visitados" que indica al usuario cuando ha visitado contenidos de la página.</t>
  </si>
  <si>
    <t>GD-R32</t>
  </si>
  <si>
    <t>Cumplir, en todas las secciones de la página web oficial de la entidad, con el criterio de usabilidad de señalizar los campos obligatorios de los formularios del sitio web.</t>
  </si>
  <si>
    <t>GD-R33</t>
  </si>
  <si>
    <t>Cumplir, en todas las secciones de la página web oficial de la entidad, con el criterio de usabilidad de garantizar la clara correspondencia entre el título del campo en los formularios del sitio web y el espacio dispuesto para el ingreso de la información.</t>
  </si>
  <si>
    <t>GD-R34</t>
  </si>
  <si>
    <t>Cumplir, en todas las secciones de la página web oficial de la entidad, con el criterio de usabilidad de disponer ejemplos en los campos de los formularios del sitio web.</t>
  </si>
  <si>
    <t>GD-R35</t>
  </si>
  <si>
    <t>Actualizar  el Plan estratégico de tecnologías de la información (PETI) atendiendo a los requerimientos específicos tales como: incluyendo el portafolio o mapa de ruta, la proyección del presupuesto y un plan de comunicaciónes.</t>
  </si>
  <si>
    <t>Plan estratégico de Tecnologías de la Infomración (PETI).</t>
  </si>
  <si>
    <t>GD-R36</t>
  </si>
  <si>
    <t>GD-R37</t>
  </si>
  <si>
    <t>GD-R38</t>
  </si>
  <si>
    <t>Disponer un catálogo de servicios de TI actualizado para la gestión de tecnologías de la información (TI) de la entidad.</t>
  </si>
  <si>
    <t>Crear un catálogo de servicios de TI para la gestión de tecnogologías de la información de la entidad.</t>
  </si>
  <si>
    <t>Catálogo de Servicios de TI.</t>
  </si>
  <si>
    <t>GD-R39</t>
  </si>
  <si>
    <t>Definir Acuerdos de Nivel de Servicios (SLA por sus siglas en inglés) con terceros y Acuerdos de Niveles de Operación (OLA por sus siglas en inglés) para la gestión de tecnologías de la información (TI) de la entidad.</t>
  </si>
  <si>
    <t>Actualizar el documento de la gestión de tecnogologías de la Información TI de la entindad definiendo los acuerdos de nivel de Servicios con terceros y acuerdos de niveles de Operación.</t>
  </si>
  <si>
    <t xml:space="preserve"> Documentos de Gestión de tecnologías de la Información TI.</t>
  </si>
  <si>
    <t>GD-R40</t>
  </si>
  <si>
    <t>Incorporar políticas de TI en el esquema de gobierno de tecnologías de la información (TI) de la entidad.</t>
  </si>
  <si>
    <t>Actualizar el esquema de gobierno de tecnologías de la información TI incorporando instacias o grupos de decisicón, políticas de TI y estructura organizacional del área.</t>
  </si>
  <si>
    <t>Esquema de Gobierno de tecnologías de la Información TI.</t>
  </si>
  <si>
    <t>GD-R41</t>
  </si>
  <si>
    <t>Incorporar, en el esquema de gobierno de tecnologías de la información (TI) de la entidad, instancias o grupos de decisión de TI.</t>
  </si>
  <si>
    <t>GD-R42</t>
  </si>
  <si>
    <t>Incorporar, en el esquema de gobierno de tecnologías de la información (TI) de la entidad, la estructura organizacional del área de TI.</t>
  </si>
  <si>
    <t>GD-R43</t>
  </si>
  <si>
    <t>Utilizar acuerdos marco de precios para bienes y servicios de TI con el propósito de optimizar las compras de tecnologías de información de la entidad.</t>
  </si>
  <si>
    <t xml:space="preserve">Crear acuerdos marco de precios para bienes y servicios de TI con el fin de optimizar las compras de tecnologías de información de la entidad. </t>
  </si>
  <si>
    <t>Marco de precios para bienes y servicios relacionadas con las tecnologóas de la información.</t>
  </si>
  <si>
    <t>GD-R44</t>
  </si>
  <si>
    <t>GD-R45</t>
  </si>
  <si>
    <t>GD-R46</t>
  </si>
  <si>
    <t>Llevar a cabo la documentación y transferencia de conocimiento a proveedores, contratistas y/o responsables de TI, sobre los entregables o resultados de los proyectos de TI ejecutados.</t>
  </si>
  <si>
    <t>Actualizar la documentación y tranferencia de conocimiento a proveedores, contratistas y/o responsables de TI, sobre los entregables o resultados de los proyectos.</t>
  </si>
  <si>
    <t>Documentación y transferencia de conocimiento a proveedores, sobre lo entregables o resultados de los proyectos de TI ejecutados.</t>
  </si>
  <si>
    <t>GD-R47</t>
  </si>
  <si>
    <t>Definir herramientas tecnológicas para la gestión de proyectos de TI de la entidad.</t>
  </si>
  <si>
    <t>Actualizar el catálogo de componentes de información.</t>
  </si>
  <si>
    <t>Actualizar las vistas de información de la arquitectura de información para todas las fuentes.</t>
  </si>
  <si>
    <t xml:space="preserve">Documento de la arquitectura de la información. </t>
  </si>
  <si>
    <t>Actualizar el catálogo de todos los sistemas de información.</t>
  </si>
  <si>
    <t>Catálogo de todos los sistemas de información.</t>
  </si>
  <si>
    <t>Actualizar y documentar una arquitectura de referencia y una arquitectura de solución para todas las soluciones tecnológicas de la entidad, con el propósito de mejorar la gestión de sus sistemas de información.</t>
  </si>
  <si>
    <t>Documentación de una arquitectura de referencia y documentación de una arquitectura de solución.</t>
  </si>
  <si>
    <t>Incluir características en los sistemas de información de la entidad que permitan la apertura de sus datos de forma automática y segura.</t>
  </si>
  <si>
    <t>Elaborar y actualizar los documentos de arquitectura de los desarrollos de software de la entidad.</t>
  </si>
  <si>
    <t>Definir e implementar una metodología de referencia para el desarrollo de software y sistemas de información.</t>
  </si>
  <si>
    <t>Implementar un plan de mantenimiento preventivo y evolutivo (de mejoramiento) sobre la infraestructura de TI de la entidad.</t>
  </si>
  <si>
    <t>Documentar e implementar un plan de continuidad de los servicios tecnológicos mediante pruebas y verificaciones acordes a las necesidades de la entidad.</t>
  </si>
  <si>
    <t>Adoptar en su totalidad el protocolo IPV6 en la entidad.</t>
  </si>
  <si>
    <t>GD-R70</t>
  </si>
  <si>
    <t>Implementar una estrategia de uso y apropiación para todos los proyectos de TI teniendo en cuenta estrategias de gestión del cambio para mejorar el uso y apropiación de las tecnologías de la información (TI) en la entidad.</t>
  </si>
  <si>
    <t>GD-R71</t>
  </si>
  <si>
    <t>Implementar una estrategia de divulgación y comunicación de los proyectos TI para mejorar el uso y apropiación de las tecnologías de la información (TI) en la entidad. Desde el sistema de control interno efectuar su verificación.</t>
  </si>
  <si>
    <t>GD-R72</t>
  </si>
  <si>
    <t>Utilizar la caracterización de los grupos de interés internos y externos para mejorar la implementación de la estrategia para el uso y apropiación de tecnologías de la información (TI) en la entidad.</t>
  </si>
  <si>
    <t>Ejecutar un plan de formación o capacitación dirigido a servidores públicos paraÂ el desarrollo de competencias requeridas en TI.</t>
  </si>
  <si>
    <t>GD-R74</t>
  </si>
  <si>
    <t>Hacer seguimiento al uso y apropiación de tecnologías de la información (TI) en la entidad a través de los indicadores definidos para tal fin. Desde el sistema de control interno efectuar su verificación.</t>
  </si>
  <si>
    <t>GD-R75</t>
  </si>
  <si>
    <t>Ejecutar acciones de mejora a partir de los resultados de los indicadores de uso y apropiación de tecnologías de la información (TI) en la entidad. Desde el sistema de control interno efectuar su verificación.</t>
  </si>
  <si>
    <t>GD-R77</t>
  </si>
  <si>
    <t>Definir y documentar procedimientos de seguridad y privacidad de la información, aprobarlos mediante el comité de gestión y desempeño institucional, implementarlos y actualizarlos mediante un proceso de mejora continua.</t>
  </si>
  <si>
    <t>GD-R78</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</si>
  <si>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</si>
  <si>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GD-R81</t>
  </si>
  <si>
    <t>Publicar todos los conjuntos de datos abiertos estratégicos de la entidad en el catálogo de datos del Estado Colombiano www.datos.gov.co.</t>
  </si>
  <si>
    <t>GD-R82</t>
  </si>
  <si>
    <t>Mantener actualizados todos los conjuntos de datos abiertos de la entidad que están publicados en el catálogo de datos del Estado Colombiano www.datos.gov.co.</t>
  </si>
  <si>
    <t>Inscribir en el Sistema Ãšnico de Información de Trámites - SUIT todos los trámites de la entidad.</t>
  </si>
  <si>
    <t>Disponer en línea todos los trámites de la entidad, que sean suscpetibles de disponerse en línea.</t>
  </si>
  <si>
    <t>GD-R85</t>
  </si>
  <si>
    <t>Emplear diferentes medios digitales en los ejercicios de participación realizados por la entidad.</t>
  </si>
  <si>
    <t>GD-R86</t>
  </si>
  <si>
    <t>Utilizar medios digitales en los ejercicios de rendición de cuentas realizados por la entidad.</t>
  </si>
  <si>
    <t>GD-R88</t>
  </si>
  <si>
    <t>Mejorar la solución de problemas a partir de la implementación de ejercicios de innovación abierta con la participación de los grupos de valor de la entidad.</t>
  </si>
  <si>
    <t>GD-R89</t>
  </si>
  <si>
    <t>Mejorar las actividades de promoción del control social y veedurías ciudadana mediante la participación de los grupos de valor en la gestión de la entidad.</t>
  </si>
  <si>
    <t>Publicar, en la sección "transparencia y acceso a la información pública" de la página web oficial de la entidad, información actualizada sobre ofertas de empleo.</t>
  </si>
  <si>
    <t>SD</t>
  </si>
  <si>
    <t>Fomentar la generación de acciones para apoyar la segunda línea de defensa frente al seguimiento del riesgo, por parte del comité institucional de coordinación de control interno.</t>
  </si>
  <si>
    <t>Llevar a cabo una gestión del riesgo en la entidad, que le permita controlar los puntos críticos de éxito.</t>
  </si>
  <si>
    <t>Informar periódicamente a las instancias correspondientes sobre el desempeño de las actividades de gestión de riesgos, por parte de los líderes de los programas, proyectos, o procesos de la entidad en coordinación con sus equipos de trabajo.</t>
  </si>
  <si>
    <t>Evaluar por parte del jefe de control interno o quien haga sus veces en la entidad, que los controles diseñados indiquen qué pasa con las observaciones o desviaciones resultantes de ejecutar el control.</t>
  </si>
  <si>
    <t>Fortalecer las capacidades en seguridad digital de la entidad a través de su participación en las jornadas de socialización y promoción del uso del modelo de gestión de riesgos de seguridad digital convocadas por el Ministerio de Tecnologías de la Información y las Comunicaciones.</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</si>
  <si>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</si>
  <si>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Adelantar acciones para la gestión sistemática y cíclica del riesgo de seguridad digital en la entidad tales como registrarse en el CSIRT Gobierno y/o ColCERT.</t>
  </si>
  <si>
    <t>SD-R14</t>
  </si>
  <si>
    <t>Adelantar acciones para la gestión sistemática y cíclica del riesgo de seguridad digital en la entidad tales como adoptar e implementar la guía para la identificación de infraestructura crítica cibernética.</t>
  </si>
  <si>
    <t>SD-R15</t>
  </si>
  <si>
    <t>Adelantar acciones para la gestión sistemática y cíclica del riesgo de seguridad digital en la entidad tales como realizar la identificación anual de la infraestructura crítica cibernética e informar al CCOC.</t>
  </si>
  <si>
    <t>SD-R16</t>
  </si>
  <si>
    <t>Adelantar acciones para la gestión sistemática y cíclica del riesgo de seguridad digital en la entidad tales como participar en la contrucción de los planes sectoriales de protección de la infraestructura crítica cibernética.</t>
  </si>
  <si>
    <t>SD-R17</t>
  </si>
  <si>
    <t>Adelantar acciones para la gestión sistemática y cíclica del riesgo de seguridad digital en la entidad tales como participar en las mesas de construcción y sensibilización del Modelo Nacional de Gestión de Riesgos de Seguridad Digital.</t>
  </si>
  <si>
    <t>Hacer campañas de concientización en temas de seguridad de la información de manera frecuente y periódica, específicas para cada uno de los distintos roles dentro de la entidad.</t>
  </si>
  <si>
    <t>Establecer un procedimiento de gestión de incidentes de seguridad de la información, formalizarlo y actualizarlo de acuerdo con los cambios de la entidad.</t>
  </si>
  <si>
    <t>Efectuar evaluaciones de vulnerabilidades informáticas.</t>
  </si>
  <si>
    <t>Cerciorarse de que los proveedores y contratistas de la entidad cumplan con las políticas de ciberseguridad internas.</t>
  </si>
  <si>
    <t>Realizar retest para verificar la mitigación de vulnerabilidades y la aplicación de actualizaciones y parches de seguridad en sus sistemas de información.</t>
  </si>
  <si>
    <t>Realizar periódicamente ejercicios simulados de ingeniería social al personal de la entidad incluyendo campañas de phishing, smishing, entre otros, y realizar concientización, educación y formación a partir de los resultados obtenidos.</t>
  </si>
  <si>
    <t>Defensa Jurídica</t>
  </si>
  <si>
    <t>DJ</t>
  </si>
  <si>
    <t>TA-R1</t>
  </si>
  <si>
    <t>TA</t>
  </si>
  <si>
    <t>TA-R2</t>
  </si>
  <si>
    <t>TA-R3</t>
  </si>
  <si>
    <t>TA-R4</t>
  </si>
  <si>
    <t>TA-R5</t>
  </si>
  <si>
    <t>TA-R6</t>
  </si>
  <si>
    <t>TA-R7</t>
  </si>
  <si>
    <t>TA-R8</t>
  </si>
  <si>
    <t>TA-R9</t>
  </si>
  <si>
    <t>TA-R10</t>
  </si>
  <si>
    <t>TA-R11</t>
  </si>
  <si>
    <t>TA-R12</t>
  </si>
  <si>
    <t>TA-R13</t>
  </si>
  <si>
    <t>TA-R14</t>
  </si>
  <si>
    <t>TA-R15</t>
  </si>
  <si>
    <t>TA-R16</t>
  </si>
  <si>
    <t>TA-R17</t>
  </si>
  <si>
    <t>TA-R18</t>
  </si>
  <si>
    <t>TA-R19</t>
  </si>
  <si>
    <t>TA-R20</t>
  </si>
  <si>
    <t>TA-R21</t>
  </si>
  <si>
    <t>TA-R22</t>
  </si>
  <si>
    <t>TA-R23</t>
  </si>
  <si>
    <t>TA-R24</t>
  </si>
  <si>
    <t>Formular el plan de apertura, mejora y uso de datos abiertos de la entidad, aprobarlo mediante el comité de gestión y desempeño institucional e integrarlo al plan de acción anual.</t>
  </si>
  <si>
    <t>TA-R26</t>
  </si>
  <si>
    <t>Inscribir en el Registro Ãšnico de Series Documentales la Tabla de Retención Documental de la entidad.</t>
  </si>
  <si>
    <t>TA-R27</t>
  </si>
  <si>
    <t>Realizar el monitoreo y control (con equipos de medición) de las condiciones ambientales, donde se conservan los soportes físicos de la entidad.</t>
  </si>
  <si>
    <t>TA-R28</t>
  </si>
  <si>
    <t>Definir estrategias de preservación digital (migración, conversión, refreshing), para garantizar que la información que produce esté disponible a lo largo del tiempo.</t>
  </si>
  <si>
    <t>TA-R29</t>
  </si>
  <si>
    <t>Ejecutar y documentar estrategias de preservación digital (migración, conversión, refreshing) para garantizar que la información que produce esté disponible a lo largo del tiempo.</t>
  </si>
  <si>
    <t>TA-R30</t>
  </si>
  <si>
    <t>Implementar el Plan de Preservación Digital.</t>
  </si>
  <si>
    <t>TA-R31</t>
  </si>
  <si>
    <t>Crear los expedientes electrónicos con los respectivos componentes tecnológicos (de autenticidad, integridad, fiabilidad, disponibilidad) que requiera la entidad.</t>
  </si>
  <si>
    <t>TA-R32</t>
  </si>
  <si>
    <t>Asignar los espacios físicos suficientes para el funcionamiento de los archivos de la entidad, teniendo en cuenta las especificaciones técnicas requeridas.</t>
  </si>
  <si>
    <t>TA-R33</t>
  </si>
  <si>
    <t>Incluir los documentos audiovisuales (video, audio, fotográficos) en cualquier soporte y medio (análogo, digital, electrónico), en los instrumentos archivísticos de la entidad.</t>
  </si>
  <si>
    <t>TA-R34</t>
  </si>
  <si>
    <t>Contemplar los expedientes electrónicos de archivo en las Tablas de Retención Documental de la entidad.</t>
  </si>
  <si>
    <t>TA-R35</t>
  </si>
  <si>
    <t>TA-R36</t>
  </si>
  <si>
    <t>TA-R37</t>
  </si>
  <si>
    <t>TA-R38</t>
  </si>
  <si>
    <t>TA-R39</t>
  </si>
  <si>
    <t>TA-R40</t>
  </si>
  <si>
    <t>TA-R41</t>
  </si>
  <si>
    <t>TA-R42</t>
  </si>
  <si>
    <t>TA-R43</t>
  </si>
  <si>
    <t>TA-R44</t>
  </si>
  <si>
    <t>TA-R45</t>
  </si>
  <si>
    <t>TA-R46</t>
  </si>
  <si>
    <t>Incluir diferentes medios de comunicación, acordes a la realidad de la entidad y a la pandemia, para divulgar la información en el proceso de rendición de cuentas.</t>
  </si>
  <si>
    <t>TA-R47</t>
  </si>
  <si>
    <t>TA-R48</t>
  </si>
  <si>
    <t>TA-R49</t>
  </si>
  <si>
    <t>Establecer actividades en la etapa de ejecución de los programas, proyectos y servicios en las cuales la ciudadanía pueda participar y colaborar a través de medios digitales.</t>
  </si>
  <si>
    <t>TA-R50</t>
  </si>
  <si>
    <t>Aplicar los lineamientos establecidos para la racionalización de trámites, haciendo énfasis en la participación ciudadana utilizando medios digitales de acuerdo con la política de gobierno digital.</t>
  </si>
  <si>
    <t>TA-R51</t>
  </si>
  <si>
    <t>Formular ejercicios de innovación que incluyan los medios digitales con el propósito de dar solución a los diferentes problemas, esto con el apoyo de la ciudadanía.</t>
  </si>
  <si>
    <t>TA-R52</t>
  </si>
  <si>
    <t>Promover el control social y las veedurías ciudadanas a la gestión de la entidad utilizando además de otros mecanismos los medios digitales.</t>
  </si>
  <si>
    <t>TA-R53</t>
  </si>
  <si>
    <t>Establecer actividades para informar directamente a los grupos de valor sobre los resultados de su participación en la gestión mediante el envío de información o la realización de reuniones o encuentros.</t>
  </si>
  <si>
    <t>TA-R54</t>
  </si>
  <si>
    <t>Incluir en los informes y acciones de difusión para la rendición de cuentas los espacios de participación en línea que ha dispuesto la entidad para canalizar las propuestas ciudadanas.</t>
  </si>
  <si>
    <t>TA-R55</t>
  </si>
  <si>
    <t>Incluir en los informes y acciones de difusión para la rendición de cuentas los espacios de participación presenciales que ha dispuesto la entidad para canalizar las propuestas ciudadanas.</t>
  </si>
  <si>
    <t>TA-R56</t>
  </si>
  <si>
    <t>Incluir en los informes y acciones de difusión para la rendición de cuentas la oferta de información por canales electrónicos existentes en la entidad de manera que los ciudadanos e interesados puedan consultarlos y participar en los eventos de diálogo previstos.</t>
  </si>
  <si>
    <t>TA-R57</t>
  </si>
  <si>
    <t>Incluir en los informes y acciones de difusión para la rendición de cuentas la oferta de información por canales presenciales (carteleras, boletines, reuniones, entre otros) existentes en la entidad, de manera que los ciudadanos e interesados puedan consultarlos y participar en los eventos de diálogo previstos.</t>
  </si>
  <si>
    <t>TA-R58</t>
  </si>
  <si>
    <t>Divulgar en el proceso de rendición de cuentas la información sobre la oferta de conjuntos de datos abiertos disponibles en la entidad para que sean utilizados por los ciudadanos o grupos de interés.</t>
  </si>
  <si>
    <t>TA-R59</t>
  </si>
  <si>
    <t>Incluir en los informes y acciones de difusión para la rendición de cuentas la información sobre el avance en la garantía de derechos a partir de las metas y resultados de la planeación institucional.</t>
  </si>
  <si>
    <t>TA-R60</t>
  </si>
  <si>
    <t>Establecer en los ejercicios de diálogo acuerdos con los grupos de valor que permitan la implementación de acciones para la mejora de la gestión institucional.</t>
  </si>
  <si>
    <t>TA-R61</t>
  </si>
  <si>
    <t>Convocar y promover una participación plural de los actores y/o representantes de los grupos de valor en los ejercicios de diálogo que se ejecuten.</t>
  </si>
  <si>
    <t>TA-R62</t>
  </si>
  <si>
    <t>TA-R63</t>
  </si>
  <si>
    <t>TA-R64</t>
  </si>
  <si>
    <t>TA-R65</t>
  </si>
  <si>
    <t>Alinear la política o estrategia de servicio al ciudadano con el plan sectorial.</t>
  </si>
  <si>
    <t>TA-R66</t>
  </si>
  <si>
    <t>TA-R67</t>
  </si>
  <si>
    <t>Diseñar e implementar las estrategias para resolver PQRSD según su nivel de complejidad en la entidad.</t>
  </si>
  <si>
    <t>TA-R68</t>
  </si>
  <si>
    <t>TA-R69</t>
  </si>
  <si>
    <t>TA-R70</t>
  </si>
  <si>
    <t>TA-R71</t>
  </si>
  <si>
    <t>Implementar otros mecanismos digitales (correo, chat, entre otros) en la entidad, que permitan al ciudadano hacer seguimiento al estado de sus peticiones, quejas, reclamos, solicitudes y denuncias (PQRSD) de forma fácil y oportuna.</t>
  </si>
  <si>
    <t>TA-R72</t>
  </si>
  <si>
    <t>Contar con reglamento interno de recibo y respuesta de peticiones, quejas, reclamos, solicitudes y denuncias (PQRSD) en la entidad.</t>
  </si>
  <si>
    <t>TA-R73</t>
  </si>
  <si>
    <t>Utilizar la información de los informes de peticiones, quejas, reclamos, solicitudes y denuncias (PQRSD) para evaluar y mejorar el servicio al ciudadano de la entidad. Desde el sistema de control interno efectuar su verificación.</t>
  </si>
  <si>
    <t>TA-R74</t>
  </si>
  <si>
    <t>Implementar en la entidad programas de cualificación en atención preferente e incluyente a personas en condición de discapacidad visual.</t>
  </si>
  <si>
    <t>TA-R75</t>
  </si>
  <si>
    <t>Implementar en la entidad programas de cualificación en atención preferente e incluyente a personas en condición de discapacidad auditiva.</t>
  </si>
  <si>
    <t>TA-R76</t>
  </si>
  <si>
    <t>Implementar en la entidad programas de cualificación en atención preferente e incluyente a personas en condición de discapacidad múltiple (ej. Sordo ceguera).</t>
  </si>
  <si>
    <t>TA-R77</t>
  </si>
  <si>
    <t>Implementar en la entidad programas de cualificación en atención preferente e incluyente a personas en condición de discapacidad física o con movilidad reducida.</t>
  </si>
  <si>
    <t>TA-R78</t>
  </si>
  <si>
    <t>Implementar en la entidad programas de cualificación en atención preferente e incluyente a personas en condición de discapacidad psicosocial.</t>
  </si>
  <si>
    <t>TA-R79</t>
  </si>
  <si>
    <t>Implementar en la entidad programas de cualificación en atención preferente e incluyente a personas en condición de discapacidad intelectual.</t>
  </si>
  <si>
    <t>TA-R80</t>
  </si>
  <si>
    <t>Implementar en la entidad programas de cualificación en atención preferente e incluyente a adultos mayores.</t>
  </si>
  <si>
    <t>TA-R81</t>
  </si>
  <si>
    <t>Implementar en la entidad programas de cualificación en atención preferente e incluyente a mujeres en estado de embarazo o de niños en brazos.</t>
  </si>
  <si>
    <t>TA-R82</t>
  </si>
  <si>
    <t>Implementar en la entidad programas de cualificación en atención preferente e incluyente a personas desplazadas o en situación de extrema vulnerabilidad.</t>
  </si>
  <si>
    <t>TA-R83</t>
  </si>
  <si>
    <t>Adecuar el canal presencial de la entidad, para garantizar la atención de personas con discapacidad, adultos mayores, niños, etnias y otros grupos de valor.</t>
  </si>
  <si>
    <t>TA-R84</t>
  </si>
  <si>
    <t>Adecuar el canal telefónico de la entidad, para garantizar la atención de personas con discapacidad, adultos mayores, niños, etnias y otros grupos de valor.</t>
  </si>
  <si>
    <t>TA-R85</t>
  </si>
  <si>
    <t>Adecuar el canal virtual de la entidad, para garantizar la atención de personas con discapacidad, adultos mayores, niños, etnias y otros grupos de valor.</t>
  </si>
  <si>
    <t>TA-R86</t>
  </si>
  <si>
    <t>Instalar señalización en alto relieve en la entidad.</t>
  </si>
  <si>
    <t>TA-R87</t>
  </si>
  <si>
    <t>Instalar señalización con braille en la entidad.</t>
  </si>
  <si>
    <t>TA-R88</t>
  </si>
  <si>
    <t>Instalar señalización con imágenes en lengua de señas, en la entidad.</t>
  </si>
  <si>
    <t>TA-R89</t>
  </si>
  <si>
    <t>Instalar señalización con pictogramas en la entidad.</t>
  </si>
  <si>
    <t>TA-R90</t>
  </si>
  <si>
    <t>Instalar señalización en otras lenguas o idiomas en la entidad.</t>
  </si>
  <si>
    <t>TA-R91</t>
  </si>
  <si>
    <t>Instalar sistemas de orientación espacial (Wayfinding) en la entidad.</t>
  </si>
  <si>
    <t>Emprender acciones que permitan reducir el riesgo de corrupción.</t>
  </si>
  <si>
    <t>TA-R93</t>
  </si>
  <si>
    <t>Disponer en formato accesible para personas en condición de discapacidad visual la información que publica la entidad.</t>
  </si>
  <si>
    <t>TA-R94</t>
  </si>
  <si>
    <t>Disponer en otras lenguas o idiomas la información que publica la entidad.</t>
  </si>
  <si>
    <t>TA-R95</t>
  </si>
  <si>
    <t>Garantizar el acceso a la información de personas con discapacidad enviando las comunicaciones o respuestas a sus grupos de valor en un formato que garantiza su preservación digital a largo plazo y que a su vez es accesible (PDF/A-1b o PDF/A1a).</t>
  </si>
  <si>
    <t>TA-R96</t>
  </si>
  <si>
    <t>Permitir que la entidad promueva una cultura de análisis y medición entre su talento humano y grupos de valor mediante la publicación de la información.</t>
  </si>
  <si>
    <t>TA-R97</t>
  </si>
  <si>
    <t>SC</t>
  </si>
  <si>
    <t>SC-R2</t>
  </si>
  <si>
    <t>SC-R3</t>
  </si>
  <si>
    <t>SC-R4</t>
  </si>
  <si>
    <t>Conocer e implementar diferentes herramientas que permitan a la entidad mejorar el lenguaje con el que se comunica con sus grupos de valor.</t>
  </si>
  <si>
    <t>SC-R</t>
  </si>
  <si>
    <t>SC-R6</t>
  </si>
  <si>
    <t>SC-R7</t>
  </si>
  <si>
    <t>SC-R8</t>
  </si>
  <si>
    <t>SC-R9</t>
  </si>
  <si>
    <t>SC-R10</t>
  </si>
  <si>
    <t>SC-R11</t>
  </si>
  <si>
    <t>Alinear la política o estrategia de servicio al ciudadano con el PND y/o el PDT.</t>
  </si>
  <si>
    <t>SC-R12</t>
  </si>
  <si>
    <t>SC-R13</t>
  </si>
  <si>
    <t>SC-R14</t>
  </si>
  <si>
    <t>SC-R15</t>
  </si>
  <si>
    <t>Contar con aplicaciones móviles, de acuerdo con las capacidades de la entidad, como estrategia para interactuar de manera virtual con los ciudadanos.</t>
  </si>
  <si>
    <t>SC-R21</t>
  </si>
  <si>
    <t>SC-R22</t>
  </si>
  <si>
    <t>Diseñar e implementar en la entidad herramientas que le permitan detectar y analizar las necesidades de los grupos de valor a fin de mejorar su satisfacción.</t>
  </si>
  <si>
    <t>SC-R23</t>
  </si>
  <si>
    <t>SC-R24</t>
  </si>
  <si>
    <t>SC-R25</t>
  </si>
  <si>
    <t>SC-R26</t>
  </si>
  <si>
    <t>SC-R27</t>
  </si>
  <si>
    <t>SC-R28</t>
  </si>
  <si>
    <t>SC-R29</t>
  </si>
  <si>
    <t>SC-R30</t>
  </si>
  <si>
    <t>SC-R31</t>
  </si>
  <si>
    <t>SC-R32</t>
  </si>
  <si>
    <t>SC-R33</t>
  </si>
  <si>
    <t>SC-R34</t>
  </si>
  <si>
    <t>SC-R35</t>
  </si>
  <si>
    <t>Implementar señalización inclusiva (Ejemplo: alto relieve, braille, pictogramas, otras lenguas, entre otros) para garantizar las condiciones de acceso a la infraestructura física de la entidad.</t>
  </si>
  <si>
    <t>SC-R36</t>
  </si>
  <si>
    <t>SC-R37</t>
  </si>
  <si>
    <t>SC-R38</t>
  </si>
  <si>
    <t>SC-R39</t>
  </si>
  <si>
    <t>SC-R40</t>
  </si>
  <si>
    <t>SC-R41</t>
  </si>
  <si>
    <t>SC-R42</t>
  </si>
  <si>
    <t>Aprobar recursos para la adquisición e instalación de tecnología que permita y facilite la comunicación de personas con discapacidad visual, con el fin de promover la accesibilidad y atender las necesidades particulares.</t>
  </si>
  <si>
    <t>SC-R43</t>
  </si>
  <si>
    <t>Aprobar recursos para la adquisición e instalación de tecnología que permita y facilite la comunicación de personas con discapacidad auditiva, con el fin de promover la accesibilidad y atender las necesidades particulares.</t>
  </si>
  <si>
    <t>SC-R44</t>
  </si>
  <si>
    <t>Aprobar recursos para la contratación de talento humano que atienda las necesidades de los grupos de valor (ej.: traductores que hablen otras lenguas o idiomas) con el fin de promover la accesibilidad y atender las necesidades particulares.</t>
  </si>
  <si>
    <t>SC-R45</t>
  </si>
  <si>
    <t>Tener capacidad en la línea de atención telefónica, el PBX o conmutador de la entidad para grabar llamadas de etnias y otros grupos de valor que hablen en otras lenguas o idiomas diferentes al castellano para su posterior traducción.</t>
  </si>
  <si>
    <t>SC-R46</t>
  </si>
  <si>
    <t>Tener operadores que pueden brindar atención a personas que hablen otras lenguas o idiomas (Ej.: etnias) en la línea de atención telefónica, el PBX o conmutador de la entidad.</t>
  </si>
  <si>
    <t>SC-R47</t>
  </si>
  <si>
    <t>Contar con un menú interactivo con opciones para la atención de personas con discapacidad en la línea de atención telefónica, el PBX o conmutador de la entidad.</t>
  </si>
  <si>
    <t>SC-R48</t>
  </si>
  <si>
    <t>Contar con operadores que conocen y hacen uso de herramientas como el Centro de Relevo o Sistema de Interpretación en línea - SIEL para la atención de personas con discapacidad auditiva en la línea de atención telefónica, el PBX o conmutador de la entidad.</t>
  </si>
  <si>
    <t>SC-R49</t>
  </si>
  <si>
    <t>Asesorarse en temas de discapacidad visual para mejora de la accesibilidad de los usuarios a los trámites y servicios de la entidad.</t>
  </si>
  <si>
    <t>SC-R50</t>
  </si>
  <si>
    <t>Asesorarse en temas de discapacidad auditiva para mejora de la accesibilidad de los usuarios a los trámites y servicios de la entidad.</t>
  </si>
  <si>
    <t>SC-R51</t>
  </si>
  <si>
    <t>Asesorarse en temas de discapacidad psicosocial (mental) o intelectual (cognitiva) para mejora de la accesibilidad de los usuarios a los trámites y servicios de la entidad.</t>
  </si>
  <si>
    <t>SC-R52</t>
  </si>
  <si>
    <t>Asesorarse en temas de grupos étnicos para mejora de la accesibilidad de los usuarios a los trámites y servicios de la entidad.</t>
  </si>
  <si>
    <t>SC-R53</t>
  </si>
  <si>
    <t>Generar o apropiar políticas, lineamientos, planes, programas y/o proyectos que garanticen el ejercicio total y efectivo de los derechos de las personas con discapacidad visual en la entidad.</t>
  </si>
  <si>
    <t>SC-R54</t>
  </si>
  <si>
    <t>Generar o apropiar políticas, lineamientos, planes, programas y/o proyectos que garanticen el acceso a la oferta pública dirigida a las personas con discapacidad múltiple (ej. Sordo ceguera) en la entidad.</t>
  </si>
  <si>
    <t>SC-R55</t>
  </si>
  <si>
    <t>Generar o apropiar políticas, lineamientos, planes, programas y/o proyectos que garanticen el ejercicio total y efectivo de los derechos de las personas con discapacidad auditiva en la entidad.</t>
  </si>
  <si>
    <t>SC-R56</t>
  </si>
  <si>
    <t>Generar o apropiar políticas, lineamientos, planes, programas y/o proyectos que garanticen el ejercicio total y efectivo de los derechos de las personas con discapacidad intelectual (cognitiva) en la entidad.</t>
  </si>
  <si>
    <t>SC-R57</t>
  </si>
  <si>
    <t>Generar o apropiar políticas, planes, programas y/o proyectos que garanticen el ejercicio total y efectivo de los derechos de las personas con discapacidad psicosocial (mental) en la entidad.</t>
  </si>
  <si>
    <t>SC-R58</t>
  </si>
  <si>
    <t>Generar o apropiar políticas, lineamientos planes, programas y/o proyectos que garanticen el ejercicio total y efectivo de los derechos de los adultos mayores en la entidad.</t>
  </si>
  <si>
    <t>SC-R59</t>
  </si>
  <si>
    <t>Generar o apropiar políticas, lineamientos, planes, programas y/o proyectos que garanticen el ejercicio total y efectivo de los derechos de los niños en la entidad.</t>
  </si>
  <si>
    <t>SC-R60</t>
  </si>
  <si>
    <t>Generar o apropiar políticas, lineamientos, planes, programas y/o proyectos que garanticen el ejercicio total y efectivo de los derechos de las mujeres embarazadas en la entidad.</t>
  </si>
  <si>
    <t>SC-R61</t>
  </si>
  <si>
    <t>Generar o apropiar políticas, planes, programas y/o proyectos que garanticen el ejercicio total y efectivo de los derechos de las personas que hablen otras lenguas o dialectos en Colombia (indígena, afro y ROM) en la entidad.</t>
  </si>
  <si>
    <t>Evaluar los resultados del uso de los documentos de la entidad traducidos a lenguaje claro.</t>
  </si>
  <si>
    <t>Racionalización de Trámites</t>
  </si>
  <si>
    <t>RT</t>
  </si>
  <si>
    <t>Fomentar la eficiencia administrativa, racionalizar sus trámites y agilizar su gestión como contribución de la innovación en los procesos de la entidad.</t>
  </si>
  <si>
    <t>Inscribir en el Sistema Unico de Información de Trámites - SUIT todos los trámites de la entidad.</t>
  </si>
  <si>
    <t>Formular la estrategia de racionalización de trámites en la presente vigencia de acuerdo a su naturaleza jurídica.</t>
  </si>
  <si>
    <t>Participación Ciudadana en la Gestión Pública</t>
  </si>
  <si>
    <t>PC</t>
  </si>
  <si>
    <t>Aplicar procesos de ideación, creación o validación con grupos de valor o de interés como actividades de innovación.</t>
  </si>
  <si>
    <t>Implementar acciones de participación ciudadana en todas las fases del ciclo de la gestión pública.</t>
  </si>
  <si>
    <t>PC-R6</t>
  </si>
  <si>
    <t>PC-R7</t>
  </si>
  <si>
    <t>PC-R8</t>
  </si>
  <si>
    <t>Incluir la mayor cantidad posible y acorde con la realidad de la entidad y de la pandemia, de grupos de valor y otras instancias, en las actividades de participación implementadas.</t>
  </si>
  <si>
    <t>PC-R9</t>
  </si>
  <si>
    <t>PC-R10</t>
  </si>
  <si>
    <t>PC-R</t>
  </si>
  <si>
    <t>PC-R12</t>
  </si>
  <si>
    <t>PC-R13</t>
  </si>
  <si>
    <t>PC-R14</t>
  </si>
  <si>
    <t>PC-R15</t>
  </si>
  <si>
    <t>PC-R16</t>
  </si>
  <si>
    <t>PC-R17</t>
  </si>
  <si>
    <t>PC-R18</t>
  </si>
  <si>
    <t>PC-R19</t>
  </si>
  <si>
    <t>PC-R20</t>
  </si>
  <si>
    <t>PC-R21</t>
  </si>
  <si>
    <t>Establecer medios de difusión que informen a los ciudadanos, grupos de interés y grupos de valor las medidas adoptadas para mejorar los problemas detectados. Desde el sistema de control interno efectuar su verificación.</t>
  </si>
  <si>
    <t>PC-R22</t>
  </si>
  <si>
    <t>PC-R23</t>
  </si>
  <si>
    <t>PC-R24</t>
  </si>
  <si>
    <t>PC-R25</t>
  </si>
  <si>
    <t>PC-R26</t>
  </si>
  <si>
    <t>PC-R27</t>
  </si>
  <si>
    <t>PC-R28</t>
  </si>
  <si>
    <t>PC-R29</t>
  </si>
  <si>
    <t>Identificar los mecanismos a través de los cuales se facilita y promueve la participación de las personas en los asuntos de su competencia para garantizar la transparencia en la gestión institucional.</t>
  </si>
  <si>
    <t>PC-R34</t>
  </si>
  <si>
    <t>SE-R1</t>
  </si>
  <si>
    <t>Seguimiento y Evaluación del Desempeño Institucional</t>
  </si>
  <si>
    <t>SE</t>
  </si>
  <si>
    <t>SE-R2</t>
  </si>
  <si>
    <t>Identificar y sistematizar sus buenas prácticas y lecciones aprendidas para conservar su memoria institucional.</t>
  </si>
  <si>
    <t>SE-R4</t>
  </si>
  <si>
    <t>SE-R5</t>
  </si>
  <si>
    <t>SE-R6</t>
  </si>
  <si>
    <t>SE-R7</t>
  </si>
  <si>
    <t>SE-R8</t>
  </si>
  <si>
    <t>SE-R9</t>
  </si>
  <si>
    <t>SE-R10</t>
  </si>
  <si>
    <t>Llevar a cabo por parte de los cargos que lideran de manera transversal temas estratégicos de gestión tales como jefes de planeación, financieros, contratación, TI, servicio al ciudadano, líderes de otros sistemas de gestión, comités de riesgos, entre otros, actividades de gestión de riesgos de acuerdo con el ámbito de sus competencias.</t>
  </si>
  <si>
    <t>Inscribir en el Registro unico de Series Documentales la Tabla de Retención Documental de la entidad.</t>
  </si>
  <si>
    <t>Incluir en el Sistema Integrado de Conservación, el plan de preservación digital a largo plazo.</t>
  </si>
  <si>
    <t>Adquirir equipos de apoyo al proceso de gestión documental que sean amigables con el medio ambiente y acorde con la política de gestión ambiental de la entidad.</t>
  </si>
  <si>
    <t>Aplicar la Tabla de Valoración Documental como parte del proceso de organizacional documental de la entidad.</t>
  </si>
  <si>
    <t>Establecer condiciones de uso de la información para la gestión de la información institucional.</t>
  </si>
  <si>
    <t>GC-R1</t>
  </si>
  <si>
    <t>Aprobar el plan de acción ante el comité institucional de gestión y desempeño para implementar la política de gestión del conocimiento y la innovación.</t>
  </si>
  <si>
    <t>GC</t>
  </si>
  <si>
    <t>GC-R2</t>
  </si>
  <si>
    <t>Implementar el plan de acción definido en la vigencia para fortalecer el desarrollo de la política de gestión del conocimiento y la innovación.</t>
  </si>
  <si>
    <t>GC-R3</t>
  </si>
  <si>
    <t>Organizar sus datos, información y conocimiento en distintas herramientas para identificar las necesidades de conocimiento e innovación.</t>
  </si>
  <si>
    <t xml:space="preserve">plan de organización y analisis de datos </t>
  </si>
  <si>
    <t>GC-R4</t>
  </si>
  <si>
    <t>Llevar a cabo el análisis de datos e información de los procesos de la entidad para identificar las necesidades de conocimiento e innovación.</t>
  </si>
  <si>
    <t>GC-R5</t>
  </si>
  <si>
    <t>GC-R6</t>
  </si>
  <si>
    <t>Consultar las necesidades y expectativas a sus grupos de valor para identificar las necesidades de conocimiento e innovación.</t>
  </si>
  <si>
    <t>GC-R8</t>
  </si>
  <si>
    <t>Apoyar los procesos de comunicación de la entidad para conservar su memoria institucional.</t>
  </si>
  <si>
    <t>GC-R9</t>
  </si>
  <si>
    <t>Identificar y evaluar el estado de funcionamiento de las herramientas de uso y apropiación del conocimiento para su adecuada gestión.</t>
  </si>
  <si>
    <t>GC-R10</t>
  </si>
  <si>
    <t>Identificar, clasificar y actualizar el conocimiento tácito de la entidad para establecer necesidades de nuevo conocimiento.</t>
  </si>
  <si>
    <t>GC-R11</t>
  </si>
  <si>
    <t>Priorizar la necesidad de contar con herramientas para una adecuada gestión del conocimiento y la innovación en la entidad.</t>
  </si>
  <si>
    <t>Realizar procesos de socialización y difusión del conocimiento explícito al interior de la entidad para evitar su pérdida.</t>
  </si>
  <si>
    <t>Definir las actividades de innovación en las que la entidad va a trabajar en la vigencia correspondiente.</t>
  </si>
  <si>
    <t>GC-R15</t>
  </si>
  <si>
    <t>Generar métodos de comunicación nuevos o mejorados como contribución de la innovación en los procesos de la entidad.</t>
  </si>
  <si>
    <t>GC-R16</t>
  </si>
  <si>
    <t>Generar métodos organizacionales nuevos o mejorados como contribución de la innovación en los procesos de la entidad.</t>
  </si>
  <si>
    <t>GC-R17</t>
  </si>
  <si>
    <t>Organizar, clasificar y validar los datos e información de la entidad para mejorar el acceso a los mismos por parte del talento humano y los grupos de valor.</t>
  </si>
  <si>
    <t>GC-R18</t>
  </si>
  <si>
    <t>GC-R19</t>
  </si>
  <si>
    <t>GC-R20</t>
  </si>
  <si>
    <t>Participar en comunidades de práctica como acción para colaborar con otras entidades para la producción y generación de datos, documentos, información, investigaciones, desarrollos tecnológicos, entre otros.</t>
  </si>
  <si>
    <t>CI</t>
  </si>
  <si>
    <t>Verificar la efectividad de las políticas, lineamientos y estrategias en materia de talento humano adoptadas por la entidad, por parte de la alta dirección.</t>
  </si>
  <si>
    <t>Establecer controles para evitar la materialización de riesgos de imagen o confianza.</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</si>
  <si>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</si>
  <si>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</si>
  <si>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</si>
  <si>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Contemplar la confiabilidad de la información financiera y no financiera, dentro de la evaluación a la gestión del riesgo que hacen los jefes de planeación, líderes de otros sistemas de gestión o comités de riesgos.</t>
  </si>
  <si>
    <t>Promover en el comité institucional de control interno, la presentación y análisis de los resultados de las auditorías por parte de las oficinas de control interno o quien haga sus veces.</t>
  </si>
  <si>
    <t>Hacer seguimiento, por parte del Jefe de Control Interno oq uien haga sus veces, a la apropiación de los valores y principios del servicio público, por parte de los servidores públicos.</t>
  </si>
  <si>
    <t>CI-R14</t>
  </si>
  <si>
    <t>Identificar factores políticos que pueden afectar negativamente el cumplimiento de los objetivos institucionales. Desde el sistema de control interno efectuar su verificación.</t>
  </si>
  <si>
    <t>CI-R15</t>
  </si>
  <si>
    <t>Identificar factores contable y financiero que pueden afectar negativamente el cumplimiento de los objetivos institucionales. Desde el sistema de control interno efectuar su verificación.</t>
  </si>
  <si>
    <t>CI-R16</t>
  </si>
  <si>
    <t>Identificar factores ambientales que pueden afectar negativamente el cumplimiento de los objetivos institucionales. Desde el sistema de control interno efectuar su verificación.</t>
  </si>
  <si>
    <t>CI-R17</t>
  </si>
  <si>
    <t>Identificar factores asociados a los procesos que pueden afectar negativamente el cumplimiento de los objetivos institucionales. Desde el sistema de control interno efectuar su verificación.</t>
  </si>
  <si>
    <t>CI-R18</t>
  </si>
  <si>
    <t>Identificar factores asociados al flujo y disponibilidad de la comunicación interna y externa, que pueden afectar negativamente el cumplimiento de los objetivos institucionales. Desde el sistema de control interno efectuar su verificación.</t>
  </si>
  <si>
    <t>CI-R19</t>
  </si>
  <si>
    <t>Identificar factores asociados a la atención del ciudadano que pueden afectar negativamente el cumplimiento de los objetivos institucionales. Desde el sistema de control interno efectuar su verificación.</t>
  </si>
  <si>
    <t>CI-R20</t>
  </si>
  <si>
    <t>Identificar factores de carácter fiscal que pueden afectar negativamente el cumplimiento de los objetivos institucionales. Desde el sistema de control interno efectuar su verificación.</t>
  </si>
  <si>
    <t>Tomar decisiones oportunas y soportadas en evidencias por la estrategia de comunicación de la entidad. Desde el sistema de control interno efectuar su verificación.</t>
  </si>
  <si>
    <t>CI-R25</t>
  </si>
  <si>
    <t>Gestionar los riesgos y controles relacionados con la fuga de capital intelectual como acción para conservar el conocimiento de los servidores públicos.</t>
  </si>
  <si>
    <t>CI-R27</t>
  </si>
  <si>
    <t>CI-R28</t>
  </si>
  <si>
    <t>CI-R32</t>
  </si>
  <si>
    <t>CI-R33</t>
  </si>
  <si>
    <t>Gestión de la Información estadística</t>
  </si>
  <si>
    <t>informe de Evaluación, socialización y retroalimentación de resultados relacionados con las actividades implementadas sobre el código de integridad</t>
  </si>
  <si>
    <t>Plataforma Estratégica de la entidad (misión, visión,  objetivos, principios, valores, programas, proyectos y metas) actualizada en la pagina WEB</t>
  </si>
  <si>
    <t>Sistema de Gestión de Seguridad de la Información (SGSI)</t>
  </si>
  <si>
    <t>Acto administrativo de implementacion del Sistema de Gestión de Seguridad de la Información (SGSI)</t>
  </si>
  <si>
    <t>Planes de Acción para la vigencia 2022</t>
  </si>
  <si>
    <t xml:space="preserve"> Plan Anual de Adquisiciones 2022</t>
  </si>
  <si>
    <t>Plan Anticorrupción 2022</t>
  </si>
  <si>
    <t>Guía Institucional para la administración de riesgos actualizada</t>
  </si>
  <si>
    <t>Mapa de Riesgos acorde con la Guía de Administración de riesgos</t>
  </si>
  <si>
    <t xml:space="preserve">Rendicion de cuentas de la entidad de acuerdo a los parametros normativos vigentes </t>
  </si>
  <si>
    <t>Realizar actualización de las vistas de información de la arquitectura para todas las fuentes.</t>
  </si>
  <si>
    <t>Página Web de la Dirección de tránsito de Bucaramanga actualizada</t>
  </si>
  <si>
    <t>GD-R49, GD-R51</t>
  </si>
  <si>
    <t>Informe de ejecucion</t>
  </si>
  <si>
    <t>Informes de gestion a la oficina de comunicaciones de la DTB</t>
  </si>
  <si>
    <t xml:space="preserve">informe de reuniones </t>
  </si>
  <si>
    <t>Informe mensual de gestión</t>
  </si>
  <si>
    <t>rendicion de cuentas</t>
  </si>
  <si>
    <t xml:space="preserve">Informe semestral de Gestión Institucional de de la Dirección de Tránsito de Bucaramanga </t>
  </si>
  <si>
    <t>Inscripción en el Registro unico de series documentales</t>
  </si>
  <si>
    <t xml:space="preserve">Coordinadora de Talento Humano </t>
  </si>
  <si>
    <t>Director 
Jefe Oficina Asesora de Planeación</t>
  </si>
  <si>
    <t>Subdirector Administrativo y Financiero</t>
  </si>
  <si>
    <t>Asesora de Calidad.</t>
  </si>
  <si>
    <t>Jefe Oficina Asesora de Planeación 
Asesora de Calidad.</t>
  </si>
  <si>
    <t>Jefe Oficina Asesora de Planeación 
Coordinadora de Talento Humano 
Asesora de Calidad.</t>
  </si>
  <si>
    <t xml:space="preserve">Jefe Oficina Asesora de Planeación </t>
  </si>
  <si>
    <t>Secretaria General</t>
  </si>
  <si>
    <t>Jefe Oficina Asesora de Sistemas.</t>
  </si>
  <si>
    <t>Director
Jefe Oficina Asesora Juridica
Asesor Juridico y Miembros del Comité de defensa Judicial</t>
  </si>
  <si>
    <t>Prodecimiento implementado y actualizado</t>
  </si>
  <si>
    <t>Directora
 Asesor de Calidad.
Jefe Oficina Asesora Jurídica
Asesor Jurídico</t>
  </si>
  <si>
    <t>Control interno</t>
  </si>
  <si>
    <t xml:space="preserve">Plan Insistucional de capacitacion 2022 </t>
  </si>
  <si>
    <t>Encuesta para recopilar conocimiento diseñada</t>
  </si>
  <si>
    <t>manual del modelo de gestion del concimiento actulizado</t>
  </si>
  <si>
    <t>matriz de perfiles de planta de personal elaborada</t>
  </si>
  <si>
    <t>informe de analisis de los resultados de la evaluacion del desempeño elaborado</t>
  </si>
  <si>
    <t>TH-R1, TH-R14</t>
  </si>
  <si>
    <t>Programa Servimos en la entidad socilizado</t>
  </si>
  <si>
    <t xml:space="preserve">Socializar el programa Servimos en la entidad </t>
  </si>
  <si>
    <t>Plan de Trabajo del Protocolo de Bioseguridad diseñado</t>
  </si>
  <si>
    <t>Cuadro control de situaciones administrativas mantenido</t>
  </si>
  <si>
    <t xml:space="preserve">Mantener el registro de situaciones administrativas clasifcadas con incidencia </t>
  </si>
  <si>
    <t>Realizar acciones tendientes a verificar la ejecucion de los controles que mitigan los hechos de corrupcion, relacionados en el mapa de riesgos de la entidad y descritos en el codigo de integridad del servidor publico, aplicando mecanismos de seguimiento y evaluacion que permitan mitigar de manera temprana dichos hechos</t>
  </si>
  <si>
    <t>Código de integridad socializado</t>
  </si>
  <si>
    <t>Realizar los procesos de formulacion y actualziacion de las herramientas de planeacion estrategica, donde se determinen las fortalezas de la entidad, las debilidades, las oportunidades y las amenazas, y el impacto en el cumplimiento de los obejtivos misionales</t>
  </si>
  <si>
    <t>Base de datos actualizada de grupos de valor de la DTB</t>
  </si>
  <si>
    <t>Realizar el proceso de formulacion del Plan Integral de la Informacion PETI</t>
  </si>
  <si>
    <t>Realizar el diagnostico, asi como formular los indicadores de medicion de la seguridad y privacidad de la información para la vigencia, implementando la herramienta de autodiagnóstico del Modelo de Seguridad y Privacidad de la Información (MSPI). Realizar la planificacion, estructuracion, formulacion y ejecuciuon del sistema de gestion de la seguridad de la informacion SGSI</t>
  </si>
  <si>
    <t>Realizar el seguimeinto y la evalaucion de la planificacion estrategica de la entidad, implementando herramientas de monitoreo con las cuales se puedan realizar los ajustes necesarios en la toma oportuna de las decisiones por la alta direccion, en aras de dar cumplimiento a los objetivos instituccionales y a las metas del Plan de Desarrollo para la vigencia 2020 - 2023</t>
  </si>
  <si>
    <t>Informe de Seguimiento y evaluación del cumplimiento de los Plan de Acción vigencia</t>
  </si>
  <si>
    <t xml:space="preserve">Bateria de indicadores integrales de Planeación estratégica </t>
  </si>
  <si>
    <t xml:space="preserve">Plan Indicativo para la gestión en las vigencias 2020 - 2023 actualizado </t>
  </si>
  <si>
    <t>Socializacion en Política de Riesgos</t>
  </si>
  <si>
    <t>Realizar la planificacion de las estrategias de difusión de la información dando cumplimiento a la ley 1272 de 2014, 1757 de 2015 y la ley 489 de 1998, utilizando diversos canales de comunicación de manera inclusiva, en respeto de las características de toda la población, usuaria y ciudadanía, donde se den a conocer los derechos a la participación ciudadana en la gestión institucional y el control social.</t>
  </si>
  <si>
    <t>Herramienta digital interactiva de participacion ciudadanía</t>
  </si>
  <si>
    <t>Informe de seguimiento  mensual y control a la ejecución del  Plan Anualizado de Caja- PAC 2022</t>
  </si>
  <si>
    <t xml:space="preserve">Presupuesto vigencia 2022 formulado y socializado </t>
  </si>
  <si>
    <t>Realizar el proceso de actulizacion del manual de funciones de la entidad bajo lo lineamientos normativos dispuestos en el Decreto 815 de 2018.</t>
  </si>
  <si>
    <t xml:space="preserve">Realizar la actulizacion de los procesos de la entidad, incluyendo los obejtivos de cada proceso, el alcance, el responsable, las actividades clave y los riesgos asociados, asi como definir los controles para la evaluacion integral de cada uno de los procesos  </t>
  </si>
  <si>
    <t xml:space="preserve">Realizar un proceso de verificacion y evaluacion de los bienes de la entidad para elaborar un plan estrategico de mantenimiento preventivo y correctivo, donde se discriminen los bienes de la entidad y las necesidad de inversion de rescursos fisicos y de personal </t>
  </si>
  <si>
    <t xml:space="preserve">Estudio tecnico de necesidades </t>
  </si>
  <si>
    <t>Manual de funciones actualizado al decreto 815 de 2018</t>
  </si>
  <si>
    <t xml:space="preserve">Procesos de la entidad actualizados </t>
  </si>
  <si>
    <t xml:space="preserve">Realiazar procesos de socializacion en los principales comites y con las diferentes areas de la entidad de las sugerencias, expectativas, quejas, peticiones, reclamos y denuncias de la ciudadania, asi como las sugerencias resultantes de los procesos de  rendicones de cuentas, para ser incluidas como mejoramientos dentro de cada uno de los procesos y procedimientos de la entidad </t>
  </si>
  <si>
    <t xml:space="preserve">Plan estrategico elaborado </t>
  </si>
  <si>
    <t xml:space="preserve">Socializaciones de PQRD realizadas </t>
  </si>
  <si>
    <t>Politica elaborada</t>
  </si>
  <si>
    <t>Actualizar de manera constante la pagina web de la dirección de transito de Bucaramanga, atendiendo los requerimientos específicos de la norma técnica de calidad NTC5854, haciendo énfasis en el contenido no textual, en las sugerencias significativas, características sensoriales, teclado, sin trampas para el foco del teclado, tiempo ajustable, poner en pausa, detener, ocultar, titulado de páginas, orden del foco, propósito de los enlaces ( en contexto), idioma de la página, al recibir el foco, al recibir entradas, identificación de errores, etiquetas o instrucciones, procesamientos, nombre, función y valor.</t>
  </si>
  <si>
    <t>Plan estratégico de Tecnologías de la Información (PETI) actualizado</t>
  </si>
  <si>
    <t xml:space="preserve">Catalogo de Servicios técnicos de Sistemas implemantado </t>
  </si>
  <si>
    <t>Implementar el uso de los acuerdos marco de precios de bienes y servicios para la contratación TI, con el fin de optimizar las compra de tecnologías de información de la entidad.</t>
  </si>
  <si>
    <t xml:space="preserve">Marco de precios para bienes y servicios relacionadas con las tecnologías de la información implementada </t>
  </si>
  <si>
    <t>Informe de transferencia de conocimiento a proveedores, contratistas y/o responsables de TI</t>
  </si>
  <si>
    <t>Realizar la actualización del catálogo de componentes de información.</t>
  </si>
  <si>
    <t>GD-R48, GD-R50</t>
  </si>
  <si>
    <r>
      <rPr>
        <sz val="16"/>
        <color rgb="FFFF0000"/>
        <rFont val="Arial Narrow"/>
        <family val="2"/>
      </rPr>
      <t xml:space="preserve">
¨La página web de la entidad cumple con la resolución Mintic 1519 del 2020 en su totalidad, ley de transparencia¨
</t>
    </r>
    <r>
      <rPr>
        <sz val="16"/>
        <color theme="1"/>
        <rFont val="Arial Narrow"/>
        <family val="2"/>
      </rPr>
      <t xml:space="preserve">
Llevar a cabo la Inclusión de las características en los sistemas de información de la entidad que permitan la apertura de sus datos de forma automática y segura.</t>
    </r>
  </si>
  <si>
    <t>Cláusulas de transferencia de derechos de autor en los contratos TI</t>
  </si>
  <si>
    <t>Informe de resultados de la auditorías internas y las de contexto.</t>
  </si>
  <si>
    <t xml:space="preserve">Documentos de Arquitectura de los desarrollos de Software misional de la entidad actualizados </t>
  </si>
  <si>
    <t>Proceso de construcción de software eleborado</t>
  </si>
  <si>
    <t>Plan de Aseguramiento de la calidad implementado</t>
  </si>
  <si>
    <t>Software con los lineamientos</t>
  </si>
  <si>
    <t>Página web de la entidad de acuerdo a la resolución Mintic 1519 del 2020 actualizada</t>
  </si>
  <si>
    <t>Inventario de los equipos de cómputo y servidores de la entidad actualizado</t>
  </si>
  <si>
    <t>Actualizar el plan de continuidad de los servicios tecnológicos mediante pruebas y verificaciones acordes a las necesidades de la entidad.</t>
  </si>
  <si>
    <t>Plan de continuidad de los servicios tecnologicos Actualizado.</t>
  </si>
  <si>
    <t>Estrategia de uso, apropiación, divulgación y comunicación para todos los proyectos TI desarrollada e implementada</t>
  </si>
  <si>
    <t>seguimiento de los indicadores de Gestión.</t>
  </si>
  <si>
    <t xml:space="preserve">Indicadores de Gestión de eficiencia y eficacia del (MSPI) formulados </t>
  </si>
  <si>
    <t>Actualizar en el Sistema unico de Informaicón de trámites - SUIT todos los trámites de la entidad.</t>
  </si>
  <si>
    <t>Sistema único de Información - SUIT actualizado</t>
  </si>
  <si>
    <t>GD-R83, GD-R84</t>
  </si>
  <si>
    <t>Generar actividades de innovación y mejorar las actividades de promoción del control social y veedurías ciudadanas con la participación de los grupos de valor de la entidad</t>
  </si>
  <si>
    <t>Actualizar la sección "transparencia y acceso a la información pública" de la página web oficial de la entidad, sobre ofertas de empleo.</t>
  </si>
  <si>
    <t xml:space="preserve">Realizar la actulizacion del mapa de riesgos, teniendo en cuenta los lineamientos del Departamento Admisnitrativo de la Funcion Publica, la Politica Institucional del riesgo y el </t>
  </si>
  <si>
    <t xml:space="preserve">Realizar la modificacion del procedimiento para vincular el proceso de seguimiento a la segunda linea de defensa por parte de la Oficina de planeacion </t>
  </si>
  <si>
    <t xml:space="preserve">socializacion realizada </t>
  </si>
  <si>
    <t xml:space="preserve">Actualziar el diagnsotico de seguridad y privacidad de la informacion </t>
  </si>
  <si>
    <t xml:space="preserve">Realizar auditorias de TI para verificar los riesgos y la implementacion del diseño y la ejecucion de los controles </t>
  </si>
  <si>
    <t xml:space="preserve">Realiazar la actualziacion de todos los procedimientos de la seguridad y la privacidad de la informacion para su implementacion </t>
  </si>
  <si>
    <t xml:space="preserve">Inventario  de los activos de seguridad y privacidad de la informacion de la entidad realizado </t>
  </si>
  <si>
    <t>Realizar jornadas de socializacion y divulgación, para la efectiva solializacion del modelo de gestion de riesgos de seguridad digital, a todas las dependencias, grupos de trabajo, servidores y contratistas.</t>
  </si>
  <si>
    <t>Jornadas de socializacion y divulgacion del modelo de gestion de riesgos en seguridad digital realizadas</t>
  </si>
  <si>
    <t xml:space="preserve">Convenios o acuerdos de intercambio de informacion realizados </t>
  </si>
  <si>
    <t>Procedimiento de gestión de incidentes de seguridad de la información creado</t>
  </si>
  <si>
    <t>Informes de evaluaciones</t>
  </si>
  <si>
    <t xml:space="preserve">Capacitacion politica de daño antijuridico realizada </t>
  </si>
  <si>
    <t>Socializacion para el mejora del lenguaje interactivo con al comunidad realizadas</t>
  </si>
  <si>
    <t xml:space="preserve">Promover una socilizacion que generen espacios de interacción y conocimiento en: Leguaje claro, seguridad digital y desarrollo personal.  </t>
  </si>
  <si>
    <t>Guia de comunicaciones elaborada</t>
  </si>
  <si>
    <t>Elaborar una guia de comunicaciones adecuadas con las Oficinas de prensa y sistemas para la publicación de información que ayudan con la comunicación con ciudadano.</t>
  </si>
  <si>
    <t>Politíca de Atención al Usuario realizada</t>
  </si>
  <si>
    <t xml:space="preserve">Mantener actualizada la plataforma de PQRSD para que los usuarios puedan radicar y hacer seguimiento de la trazabilidad y las respuesta a su petición con toma de indicadores dependiendo de la solicitud y tiempo de respuesta. </t>
  </si>
  <si>
    <t xml:space="preserve">Plataforma de PQRD actualizada </t>
  </si>
  <si>
    <t xml:space="preserve">Actulizar y realizar el seguimiento del procedimiento medición de la satisfacción del usuario que se encuentra disponible en la página de la Dirección de Tránsito </t>
  </si>
  <si>
    <t xml:space="preserve">Informes de seguimeinto de medicion de la satisfacción del usuario </t>
  </si>
  <si>
    <t xml:space="preserve">Realiziar el estudio de necesidades de personal adecuado con las capacidades que se requieren en Atención al Usuario. </t>
  </si>
  <si>
    <t>Realizar el seguimiento constante, para la retroalimentacion y su aplicación en la mejor de los procesos y procedimientos de la entidad, de las quejas y solicitudes que la ciudadanía realiza en las redes sociales como facebook, instagram y twitter.</t>
  </si>
  <si>
    <t xml:space="preserve">Informes de seguimeinto de plataformas sociales </t>
  </si>
  <si>
    <t xml:space="preserve">Actualizar el procedimiento de atención al usuario con el fin de identificar las necesidades individuales de cada usuario, y lograr promover una  orientación personalizada a ciertas personas con su tipo de discapacidad. </t>
  </si>
  <si>
    <t>Plan de acción según la norma NTC6047</t>
  </si>
  <si>
    <t xml:space="preserve">Realizar un diagnóstico que permita evidenciar las falencias tecnológicas que tiene la entidad y crear una ruta de implementación donde se contemplen los recursos físicos, financieros y humanos necesarios para atender a la población con todo tipo de discapacidad. </t>
  </si>
  <si>
    <t xml:space="preserve">Diagnostico de falencias tecnológicas realizado </t>
  </si>
  <si>
    <t>Realizar el proceso de actualización tenologica para habilitar la tención telefonica mediante PBX o conmutador con la posibilidad de grabar llamadas que requieran de especial tratamiento, como la tradución de diferentes idiomas</t>
  </si>
  <si>
    <t xml:space="preserve">Guia de responsables de la documentación de los procesos de la entidad actualizada </t>
  </si>
  <si>
    <t>Fomentar en los funcioanrios de las diferentes dependencias, mediante socializaciones, la eficiencia administrativa, racionalizar sus trámites y agilizar su gestión como contribución de la innovación en los procesos de la entidad</t>
  </si>
  <si>
    <t>Socilizaciones en eficiencia admisnitrativa y racionalizacion de tramites realizadas</t>
  </si>
  <si>
    <t xml:space="preserve">Publicación de los datos en el catálogo en la pagina web </t>
  </si>
  <si>
    <t>Publicar en la página la rendicion de cuentas incluyendo las redes sociales</t>
  </si>
  <si>
    <t>Documento donde se despliegue una serie de metodologías para el desarrollo de software y sistemas de Información.</t>
  </si>
  <si>
    <t>X</t>
  </si>
  <si>
    <t xml:space="preserve">Elaborar un documento donde se evidencien las características que deben tener los equipos para el proceso de gestión documental, que sean amigables con el medio ambiente y acorde con la política de gestión ambiental de la entidad. </t>
  </si>
  <si>
    <t>Seguimiento al Mapa de riesgos.</t>
  </si>
  <si>
    <t>Batería de Indicadores de eficiencia y eficacia del sistema de gestión de seguridad y privacidad de la información (MSPI)</t>
  </si>
  <si>
    <t>Acto administrativo de implementación del Sistema de Gestión de Seguridad de la Información (SGSI)</t>
  </si>
  <si>
    <t xml:space="preserve">Batería de indicadores integrales de Planeación estratégica </t>
  </si>
  <si>
    <t>Realizar la planificación de las estrategias de difusión de la información dando cumplimiento a la ley 1272 de 2014, 1757 de 2015 y la ley 489 de 1998, utilizando diversos canales de comunicación de manera inclusiva, en respeto de las características de toda la población, usuaria y ciudadanía, donde se den a conocer los derechos a la participación ciudadana en la gestión institucional y el control social.</t>
  </si>
  <si>
    <t>Plan de continuidad de los servicios tecnológicos Actualizado.</t>
  </si>
  <si>
    <t>Realizar seguimiento y apropiación de tecnologías a los indicadores de gestión.</t>
  </si>
  <si>
    <t>Adelantar acciones para la gestión sistemática y cíclica del riesgo de seguridad digital en la entidad tales como registrarse en el CSIRT Gobierno y/o ColCERT, adoptar e implementar la guía para la identificación de infraestructura crítica cibernética, realizar la identificación anual de la infraestructura crítica cibernética e informar al CCOC, participar en la construcción de los planes sectoriales de protección de la infraestructura crítica cibernética, participar en las mesas de construcción y sensibilización del Modelo Nacional de Gestión de Riesgos de Seguridad Digital.</t>
  </si>
  <si>
    <t>Director
Jefe Oficina Asesora Jurídica
Asesor Jurídico y Miembros del Comité de defensa Judicial</t>
  </si>
  <si>
    <t xml:space="preserve">Promover una socialización que generen espacios de interacción y conocimiento en: Leguaje claro, seguridad digital y desarrollo personal.  </t>
  </si>
  <si>
    <t>Elaborar una guía de comunicaciones adecuadas con las Oficinas de prensa y sistemas para la publicación de información que ayudan con la comunicación con ciudadano.</t>
  </si>
  <si>
    <t>Actualizar guía de responsables de la documentación de los procesos de la entidad.</t>
  </si>
  <si>
    <t xml:space="preserve">Guía de responsables de la documentación de los procesos de la entidad actualizada </t>
  </si>
  <si>
    <t>Realizar la Inscripción de todos los tramites de la entidad, y mantenerlos actualizados en el Sistema Único de Información de Trámites - SUIT</t>
  </si>
  <si>
    <t>Actualizar la política de Administración de Riesgo de acuerdo a los lineamientos establecidos por el DAFP y aprobada por el CICI.</t>
  </si>
  <si>
    <t>Realizar un Informe del Sistema de Control Interno donde se puedan identificar los diferentes factores, como el político, el contable y financiero, los factores ambientales, de flujo de información y todos aquellos que puedan afectar de manera negativa al imagen de la entidad, destacando la atención al ciudadano, y que impiden el cumplimiento de los objetivos de la entidad.</t>
  </si>
  <si>
    <t>Definir indicadores que permitan realizar la medición de la eficiencia y eficacia del sistema de gestión de seguridad y privacidad de la información (MSPI) de la entidad, evidenciando posibles riesgos y emitiendo alertas de control que permitan la mitigación oportuna de dichos riesgos.</t>
  </si>
  <si>
    <t>Realizar Auditoria a la Oficina de Talento Humano para verificar la implementación de las acciones mejora con base en los resultados de medición del clima laboral, y realizar la documentación de estado del proceso</t>
  </si>
  <si>
    <t>Circulares con la información de la capacitación implementada</t>
  </si>
  <si>
    <t xml:space="preserve">Página web actualizada con capacidad de adaptación "Responsive" </t>
  </si>
  <si>
    <t xml:space="preserve">Procedimiento de atencion al usuario actualizado e implementado. </t>
  </si>
  <si>
    <t>Socializaciónes para el mejoramiento del lenguaje interactivo con al comunidad realizadas</t>
  </si>
  <si>
    <t>Plataforma de PQRSD mantenida</t>
  </si>
  <si>
    <t>SC-R1, SC-R23, SC-R24, SC-R15, SC-R26, SC-R27, SC-R28, SC-R29, SC-R30, SC-R31, SC-R32, SC-R49, SC-R50, SC-R51, SC-R52, SC-R53, SC-R54, SC-R55, SC-R56, SC-R57, SC-R58, SC-R59, SC-R60, SC-R61</t>
  </si>
  <si>
    <t>Informes de seguimiento a PQRSD realizados</t>
  </si>
  <si>
    <t>RT-R3, RT-R4</t>
  </si>
  <si>
    <t>Sección creada en página WEB y twitter para que la ciudadanía participe en el proceso de la normatividad.</t>
  </si>
  <si>
    <t>Estrategia de incentivos de la página web para los trámites realizada.</t>
  </si>
  <si>
    <t>SC-R12, SC-R21, SC-R63, PC-R15, PC-R21</t>
  </si>
  <si>
    <t>PC-R16, PC-R21, PC-R22, PC-R23, PC-R24, PC-R25, PC-R26, PC-R27</t>
  </si>
  <si>
    <t>Socializar con el personal de las diferentes dependencias para garantizar la transparencia en la gestión Documental.</t>
  </si>
  <si>
    <t xml:space="preserve">PC-R9, PC-R10, SE-R5, SE-R6 </t>
  </si>
  <si>
    <t>GD-R7, GD-R8, GD-R9, GD-R10</t>
  </si>
  <si>
    <t>Socializar a todo el persona sobre el Mapa de Riesgos, la Guía  y la Política administración de riesgos .</t>
  </si>
  <si>
    <t>Elaborar el plan de acción ante el comité institucional de gestión y desempeño para desarrollar e implementar la política de gestión del conocimiento y la innovación.</t>
  </si>
  <si>
    <t>Plan de acción para el desarrollo de la politica del conocimiento y la innovación elaborado</t>
  </si>
  <si>
    <t>GC-R1, GC-R2, GC-R3, GC-R4, GC-R5, GC-R13</t>
  </si>
  <si>
    <t>PC-R5, GC-R14</t>
  </si>
  <si>
    <t>Informe de auditoria a la oficina de talento humano realizado</t>
  </si>
  <si>
    <t xml:space="preserve">Informe de Seguimiento al Mapa de Riesgos de Corrupción y Atención al Ciudadano </t>
  </si>
  <si>
    <t>Informe de Seguimiento al mapa de riesgos institucional.</t>
  </si>
  <si>
    <t>CI-R3, CI-R6</t>
  </si>
  <si>
    <t>Realizar Seguimiento Anual a la implementacion de la Norma Técnica NTC 5854.</t>
  </si>
  <si>
    <t>Informe de Seguimiento al cumplimiento de la Norma Técnica NTC 5854.</t>
  </si>
  <si>
    <t xml:space="preserve">Informe de Seguimiento al cumplimiento de la Norma Técnica NTC 6047 de infraestructura. </t>
  </si>
  <si>
    <t>Auditorias de seguimientos soclilizadas en el COCI</t>
  </si>
  <si>
    <t>Socilizacion de apropiación de los valores y principios del servicio público realizada</t>
  </si>
  <si>
    <t>Informes del Sistema de Control Interno realizado</t>
  </si>
  <si>
    <t>CI-R5, CI-R21</t>
  </si>
  <si>
    <t xml:space="preserve">Informe de  Seguimiento a PQRSD realizado </t>
  </si>
  <si>
    <t>Realizar de manera oportuna el Seguimiento al proceso de Rendición de Cuentas a los Ciudadanos.</t>
  </si>
  <si>
    <t>Informe de  Seguimiento Rendición de Cuentas a los Ciudadanos realizado</t>
  </si>
  <si>
    <t>CI-R13, CI-R31</t>
  </si>
  <si>
    <t>CI-R2, CI-R27, CI-R28, CI-R29, CI-R34</t>
  </si>
  <si>
    <t>CI-R32, CI-R33, CI-R35</t>
  </si>
  <si>
    <t>Informe de Seguimiento y recomendaciones a PQRSD realizado</t>
  </si>
  <si>
    <t xml:space="preserve">Realizar recomendaciones a las diferentes dependencias acerca de los riesgos presentes en la entidad y que son evidenciados en el seguimiento del mapa de riesgos y socializados en los diferentes comités.  </t>
  </si>
  <si>
    <t xml:space="preserve">Establecer el modelo de gestión del conocimiento de la entidad donde se contemple las lecciones aprendidas de los proyectos </t>
  </si>
  <si>
    <t xml:space="preserve">Plantear una encuesta en compañía de la mesa interdisciplinar de gestión del conocimiento en la cual se recopile el conocimiento necesario para desarrollar las actividades en cada dependencia. </t>
  </si>
  <si>
    <t>Encuesta para recopilar conocimiento diseñada.</t>
  </si>
  <si>
    <t xml:space="preserve">Informe de conocimiento desglosado por dependencias. </t>
  </si>
  <si>
    <t>Manual del modelo de gestión del conocimiento actualizado.</t>
  </si>
  <si>
    <t>Elaborar el plan de previsión de recursos humanos de la vigencia 2022 en el cual se incluya en el capítulo de normatividad las leyes de promoción e inclusión de personas con discapacidad, jóvenes entre los 18 y 28 años y diversidad de género.</t>
  </si>
  <si>
    <t>Realizar la medición del clima laboral y la cultura organizacional de la entidad.</t>
  </si>
  <si>
    <t>Informe semestral de medición del clima laboral e identificación de la cultura organizacional.</t>
  </si>
  <si>
    <t>Establecer un plan de intervención de acuerdo con los resultados obtenidos de la medición de clima laboral.</t>
  </si>
  <si>
    <t>Elaborar el programa de desvinculación asistida para los Pre-Pensionados y provisionales como actividad de la planeación del talento humano de la entidad.</t>
  </si>
  <si>
    <t>Estudiar las pruebas que se puedan aplicar para evaluar la idoneidad de un candidato para un cargo de libre nombramiento y remisión como de provisionalidad.</t>
  </si>
  <si>
    <t xml:space="preserve">Estudio de pruebas de ingreso aplicables. </t>
  </si>
  <si>
    <t>Implementar el programa de estado joven en la entidad.</t>
  </si>
  <si>
    <t>Socializar el programa Servimos en la entidad.</t>
  </si>
  <si>
    <t>Programa Servimos en la entidad socializado.</t>
  </si>
  <si>
    <t>Realizar acciones tendientes a verificar la ejecución de los controles que mitigan los hechos de corrupción, relacionados en el mapa de riesgos de la entidad y descritos en el código de integridad del servidor público, aplicando mecanismos de seguimiento y evaluación que permitan mitigar de manera temprana dichos hechos.</t>
  </si>
  <si>
    <t>Código de integridad socializado.</t>
  </si>
  <si>
    <t>Informe de Evaluación, socialización y retroalimentación de resultados relacionados con las actividades implementadas sobre el código de integridad.</t>
  </si>
  <si>
    <t>Diseñar y planear la política de conflictos de interés como las actividades de seguimiento y control ante este riesgo.</t>
  </si>
  <si>
    <t>Realizar los procesos de formulación y actualización de las herramientas de planeación estratégica, donde se determinen las fortalezas de la entidad, las debilidades, las oportunidades y las amenazas, y el impacto en el cumplimiento de los objetivos misionales.</t>
  </si>
  <si>
    <t>Base de datos actualizada de grupos de valor de la DTB.</t>
  </si>
  <si>
    <t>Diagnóstico de capacidades internas y externas para la formulación de la planeación estratégica 2022.</t>
  </si>
  <si>
    <t>Plataforma Estratégica de la entidad (misión, visión, objetivos, principios, valores, programas, proyectos y metas) actualizada en la página WEB.</t>
  </si>
  <si>
    <t>Realizar el proceso de formulación del Plan Integral de la Información PETI.</t>
  </si>
  <si>
    <t>Plan Estratégico de Tecnologías de la Información (PETI) formulado e implementado.</t>
  </si>
  <si>
    <t>Realizar el diagnostico, así como formular los indicadores de medición de la seguridad y privacidad de la información para la vigencia, implementando la herramienta de autodiagnóstico del Modelo de Seguridad y Privacidad de la Información (MSPI). Realizar la planificación, estructuración, formulación y ejecución del sistema de gestión de la seguridad de la información SGSI.</t>
  </si>
  <si>
    <t>Realizar el seguimiento y la evaluación de la planificación estratégica de la entidad, implementando herramientas de monitoreo con las cuales se puedan realizar los ajustes necesarios en la toma oportuna de las decisiones por la alta dirección, en aras de dar cumplimiento a los objetivos institucionales y a las metas del Plan de Desarrollo para la vigencia 2020 – 2023</t>
  </si>
  <si>
    <t>Realizar el análisis del contexto interno y externo de la entidad dentro de la política de administración de riesgos establecida por la alta dirección y el comité institucional de coordinación de control interno.</t>
  </si>
  <si>
    <t>Socialización en Política de Riesgos.</t>
  </si>
  <si>
    <t>Guía Institucional para la administración de riesgos actualizada.</t>
  </si>
  <si>
    <t>Mapa de Riesgos acorde con la Guía de Administración de riesgos.</t>
  </si>
  <si>
    <t>Seguimiento y evaluación trimestral de la matriz de riesgos.</t>
  </si>
  <si>
    <t>Política de Administración de Riesgos actualizada.</t>
  </si>
  <si>
    <t>Realizar los procesos de formulación y seguimiento financiero de la entidad, para el adecuado manejo de los recursos institucionales.</t>
  </si>
  <si>
    <t>Presupuesto vigencia 2022 formulado y socializado.</t>
  </si>
  <si>
    <t>Realizar un estudio de necesidades para establecer los requerimientos de personal de cada una de las dependencias que conforman la Dirección de Tránsito de Bucaramanga y que garanticen la suficiencia de personal para cumplir con los objetivos institucionales en el marco de los planes y proyectos que ejecuta la entidad.</t>
  </si>
  <si>
    <t>Realizar la actualización de los procesos de la entidad, incluyendo los objetivos de cada proceso, el alcance, el responsable, las actividades clave y los riesgos asociados, así como definir los controles para la evaluación integral de cada uno de los procesos.</t>
  </si>
  <si>
    <t>Procesos de la entidad actualizados.</t>
  </si>
  <si>
    <t>Realizar procesos de socialización en los principales comités y con las diferentes áreas de la entidad de las sugerencias, expectativas, quejas, peticiones, reclamos y denuncias de la ciudadanía, así como las sugerencias resultantes de los procesos de rendiciones de cuentas, para ser incluidas como mejoramientos dentro de cada uno de los procesos y procedimientos de la entidad.</t>
  </si>
  <si>
    <t>Socializaciones de PQRD realizadas.</t>
  </si>
  <si>
    <t>Realizar un proceso de verificación y evaluación de los bienes de la entidad para elaborar un plan estratégico de mantenimiento preventivo y correctivo, donde se discriminen los bienes de la entidad y la necesidad de inversión de recursos físicos y de personal.</t>
  </si>
  <si>
    <t>Actualizar de manera constante la página web de la Dirección de Tránsito de Bucaramanga, atendiendo los requerimientos específicos de la norma técnica de calidad NTC5854, haciendo énfasis en el contenido no textual, en las sugerencias significativas, características sensoriales, teclado, sin trampas para el foco del teclado, tiempo ajustable, poner en pausa, detener, ocultar, titulado de páginas, orden del foco, propósito de los enlaces (en contexto), idioma de la página, al recibir el foco, al recibir entradas, identificación de errores, etiquetas o instrucciones, procesamientos, nombre, función y valor.</t>
  </si>
  <si>
    <t>Actualizar de manera constante la página web de la Dirección de Tránsito de Bucaramanga, atendiendo los requerimientos específicos de la entidad, cumpliendo con todas las secciones establecidas por el criterio de usabilidad, haciendo énfasis en la Ruta de migas ( que permite conocer la ruta recorrida por el usuario), URL limpio ( URL generadas no tengas caracteres especiales), Navegación global consistente ( conservar el mismo diseño), enlaces bien formulados, no generar ventanas emergentes, uso adecuado de títulos y encabezados, no incluir vínculos, Justificación del texto, texto subrayado, contar con diferentes hojas de estilo para su correcta navegación, vínculos visitados, señalizar los campos obligatorios, garantizar la clara correspondencia y disponer de ejemplos en los campos de los formularios del sitio web.</t>
  </si>
  <si>
    <t>Plan estratégico de Tecnologías de la Información (PETI) actualizado.</t>
  </si>
  <si>
    <t>Página Web de la Dirección de Tránsito de Bucaramanga actualizada</t>
  </si>
  <si>
    <t>Plan de Aseguramiento de la calidad implementado.</t>
  </si>
  <si>
    <t>Implementar un programa de correcta disposición final de los residuos tecnológicos de acuerdo con la normatividad del Gobierno Nacional.</t>
  </si>
  <si>
    <t>Inventario de los equipos de cómputo y servidores de la entidad actualizado.</t>
  </si>
  <si>
    <t>Página WEB de la Dirección de Tránsito de Bucaramanga actualizada</t>
  </si>
  <si>
    <t>Software del Firewall adquirido</t>
  </si>
  <si>
    <t>Plan Anual de formación y capacitación ejecutado.</t>
  </si>
  <si>
    <t>Seguimiento de los indicadores de Gestión realizado.</t>
  </si>
  <si>
    <t>Diagnóstico de Seguridad y privacidad ejecutado.</t>
  </si>
  <si>
    <t>Realizar auditorías de TI para verificar los riesgos y la implementación del diseño y la ejecución de los controles.</t>
  </si>
  <si>
    <t>Informe de auditoría realizado.</t>
  </si>
  <si>
    <t>Realizar la actualización de todos los procedimientos de la seguridad y la privacidad de la información para su implementación.</t>
  </si>
  <si>
    <t>Realizar el inventario de los activos de seguridad y privacidad de la información de la entidad y clasificarlo bajo los criterios de disponibilidad, integridad y confidencialidad, implementándolo y actualizándolo de manera continua.</t>
  </si>
  <si>
    <t>Inventario  de los activos de seguridad y privacidad de la información de la entidad realizado.</t>
  </si>
  <si>
    <t xml:space="preserve"> Guía de infraestructura crítica cibernética realizada.</t>
  </si>
  <si>
    <t>Sistema de Gestión de Seguridad de la información SGSI implementado.</t>
  </si>
  <si>
    <t>Procedimiento de gestión de incidentes de seguridad de la información creado.</t>
  </si>
  <si>
    <t>Realizar ejercicios simulados de ingeniería social al personal de la entidad incluyendo campañas de PHISHING, SMISHING, entre otros, y realizar concientización, educación y formación a partir de los resultados obtenidos.</t>
  </si>
  <si>
    <t>Circulares con la información de la capacitación implementada.</t>
  </si>
  <si>
    <t>Socilizacion política de daño antijuridico realizada.</t>
  </si>
  <si>
    <t>Diseño, implementación, capacitación, medición y validación con organismos de control, sobre la Política de daño antijurídico, defensa judicial y repetición.
La política incluirá estrategias de defensa focalizadas en la reiteración, la complejidad de los casos y el impacto del caso en términos de pretensiones, posibilidad de éxito, visibilidad ante los medios de comunicación, entre otros.</t>
  </si>
  <si>
    <t>Guía de comunicaciones con el ciudadano elaborada.</t>
  </si>
  <si>
    <t>Formular la política de atención al usuario de la Dirección de Tránsito de Bucaramanga y publicarla en la página web de la entidad.</t>
  </si>
  <si>
    <t>Política de Atención al Usuario formulada.</t>
  </si>
  <si>
    <t xml:space="preserve">Actualizar y realizar el seguimiento del procedimiento medición de la satisfacción del usuario que se encuentra disponible en la página de la Dirección de Tránsito de Bucaramanga. </t>
  </si>
  <si>
    <t>Informes de seguimiento de medición de la satisfacción del usuario publicado.</t>
  </si>
  <si>
    <t>Actualizar la página web de la entidad para que cuente con capacidad de adaptación "Responsive" y puede interactuar con dispositivos móviles.</t>
  </si>
  <si>
    <t>Realizar el seguimiento a las sugerencias, expectativas, quejas, peticiones, reclamos o denuncias que se dan por parte de la ciudadanía para llevar a cabo mejoras a los procesos y procedimientos de la entidad.</t>
  </si>
  <si>
    <t>Socializaciones en eficiencia administrativa y racionalización de tramites realizadas.</t>
  </si>
  <si>
    <t>Fomentar en los funcionarios de las diferentes dependencias, mediante socializaciones, la eficiencia administrativa, racionalizar sus trámites y agilizar su gestión como contribución de la innovación en los procesos de la entidad.</t>
  </si>
  <si>
    <t>Mejorar las actividades de racionalización de trámites y de gestión de proyectos de la entidad mediante la participación de los grupos de valor en la gestión de la entidad.</t>
  </si>
  <si>
    <t>Campaña de interacción ciudadana para la racionalización de trámites y la gestión de proyectos realizada.</t>
  </si>
  <si>
    <t>Catálogo de datos abiertos publicado en página web.</t>
  </si>
  <si>
    <t>Publicar todos los datos abiertos en el catálogo sugerido, para que así la ciudadanía tenga acceso a la información.</t>
  </si>
  <si>
    <t>Diseñar una estrategia para dar a conocer la utilización de los medios digitales como alternativa de tiempo para sus trámites.</t>
  </si>
  <si>
    <t>Incentivar a la ciudadanía para que vigile y revise los datos de la entidad, participe en las rendiciones de cuentas haciendo unos de los canales virtuales como las redes sociales y la página web institucional.</t>
  </si>
  <si>
    <t>Campaña de sensibilización a la ciudadanía en control ciudadano.</t>
  </si>
  <si>
    <t>Socilalizacion en transparencia en la gestión documental.</t>
  </si>
  <si>
    <t>Realizar el respaldo de información digital de las diferentes áreas de la entidad.</t>
  </si>
  <si>
    <t>Backup de la información por dependencias realizado.</t>
  </si>
  <si>
    <t xml:space="preserve"> Página WEB oficial de la entidad con módulo de ofertas de empleos implementados </t>
  </si>
  <si>
    <t>Realizar el proceso de actualización del normograma de la entidad.</t>
  </si>
  <si>
    <t>Normograma de la entidad actualizado.</t>
  </si>
  <si>
    <t>Realizar proceso de análisis y retroalimentación de los resultados obtenidos en la de rendición de cuentas de la entidad, partiendo de las  sugerencias, expectativas, quejas, peticiones, reclamos o denuncias por parte de la ciudadanía, para realizar de manera transversal y sinérgica mejoras en los procesos y procedimientos de la entidad.</t>
  </si>
  <si>
    <t>Informe de análisis de los resultados obtenidos en la rendición de cuentas de la entidad socializado.</t>
  </si>
  <si>
    <t>Realizar el proceso de identificación y sistematización de las lecciones aprendidas, con cada una de las dependencias de la institución en aras de conservar la memoria institucional, garantizando el cumplimiento constante de los objetivos institucionales.</t>
  </si>
  <si>
    <t>Plan de acción de identificación y sistematización de lecciones aprendidas implementado.</t>
  </si>
  <si>
    <t>Realizar el proceso de rendición de cuentas institucional, de manera clara y concreta, manteniendo un lenguaje inclusivo, con todos los actores viales, dando a conocer los resultados de la gestión de la DTB.</t>
  </si>
  <si>
    <t>Rendición de cuentas realizada.</t>
  </si>
  <si>
    <t xml:space="preserve">Implementar un tablero de indicadores para medir los alcances y resultados de la política de atención al ciudadano, entregando reportes de manera oportuna a la dirección general, mediante los cuales se puedan aplicar procesos de mejora constante. </t>
  </si>
  <si>
    <t>Tablero de indicadores para medir los alcances y resultados de la política de atención al ciudadano implementado.</t>
  </si>
  <si>
    <t>Reformular y socializar los Indicadores de Gestión de riesgos con base en la Nueva Planificación Estratégica Institucional.</t>
  </si>
  <si>
    <t>Indicadores de gestión de riesgo formulados y socializados.</t>
  </si>
  <si>
    <t xml:space="preserve">Estudio de necesidades para establecer los requerimientos de personal realizado.
</t>
  </si>
  <si>
    <t>Incorporar el componente de Preservación digital a largo plazo en el Sistema Integrado de Conservación.</t>
  </si>
  <si>
    <t>Sistema integrado de conservación con componente de preservación digital a largo plazo incorporado.</t>
  </si>
  <si>
    <t>Documento que contenga características técnicas de los equipos que sean amigables con el medio ambiente.</t>
  </si>
  <si>
    <t>Elaborar junto con la oficina de sistemas de la DTB, unas estrategias de preservación digital, que permita la conservación digital de los documentos, de acuerdo con los parámetros emitidos por el Archivo General de la Nación.</t>
  </si>
  <si>
    <t>Estrategia de preservación digital elaborada implementada.</t>
  </si>
  <si>
    <t>Elaborar un inventario de los documentos audiovisuales que tiene la entidad.</t>
  </si>
  <si>
    <t>Inventario de documentos audiovisuales.</t>
  </si>
  <si>
    <t>Programar Jornadas de capacitación de inducción a nuevos funcionarios en Gestión Documental.</t>
  </si>
  <si>
    <t>Documentación relacionada a la capacitación, listado de asistencia.</t>
  </si>
  <si>
    <t>Actualizar la Política de archivos de la institución.</t>
  </si>
  <si>
    <t>Política de archivos actualizada.</t>
  </si>
  <si>
    <t>Socialización sobre mapa de riesgos, guía y política de administración de riesgos realizada.</t>
  </si>
  <si>
    <t>Realizar procedimiento de identificación y sistematización de las buenas prácticas para conservar la memoria institucional y con ella la mejora continua sobre lecciones aprendidas, apoyando procesos continuos de comunicación entre los funcionarios y las diferentes dependencias, propendiendo por la sinergia institucional.</t>
  </si>
  <si>
    <t>Procedimiento de identificación de buenas prácticas realizado.</t>
  </si>
  <si>
    <t>Manual de Gestión de Conocimiento e innovación.</t>
  </si>
  <si>
    <t>Elaborar el Manual de Gestión de Conocimiento e innovación de la Dirección de Tránsito de Bucaramanga.</t>
  </si>
  <si>
    <t>Realizar socialización a los funcionarios y contratistas de la entidad sobre conocimiento explicito.</t>
  </si>
  <si>
    <t>Socialización en conocimiento explicito realizada.</t>
  </si>
  <si>
    <t>Conformación de la Mesa Interdisciplinaria de Trabajo para la Gestión del Conocimiento e Innovación.</t>
  </si>
  <si>
    <t>Mesa Interdisciplinaria de Trabajo para la Gestión del Conocimiento e Innovación conformada.</t>
  </si>
  <si>
    <t>Realizar proceso de Auditoria a la Oficina de Talento Humano para verificar la efectividad de las políticas, lineamientos y estrategias en materia de talento humano y que se encuentren adoptadas por la entidad.</t>
  </si>
  <si>
    <t>Mapa de Riesgos Institucional 2022 actualizado.</t>
  </si>
  <si>
    <t>Realizar el proceso de seguimiento al Mapa de Riesgos de Corrupción y Atención al Ciudadano.</t>
  </si>
  <si>
    <t>Realizar Auditoría al modelo de Seguridad y Privacidad de la Información (MSPI)</t>
  </si>
  <si>
    <t>Informe de Auditoría al modelo de Seguridad y Privacidad de la Información (MSPI) realizado</t>
  </si>
  <si>
    <t>Mapa de riesgos socilizado en el COCI</t>
  </si>
  <si>
    <t>Informe de Auditoría realizado a todas las dependencias de la entidad</t>
  </si>
  <si>
    <t>Realizar proceso de Auditoría Financiera para determinar la confiabilidad de información financiera y no financiera, dentro de la evaluación a la gestión del riesgo de todas las dependencias de la entidad.</t>
  </si>
  <si>
    <t>Realizar socialización a la apropiación de los valores y principios del servicio público.</t>
  </si>
  <si>
    <t>Informe de estrategia de Comunicación para la toma oportuna de las decisiones de con seguimiento realizado.</t>
  </si>
  <si>
    <t>Realizar el proceso de Seguimiento a las Solicitudes, Peticiones, Quejas, Reclamo o Denuncia, para verificar el cumplimiento de los tiempos de respuesta, la calidad de la información entregada y la satisfacción de los peticionarios.</t>
  </si>
  <si>
    <t>Tablero de control de indicadores del MSPI elaborado</t>
  </si>
  <si>
    <t xml:space="preserve">Informe de Auditoría </t>
  </si>
  <si>
    <t>Realizar Seguimiento a la presentación de la Declaración de Bienes y Rentas y Conflicto de Intereses tanto de los servidores y contratistas, así como Implementar canales de consulta y orientación para el manejo de conflictos de interés articulado con acciones preventivas de control de estos.</t>
  </si>
  <si>
    <t>Informe de Seguimiento a la presentación de la Declaración de Bienes y Rentas y Conflicto de Intereses tanto de los servidores y contratistas realizado.</t>
  </si>
  <si>
    <t>Realizar proceso de control e informes de seguimiento, para dar uso a la información que consolida la entidad de los informes de peticiones, quejas, reclamos, solicitudes y denuncias (PQRSD) para evaluar y mejorar el servicio al ciudadano de la entidad.</t>
  </si>
  <si>
    <t>Informes de recomendaciones acerca de los riesgos presentes en la entidad realizado.</t>
  </si>
  <si>
    <t xml:space="preserve">Talento Humano </t>
  </si>
  <si>
    <t>Asesora de Control Interno</t>
  </si>
  <si>
    <t>Jefe Oficina Asesora de Planeación
Asesora Calidad
Lideres de Proceso</t>
  </si>
  <si>
    <t>Asesor de Calidad</t>
  </si>
  <si>
    <t xml:space="preserve">Atención al Ciudadano </t>
  </si>
  <si>
    <t>Realizar el proceso de Seguimiento a la estrategia de Comunicación para la toma oportuna de las decisiones, soportadas en evidencias.</t>
  </si>
  <si>
    <t xml:space="preserve">Seguridad Digital </t>
  </si>
  <si>
    <t xml:space="preserve">Participación Ciudadana </t>
  </si>
  <si>
    <t xml:space="preserve">Servicio al Ciudadano </t>
  </si>
  <si>
    <t>Plan de previsión de recursos período 2022 elaborado.</t>
  </si>
  <si>
    <t>Plan de intervención de clima laboral establecido.</t>
  </si>
  <si>
    <t>Programa de desvinculación asistida para los pensionados y provisionales.</t>
  </si>
  <si>
    <t>Software desarrollado con los lineamientos de usabilidad definidos por el MINTIC</t>
  </si>
  <si>
    <t>Programa disposición final de los residuos tecnológicos implementado.</t>
  </si>
  <si>
    <t>Procedimientos de seguridad y privacidad de la información actualizados.</t>
  </si>
  <si>
    <t>Informes de evaluaciones de vulnerabilidades informáticas realizados.</t>
  </si>
  <si>
    <t>Sistema Misional de la Entidad actualizado.</t>
  </si>
  <si>
    <t>Elaborar el plan de bienestar social laboral  según las necesidades personales, sociales, económicas y culturales de la Dirección de Tránsito de Bucaramanga para la vigencia 2022</t>
  </si>
  <si>
    <t>Plan de bienestar social laboral cumpliento con cada uno de los parámetros para la vigencia 2022.</t>
  </si>
  <si>
    <t xml:space="preserve">Procedimiento para derechos preferenciales (Encargos) </t>
  </si>
  <si>
    <t>Programa de estado joven ya se encuentra implementado en la entidad.</t>
  </si>
  <si>
    <t>Política de conflictos de interés, actividades de seguimiento y control del riesgo diseñada e implementada.</t>
  </si>
  <si>
    <t>Ejecucción y formulación del sistema de Gestión de Seguridad de la Información (SGSI) formulado.</t>
  </si>
  <si>
    <t>Diagnóstico y formulación de los indicadores  del Modelo de Seguridad y Privacidad de la Información (MSPI) realizado.</t>
  </si>
  <si>
    <t xml:space="preserve">Rendición de cuentas de la entidad realizada dando cumplimiento a los parámetros de ley.  </t>
  </si>
  <si>
    <t>Diseño realizado de la herramienta digital interactiva de participación ciudadana y control social.</t>
  </si>
  <si>
    <t>Estudio técnico de necesidades de personal con el cumplimiento de los objetivos inctitucionales realizado.</t>
  </si>
  <si>
    <t>Plan estratégico de mantenimiento de los bienes preventivo y correctivo elaborado.</t>
  </si>
  <si>
    <t>Elaborada la política para el uso de bienes con material reciclado.</t>
  </si>
  <si>
    <t>Cláusulas de transferencia de derechos de autor a favor incorporadas en los contratos TI</t>
  </si>
  <si>
    <t xml:space="preserve">Página web de la entidad actualizada de acuerdo a la política de Gobierno Digital de la  resolución Mintic 1519 del 2020. </t>
  </si>
  <si>
    <t>Procedimiento de seguridad y privacidad de la información implementado.</t>
  </si>
  <si>
    <t>GD-R35, GD-R36, GD-R37, GD-R40, GD-R41,GD-R42</t>
  </si>
  <si>
    <t>GD-R49, GD-R51, GD-R52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</si>
</sst>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1">
    <font>
      <sz val="11"/>
      <color theme="1"/>
      <name val="Calibri"/>
      <family val="2"/>
      <scheme val="minor"/>
    </font>
    <font>
      <sz val="11"/>
      <color theme="1"/>
      <name val="Calibri"/>
      <family val="2"/>
      <scheme val="minor"/>
    </font>
    <font>
      <b/>
      <sz val="18"/>
      <color theme="1"/>
      <name val="Arial Narrow"/>
      <family val="2"/>
    </font>
    <font>
      <b/>
      <sz val="16"/>
      <color theme="1"/>
      <name val="Arial Narrow"/>
      <family val="2"/>
    </font>
    <font>
      <sz val="16"/>
      <color theme="1"/>
      <name val="Arial Narrow"/>
      <family val="2"/>
    </font>
    <font>
      <sz val="16"/>
      <name val="Arial Narrow"/>
      <family val="2"/>
    </font>
    <font>
      <sz val="16"/>
      <color rgb="FF000000"/>
      <name val="Arial Narrow"/>
      <family val="2"/>
    </font>
    <font>
      <sz val="12"/>
      <color theme="1"/>
      <name val="Arial"/>
      <family val="2"/>
    </font>
    <font>
      <b/>
      <sz val="9"/>
      <color theme="1"/>
      <name val="Arial"/>
      <family val="2"/>
    </font>
    <font>
      <b/>
      <sz val="18"/>
      <color theme="1"/>
      <name val="Calibri"/>
      <family val="2"/>
      <scheme val="minor"/>
    </font>
    <font>
      <sz val="20"/>
      <color theme="1"/>
      <name val="Arial"/>
      <family val="2"/>
    </font>
    <font>
      <sz val="10"/>
      <name val="Arial"/>
      <family val="2"/>
    </font>
    <font>
      <sz val="16"/>
      <color rgb="FFFF0000"/>
      <name val="Arial Narrow"/>
      <family val="2"/>
    </font>
    <font>
      <sz val="11"/>
      <color theme="0"/>
      <name val="Calibri"/>
      <family val="2"/>
      <scheme val="minor"/>
    </font>
    <font>
      <b/>
      <sz val="20"/>
      <color theme="1"/>
      <name val="Arial Narrow"/>
      <family val="2"/>
    </font>
    <font>
      <sz val="8"/>
      <name val="Calibri"/>
      <family val="2"/>
      <scheme val="minor"/>
    </font>
    <font>
      <sz val="14"/>
      <color theme="1"/>
      <name val="Arial"/>
      <family val="2"/>
    </font>
    <font>
      <sz val="9"/>
      <color indexed="72"/>
      <name val="SansSerif"/>
    </font>
    <font>
      <sz val="9"/>
      <name val="SansSerif"/>
    </font>
    <font>
      <sz val="10"/>
      <color theme="1"/>
      <name val="Arial"/>
      <family val="2"/>
    </font>
    <font>
      <b/>
      <sz val="13"/>
      <color indexed="53"/>
      <name val="SansSerif"/>
    </font>
    <font>
      <b/>
      <sz val="15"/>
      <color indexed="53"/>
      <name val="SansSerif"/>
    </font>
    <font>
      <b/>
      <sz val="9"/>
      <color indexed="72"/>
      <name val="SansSerif"/>
    </font>
    <font>
      <b/>
      <sz val="10"/>
      <color indexed="53"/>
      <name val="SansSerif"/>
    </font>
    <font>
      <b/>
      <sz val="11"/>
      <color indexed="53"/>
      <name val="SansSerif"/>
    </font>
    <font>
      <sz val="9"/>
      <color indexed="81"/>
      <name val="Tahoma"/>
      <family val="2"/>
    </font>
    <font>
      <b/>
      <sz val="9"/>
      <color indexed="81"/>
      <name val="Tahoma"/>
      <family val="2"/>
    </font>
    <font>
      <b/>
      <sz val="12"/>
      <color indexed="81"/>
      <name val="Tahoma"/>
      <family val="2"/>
    </font>
    <font>
      <sz val="12"/>
      <color indexed="81"/>
      <name val="Tahoma"/>
      <family val="2"/>
    </font>
    <font>
      <b/>
      <sz val="16"/>
      <color indexed="81"/>
      <name val="Tahoma"/>
      <family val="2"/>
    </font>
    <font>
      <sz val="16"/>
      <color indexed="81"/>
      <name val="Tahoma"/>
      <family val="2"/>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10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indexed="64"/>
      </bottom>
      <diagonal/>
    </border>
    <border>
      <left/>
      <right style="medium">
        <color auto="1"/>
      </right>
      <top/>
      <bottom style="thin">
        <color auto="1"/>
      </bottom>
      <diagonal/>
    </border>
    <border>
      <left/>
      <right style="medium">
        <color auto="1"/>
      </right>
      <top style="thin">
        <color auto="1"/>
      </top>
      <bottom/>
      <diagonal/>
    </border>
    <border>
      <left style="medium">
        <color indexed="64"/>
      </left>
      <right style="thin">
        <color auto="1"/>
      </right>
      <top style="thin">
        <color auto="1"/>
      </top>
      <bottom/>
      <diagonal/>
    </border>
    <border>
      <left/>
      <right style="medium">
        <color auto="1"/>
      </right>
      <top style="medium">
        <color auto="1"/>
      </top>
      <bottom style="thin">
        <color indexed="64"/>
      </bottom>
      <diagonal/>
    </border>
    <border>
      <left style="medium">
        <color auto="1"/>
      </left>
      <right style="thin">
        <color auto="1"/>
      </right>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8"/>
      </top>
      <bottom style="thin">
        <color indexed="8"/>
      </bottom>
      <diagonal/>
    </border>
    <border>
      <left/>
      <right/>
      <top style="thin">
        <color indexed="64"/>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style="medium">
        <color auto="1"/>
      </left>
      <right style="medium">
        <color auto="1"/>
      </right>
      <top style="thin">
        <color auto="1"/>
      </top>
      <bottom style="medium">
        <color indexed="64"/>
      </bottom>
      <diagonal/>
    </border>
    <border>
      <left style="medium">
        <color auto="1"/>
      </left>
      <right style="thin">
        <color auto="1"/>
      </right>
      <top/>
      <bottom style="medium">
        <color indexed="64"/>
      </bottom>
      <diagonal/>
    </border>
    <border>
      <left style="thin">
        <color indexed="64"/>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1" fillId="0" borderId="0"/>
    <xf numFmtId="0" fontId="11" fillId="0" borderId="0"/>
    <xf numFmtId="0" fontId="11" fillId="0" borderId="0" applyNumberFormat="0" applyFont="0" applyFill="0" applyBorder="0" applyAlignment="0" applyProtection="0"/>
    <xf numFmtId="43" fontId="1" fillId="0" borderId="0" applyFont="0" applyFill="0" applyBorder="0" applyAlignment="0" applyProtection="0"/>
  </cellStyleXfs>
  <cellXfs count="583">
    <xf numFmtId="0" fontId="0" fillId="0" borderId="0" xfId="0"/>
    <xf numFmtId="9" fontId="0" fillId="0" borderId="0" xfId="0" applyNumberFormat="1"/>
    <xf numFmtId="9" fontId="0" fillId="0" borderId="0" xfId="1" applyFont="1"/>
    <xf numFmtId="0" fontId="7" fillId="0" borderId="28" xfId="0" applyFont="1" applyBorder="1"/>
    <xf numFmtId="9" fontId="8" fillId="5" borderId="28" xfId="0" applyNumberFormat="1" applyFont="1" applyFill="1" applyBorder="1" applyAlignment="1">
      <alignment vertical="center"/>
    </xf>
    <xf numFmtId="9" fontId="8" fillId="0" borderId="26" xfId="1" applyFont="1" applyBorder="1" applyAlignment="1">
      <alignment vertical="center"/>
    </xf>
    <xf numFmtId="0" fontId="7" fillId="0" borderId="25" xfId="0" applyFont="1" applyBorder="1"/>
    <xf numFmtId="9" fontId="8" fillId="5" borderId="25" xfId="0" applyNumberFormat="1" applyFont="1" applyFill="1" applyBorder="1" applyAlignment="1">
      <alignment vertical="center"/>
    </xf>
    <xf numFmtId="9" fontId="8" fillId="0" borderId="24" xfId="1" applyFont="1" applyBorder="1" applyAlignment="1">
      <alignment vertical="center"/>
    </xf>
    <xf numFmtId="0" fontId="7" fillId="0" borderId="29" xfId="0" applyFont="1" applyBorder="1"/>
    <xf numFmtId="9" fontId="8" fillId="0" borderId="29" xfId="0" applyNumberFormat="1" applyFont="1" applyBorder="1" applyAlignment="1">
      <alignment vertical="center"/>
    </xf>
    <xf numFmtId="9" fontId="8" fillId="0" borderId="31" xfId="0" applyNumberFormat="1" applyFont="1" applyBorder="1" applyAlignment="1">
      <alignment vertical="center"/>
    </xf>
    <xf numFmtId="0" fontId="8" fillId="0" borderId="25" xfId="0" applyFont="1" applyBorder="1" applyAlignment="1">
      <alignment vertical="center"/>
    </xf>
    <xf numFmtId="0" fontId="8" fillId="0" borderId="24" xfId="0" applyFont="1" applyBorder="1" applyAlignment="1">
      <alignment vertical="center"/>
    </xf>
    <xf numFmtId="0" fontId="7" fillId="0" borderId="22" xfId="0" applyFont="1" applyBorder="1"/>
    <xf numFmtId="0" fontId="8" fillId="0" borderId="22" xfId="0" applyFont="1" applyBorder="1" applyAlignment="1">
      <alignment vertical="center"/>
    </xf>
    <xf numFmtId="9" fontId="8" fillId="0" borderId="5" xfId="0" applyNumberFormat="1" applyFont="1" applyBorder="1" applyAlignment="1">
      <alignment vertical="center"/>
    </xf>
    <xf numFmtId="9" fontId="8" fillId="0" borderId="28" xfId="1" applyFont="1" applyBorder="1" applyAlignment="1">
      <alignment vertical="center"/>
    </xf>
    <xf numFmtId="0" fontId="0" fillId="0" borderId="26" xfId="0" applyBorder="1" applyAlignment="1">
      <alignment vertical="center"/>
    </xf>
    <xf numFmtId="9" fontId="8" fillId="0" borderId="25" xfId="1" applyFont="1"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9" fontId="4" fillId="0" borderId="36"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9" fontId="4" fillId="0" borderId="39" xfId="0" applyNumberFormat="1"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41" xfId="0" applyFont="1" applyBorder="1" applyAlignment="1">
      <alignment horizontal="center" vertical="center" wrapText="1"/>
    </xf>
    <xf numFmtId="3" fontId="4" fillId="0" borderId="32" xfId="0" applyNumberFormat="1" applyFont="1" applyBorder="1" applyAlignment="1">
      <alignment horizontal="center" vertical="center" wrapText="1"/>
    </xf>
    <xf numFmtId="0" fontId="4" fillId="0" borderId="44" xfId="0"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46" xfId="0" applyNumberFormat="1" applyFont="1" applyBorder="1" applyAlignment="1">
      <alignment horizontal="center" vertical="center" wrapText="1"/>
    </xf>
    <xf numFmtId="0" fontId="4" fillId="0" borderId="48" xfId="0" applyFont="1" applyBorder="1" applyAlignment="1">
      <alignment horizontal="center" vertical="center" wrapText="1"/>
    </xf>
    <xf numFmtId="3" fontId="4" fillId="0" borderId="17"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44"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19" xfId="0" applyNumberFormat="1" applyFont="1" applyFill="1" applyBorder="1" applyAlignment="1">
      <alignment horizontal="center" vertical="center" wrapText="1"/>
    </xf>
    <xf numFmtId="0" fontId="4" fillId="3" borderId="41" xfId="0" applyFont="1" applyFill="1" applyBorder="1" applyAlignment="1">
      <alignment horizontal="center" vertical="center" wrapText="1"/>
    </xf>
    <xf numFmtId="3" fontId="4" fillId="3" borderId="46"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3" borderId="38" xfId="0" applyNumberFormat="1" applyFont="1" applyFill="1" applyBorder="1" applyAlignment="1">
      <alignment horizontal="center" vertical="center" wrapText="1"/>
    </xf>
    <xf numFmtId="3" fontId="4" fillId="3" borderId="21" xfId="0" applyNumberFormat="1" applyFont="1" applyFill="1" applyBorder="1" applyAlignment="1">
      <alignment horizontal="center" vertical="center" wrapText="1"/>
    </xf>
    <xf numFmtId="3" fontId="4" fillId="3" borderId="43" xfId="0" applyNumberFormat="1" applyFont="1" applyFill="1" applyBorder="1" applyAlignment="1">
      <alignment horizontal="center" vertical="center" wrapText="1"/>
    </xf>
    <xf numFmtId="9" fontId="4" fillId="3" borderId="45" xfId="0" applyNumberFormat="1" applyFont="1" applyFill="1" applyBorder="1" applyAlignment="1">
      <alignment horizontal="center" vertical="center" wrapText="1"/>
    </xf>
    <xf numFmtId="3" fontId="4" fillId="3" borderId="32" xfId="0" applyNumberFormat="1" applyFont="1" applyFill="1" applyBorder="1" applyAlignment="1">
      <alignment horizontal="center" vertical="center" wrapText="1"/>
    </xf>
    <xf numFmtId="3" fontId="4" fillId="3" borderId="42" xfId="0" applyNumberFormat="1" applyFont="1" applyFill="1" applyBorder="1" applyAlignment="1">
      <alignment horizontal="center" vertical="center" wrapText="1"/>
    </xf>
    <xf numFmtId="3" fontId="4" fillId="3" borderId="40"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xf>
    <xf numFmtId="3" fontId="6" fillId="0" borderId="50" xfId="0" applyNumberFormat="1" applyFont="1" applyFill="1" applyBorder="1" applyAlignment="1">
      <alignment horizontal="center" vertical="center"/>
    </xf>
    <xf numFmtId="9" fontId="6" fillId="0" borderId="51" xfId="0" applyNumberFormat="1" applyFont="1" applyFill="1" applyBorder="1" applyAlignment="1">
      <alignment horizontal="center" vertical="center"/>
    </xf>
    <xf numFmtId="3" fontId="6" fillId="0" borderId="43" xfId="0" applyNumberFormat="1" applyFont="1" applyFill="1" applyBorder="1" applyAlignment="1">
      <alignment horizontal="center" vertical="center"/>
    </xf>
    <xf numFmtId="9" fontId="6" fillId="0" borderId="45" xfId="0" applyNumberFormat="1" applyFont="1" applyFill="1" applyBorder="1" applyAlignment="1">
      <alignment horizontal="center" vertical="center"/>
    </xf>
    <xf numFmtId="164" fontId="6" fillId="0" borderId="2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3" fontId="6" fillId="0" borderId="38" xfId="0" applyNumberFormat="1" applyFont="1" applyFill="1" applyBorder="1" applyAlignment="1">
      <alignment horizontal="center" vertical="center"/>
    </xf>
    <xf numFmtId="9" fontId="6" fillId="0" borderId="39" xfId="0" applyNumberFormat="1" applyFont="1" applyFill="1" applyBorder="1" applyAlignment="1">
      <alignment horizontal="center" vertical="center"/>
    </xf>
    <xf numFmtId="3" fontId="6" fillId="0" borderId="47"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50" xfId="0" applyNumberFormat="1" applyFont="1" applyFill="1" applyBorder="1" applyAlignment="1">
      <alignment horizontal="center" vertical="center" wrapText="1"/>
    </xf>
    <xf numFmtId="9" fontId="4" fillId="0" borderId="5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xf numFmtId="9" fontId="4" fillId="0" borderId="39"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0" fontId="13" fillId="3" borderId="0" xfId="0" applyFont="1" applyFill="1"/>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46" xfId="0" applyFont="1" applyFill="1" applyBorder="1" applyAlignment="1">
      <alignment horizontal="center" vertical="center"/>
    </xf>
    <xf numFmtId="0" fontId="3" fillId="2" borderId="5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4" fillId="3" borderId="56" xfId="0" applyFont="1" applyFill="1" applyBorder="1" applyAlignment="1">
      <alignment horizontal="center" vertical="center"/>
    </xf>
    <xf numFmtId="9" fontId="4" fillId="3" borderId="20" xfId="0" applyNumberFormat="1" applyFont="1" applyFill="1" applyBorder="1" applyAlignment="1">
      <alignment horizontal="left" vertical="top" wrapText="1"/>
    </xf>
    <xf numFmtId="9" fontId="4" fillId="3" borderId="34" xfId="0" applyNumberFormat="1" applyFont="1" applyFill="1" applyBorder="1" applyAlignment="1">
      <alignment horizontal="left" vertical="top" wrapText="1"/>
    </xf>
    <xf numFmtId="9" fontId="4" fillId="3" borderId="0" xfId="0" applyNumberFormat="1" applyFont="1" applyFill="1" applyAlignment="1">
      <alignment horizontal="left" vertical="top" wrapText="1"/>
    </xf>
    <xf numFmtId="9" fontId="4" fillId="3" borderId="9" xfId="0" applyNumberFormat="1" applyFont="1" applyFill="1" applyBorder="1" applyAlignment="1">
      <alignment horizontal="left" vertical="top" wrapText="1"/>
    </xf>
    <xf numFmtId="9" fontId="5" fillId="3" borderId="20" xfId="0" applyNumberFormat="1" applyFont="1" applyFill="1" applyBorder="1" applyAlignment="1">
      <alignment horizontal="left" vertical="top" wrapText="1"/>
    </xf>
    <xf numFmtId="9" fontId="5" fillId="3" borderId="34" xfId="0" applyNumberFormat="1" applyFont="1" applyFill="1" applyBorder="1" applyAlignment="1">
      <alignment horizontal="left" vertical="top" wrapText="1"/>
    </xf>
    <xf numFmtId="9" fontId="5" fillId="3" borderId="56" xfId="0" applyNumberFormat="1" applyFont="1" applyFill="1" applyBorder="1" applyAlignment="1">
      <alignment horizontal="left" vertical="top" wrapText="1"/>
    </xf>
    <xf numFmtId="9" fontId="6" fillId="0" borderId="8" xfId="0" applyNumberFormat="1" applyFont="1" applyFill="1" applyBorder="1" applyAlignment="1">
      <alignment horizontal="left" vertical="top"/>
    </xf>
    <xf numFmtId="9" fontId="6" fillId="0" borderId="20" xfId="0" applyNumberFormat="1" applyFont="1" applyFill="1" applyBorder="1" applyAlignment="1">
      <alignment horizontal="left" vertical="top"/>
    </xf>
    <xf numFmtId="9" fontId="6" fillId="0" borderId="9" xfId="0" applyNumberFormat="1" applyFont="1" applyFill="1" applyBorder="1" applyAlignment="1">
      <alignment horizontal="left" vertical="top"/>
    </xf>
    <xf numFmtId="9" fontId="6" fillId="0" borderId="13" xfId="0" applyNumberFormat="1" applyFont="1" applyFill="1" applyBorder="1" applyAlignment="1">
      <alignment horizontal="left" vertical="top"/>
    </xf>
    <xf numFmtId="9" fontId="4" fillId="0" borderId="9" xfId="0" applyNumberFormat="1" applyFont="1" applyBorder="1" applyAlignment="1">
      <alignment horizontal="left" vertical="top" wrapText="1"/>
    </xf>
    <xf numFmtId="9" fontId="4" fillId="0" borderId="13" xfId="0" applyNumberFormat="1" applyFont="1" applyFill="1" applyBorder="1" applyAlignment="1">
      <alignment horizontal="left" vertical="top" wrapText="1"/>
    </xf>
    <xf numFmtId="9" fontId="4" fillId="0" borderId="20" xfId="0" applyNumberFormat="1" applyFont="1" applyFill="1" applyBorder="1" applyAlignment="1">
      <alignment horizontal="left" vertical="top" wrapText="1"/>
    </xf>
    <xf numFmtId="9" fontId="4" fillId="0" borderId="13" xfId="0" applyNumberFormat="1" applyFont="1" applyBorder="1" applyAlignment="1">
      <alignment horizontal="left" vertical="top" wrapText="1"/>
    </xf>
    <xf numFmtId="9" fontId="12" fillId="0" borderId="13" xfId="0" applyNumberFormat="1" applyFont="1" applyBorder="1" applyAlignment="1">
      <alignment horizontal="left" vertical="top" wrapText="1"/>
    </xf>
    <xf numFmtId="9" fontId="4" fillId="0" borderId="10" xfId="0" applyNumberFormat="1" applyFont="1" applyBorder="1" applyAlignment="1">
      <alignment horizontal="left" vertical="top" wrapText="1"/>
    </xf>
    <xf numFmtId="0" fontId="14" fillId="3" borderId="55" xfId="0" applyFont="1" applyFill="1" applyBorder="1" applyAlignment="1">
      <alignment horizontal="center" vertical="center"/>
    </xf>
    <xf numFmtId="3" fontId="4" fillId="0" borderId="14" xfId="0" applyNumberFormat="1" applyFont="1" applyBorder="1" applyAlignment="1">
      <alignment horizontal="center" vertical="center" wrapText="1"/>
    </xf>
    <xf numFmtId="0" fontId="14" fillId="3" borderId="34" xfId="0" applyFont="1" applyFill="1" applyBorder="1" applyAlignment="1">
      <alignment horizontal="center" vertical="center"/>
    </xf>
    <xf numFmtId="9" fontId="4" fillId="0" borderId="49" xfId="0" applyNumberFormat="1" applyFont="1" applyBorder="1" applyAlignment="1">
      <alignment horizontal="center" vertical="center" wrapText="1"/>
    </xf>
    <xf numFmtId="164" fontId="6" fillId="0" borderId="14" xfId="0" applyNumberFormat="1" applyFont="1" applyFill="1" applyBorder="1" applyAlignment="1">
      <alignment horizontal="center" vertical="center"/>
    </xf>
    <xf numFmtId="9" fontId="4" fillId="0" borderId="11" xfId="0" applyNumberFormat="1" applyFont="1" applyBorder="1" applyAlignment="1">
      <alignment horizontal="center" vertical="center" wrapText="1"/>
    </xf>
    <xf numFmtId="0" fontId="0" fillId="3" borderId="20" xfId="0" applyFill="1" applyBorder="1"/>
    <xf numFmtId="9" fontId="4" fillId="3" borderId="21" xfId="0" applyNumberFormat="1" applyFont="1" applyFill="1" applyBorder="1" applyAlignment="1">
      <alignment horizontal="left" vertical="top" wrapText="1"/>
    </xf>
    <xf numFmtId="9" fontId="6" fillId="0" borderId="49" xfId="0" applyNumberFormat="1" applyFont="1" applyFill="1" applyBorder="1" applyAlignment="1">
      <alignment horizontal="center" vertical="center"/>
    </xf>
    <xf numFmtId="0" fontId="0" fillId="0" borderId="0" xfId="0" applyAlignment="1">
      <alignment horizontal="center" wrapText="1"/>
    </xf>
    <xf numFmtId="3" fontId="4" fillId="0" borderId="32" xfId="0" applyNumberFormat="1" applyFont="1" applyFill="1" applyBorder="1" applyAlignment="1">
      <alignment horizontal="center" vertical="center" wrapText="1"/>
    </xf>
    <xf numFmtId="0" fontId="14" fillId="0" borderId="34" xfId="0" applyFont="1" applyBorder="1" applyAlignment="1">
      <alignment horizontal="center" vertical="center"/>
    </xf>
    <xf numFmtId="0" fontId="4" fillId="0" borderId="39" xfId="0" applyFont="1" applyBorder="1" applyAlignment="1">
      <alignment horizontal="center" vertical="center" wrapText="1"/>
    </xf>
    <xf numFmtId="0" fontId="0" fillId="0" borderId="0" xfId="0" applyAlignment="1">
      <alignment wrapText="1"/>
    </xf>
    <xf numFmtId="0" fontId="14" fillId="3" borderId="14" xfId="0" applyFont="1" applyFill="1" applyBorder="1" applyAlignment="1">
      <alignment horizontal="center" vertical="center"/>
    </xf>
    <xf numFmtId="3" fontId="4" fillId="3" borderId="4" xfId="0" applyNumberFormat="1" applyFont="1" applyFill="1" applyBorder="1" applyAlignment="1">
      <alignment horizontal="center" vertical="center" wrapText="1"/>
    </xf>
    <xf numFmtId="3" fontId="4" fillId="3" borderId="14" xfId="0" applyNumberFormat="1" applyFont="1" applyFill="1" applyBorder="1" applyAlignment="1">
      <alignment horizontal="center" vertical="center" wrapText="1"/>
    </xf>
    <xf numFmtId="9" fontId="5" fillId="3" borderId="2" xfId="0" applyNumberFormat="1" applyFont="1" applyFill="1" applyBorder="1" applyAlignment="1">
      <alignment horizontal="left" vertical="top" wrapText="1"/>
    </xf>
    <xf numFmtId="0" fontId="4" fillId="3" borderId="11" xfId="0" applyFont="1" applyFill="1" applyBorder="1" applyAlignment="1">
      <alignment horizontal="center" vertical="center" wrapText="1"/>
    </xf>
    <xf numFmtId="0" fontId="14" fillId="3" borderId="59" xfId="0" applyFont="1" applyFill="1" applyBorder="1" applyAlignment="1">
      <alignment horizontal="center" vertical="center"/>
    </xf>
    <xf numFmtId="0" fontId="14" fillId="3" borderId="21" xfId="0" applyFont="1" applyFill="1" applyBorder="1" applyAlignment="1">
      <alignment horizontal="center" vertical="center"/>
    </xf>
    <xf numFmtId="0" fontId="4" fillId="0" borderId="58" xfId="0" applyFont="1" applyBorder="1" applyAlignment="1">
      <alignment horizontal="center" vertical="center" wrapText="1"/>
    </xf>
    <xf numFmtId="0" fontId="4" fillId="0" borderId="53" xfId="0" applyFont="1" applyBorder="1" applyAlignment="1">
      <alignment horizontal="center" vertical="center" wrapText="1"/>
    </xf>
    <xf numFmtId="9" fontId="4" fillId="0" borderId="66"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9" fontId="4" fillId="0" borderId="54" xfId="0" applyNumberFormat="1" applyFont="1" applyFill="1" applyBorder="1" applyAlignment="1">
      <alignment horizontal="left" vertical="top" wrapText="1"/>
    </xf>
    <xf numFmtId="0" fontId="14" fillId="3" borderId="54" xfId="0" applyFont="1" applyFill="1" applyBorder="1" applyAlignment="1">
      <alignment horizontal="center" vertical="center"/>
    </xf>
    <xf numFmtId="0" fontId="4" fillId="0" borderId="51" xfId="0" applyFont="1" applyBorder="1" applyAlignment="1">
      <alignment horizontal="center" vertical="center" wrapText="1"/>
    </xf>
    <xf numFmtId="0" fontId="4" fillId="3" borderId="45"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3" borderId="3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60" xfId="0" applyFont="1" applyBorder="1" applyAlignment="1">
      <alignment horizontal="center" vertical="center" wrapText="1"/>
    </xf>
    <xf numFmtId="0" fontId="6" fillId="0" borderId="51"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9" xfId="1" applyNumberFormat="1" applyFont="1" applyFill="1" applyBorder="1" applyAlignment="1">
      <alignment horizontal="center" vertical="center"/>
    </xf>
    <xf numFmtId="0" fontId="6" fillId="0" borderId="49" xfId="1" applyNumberFormat="1" applyFont="1" applyFill="1" applyBorder="1" applyAlignment="1">
      <alignment horizontal="center" vertical="center"/>
    </xf>
    <xf numFmtId="0" fontId="6" fillId="0" borderId="49"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2" fillId="0" borderId="39" xfId="0" applyFont="1" applyBorder="1" applyAlignment="1">
      <alignment horizontal="center" vertical="center" wrapText="1"/>
    </xf>
    <xf numFmtId="0" fontId="4" fillId="3" borderId="2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55" xfId="0" applyFont="1" applyBorder="1" applyAlignment="1">
      <alignment horizontal="center" vertical="center" wrapText="1"/>
    </xf>
    <xf numFmtId="3" fontId="4" fillId="3" borderId="33" xfId="0" applyNumberFormat="1" applyFont="1" applyFill="1" applyBorder="1" applyAlignment="1">
      <alignment horizontal="center" vertical="center" wrapText="1"/>
    </xf>
    <xf numFmtId="0" fontId="14" fillId="3" borderId="42" xfId="0" applyFont="1" applyFill="1" applyBorder="1" applyAlignment="1">
      <alignment horizontal="center" vertical="center"/>
    </xf>
    <xf numFmtId="0" fontId="4" fillId="3" borderId="53" xfId="0" applyFont="1" applyFill="1" applyBorder="1" applyAlignment="1">
      <alignment horizontal="center" vertical="center" wrapText="1"/>
    </xf>
    <xf numFmtId="9" fontId="4" fillId="3" borderId="53" xfId="0" applyNumberFormat="1" applyFont="1" applyFill="1" applyBorder="1" applyAlignment="1">
      <alignment horizontal="center" vertical="center" wrapText="1"/>
    </xf>
    <xf numFmtId="9" fontId="4" fillId="3" borderId="62"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top" wrapText="1"/>
    </xf>
    <xf numFmtId="0" fontId="4" fillId="3" borderId="18" xfId="0" applyFont="1" applyFill="1" applyBorder="1" applyAlignment="1">
      <alignment horizontal="center" vertical="center" wrapText="1"/>
    </xf>
    <xf numFmtId="0" fontId="14" fillId="3" borderId="4" xfId="0" applyFont="1" applyFill="1" applyBorder="1" applyAlignment="1">
      <alignment horizontal="center" vertical="center"/>
    </xf>
    <xf numFmtId="0" fontId="4" fillId="0" borderId="57" xfId="0" applyFont="1" applyBorder="1" applyAlignment="1">
      <alignment horizontal="center" vertical="center" wrapText="1"/>
    </xf>
    <xf numFmtId="0" fontId="14" fillId="3" borderId="3" xfId="0" applyFont="1" applyFill="1" applyBorder="1" applyAlignment="1">
      <alignment horizontal="center" vertical="center"/>
    </xf>
    <xf numFmtId="9" fontId="4" fillId="0" borderId="65"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9" fontId="4" fillId="0" borderId="9"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3" fontId="4" fillId="0" borderId="17"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9" fontId="4" fillId="0" borderId="64" xfId="0" applyNumberFormat="1" applyFont="1" applyFill="1" applyBorder="1" applyAlignment="1">
      <alignment horizontal="left" vertical="top" wrapText="1"/>
    </xf>
    <xf numFmtId="9" fontId="4" fillId="0" borderId="34" xfId="0" applyNumberFormat="1" applyFont="1" applyFill="1" applyBorder="1" applyAlignment="1">
      <alignment horizontal="left" vertical="top" wrapText="1"/>
    </xf>
    <xf numFmtId="9" fontId="4" fillId="0" borderId="2" xfId="0" applyNumberFormat="1" applyFont="1" applyBorder="1" applyAlignment="1">
      <alignment horizontal="left" vertical="top" wrapText="1"/>
    </xf>
    <xf numFmtId="0" fontId="4" fillId="0" borderId="8" xfId="0" applyFont="1" applyBorder="1" applyAlignment="1">
      <alignment horizontal="center" vertical="center" wrapText="1"/>
    </xf>
    <xf numFmtId="0" fontId="4" fillId="3" borderId="9" xfId="0" applyFont="1" applyFill="1" applyBorder="1" applyAlignment="1">
      <alignment horizontal="center" vertical="center" wrapText="1"/>
    </xf>
    <xf numFmtId="9" fontId="4" fillId="0" borderId="8" xfId="0" applyNumberFormat="1" applyFont="1" applyBorder="1" applyAlignment="1">
      <alignment horizontal="center" vertical="center" wrapText="1"/>
    </xf>
    <xf numFmtId="9" fontId="4" fillId="3" borderId="9"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9" fontId="4" fillId="3" borderId="10" xfId="0" applyNumberFormat="1"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55" xfId="0" applyFont="1" applyFill="1" applyBorder="1" applyAlignment="1">
      <alignment horizontal="center" vertical="center" wrapText="1"/>
    </xf>
    <xf numFmtId="9" fontId="4" fillId="3" borderId="64" xfId="0" applyNumberFormat="1" applyFont="1" applyFill="1" applyBorder="1" applyAlignment="1">
      <alignment horizontal="left" vertical="top" wrapText="1"/>
    </xf>
    <xf numFmtId="9" fontId="4" fillId="3" borderId="66" xfId="0" applyNumberFormat="1" applyFont="1" applyFill="1" applyBorder="1" applyAlignment="1">
      <alignment horizontal="left" vertical="top" wrapText="1"/>
    </xf>
    <xf numFmtId="9" fontId="4" fillId="3" borderId="52" xfId="0" applyNumberFormat="1" applyFont="1" applyFill="1" applyBorder="1" applyAlignment="1">
      <alignment horizontal="left" vertical="top" wrapText="1"/>
    </xf>
    <xf numFmtId="9" fontId="4" fillId="3" borderId="63" xfId="0" applyNumberFormat="1" applyFont="1" applyFill="1" applyBorder="1" applyAlignment="1">
      <alignment horizontal="left" vertical="top" wrapText="1"/>
    </xf>
    <xf numFmtId="0" fontId="4" fillId="0" borderId="20" xfId="0" applyFont="1" applyFill="1" applyBorder="1" applyAlignment="1">
      <alignment horizontal="center" vertical="center" wrapText="1"/>
    </xf>
    <xf numFmtId="9" fontId="4" fillId="0" borderId="8" xfId="0" applyNumberFormat="1" applyFont="1" applyFill="1" applyBorder="1" applyAlignment="1">
      <alignment horizontal="center" vertical="center" wrapText="1"/>
    </xf>
    <xf numFmtId="9" fontId="4" fillId="0" borderId="64"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4" fillId="0" borderId="3"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0" fontId="3" fillId="2" borderId="6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6" fillId="0" borderId="54" xfId="0" applyFont="1" applyFill="1" applyBorder="1" applyAlignment="1">
      <alignment horizontal="center" vertical="center"/>
    </xf>
    <xf numFmtId="164" fontId="6" fillId="0" borderId="17" xfId="0" applyNumberFormat="1" applyFont="1" applyFill="1" applyBorder="1" applyAlignment="1">
      <alignment horizontal="center" vertical="center"/>
    </xf>
    <xf numFmtId="0" fontId="6" fillId="0" borderId="56" xfId="0" applyFont="1" applyFill="1" applyBorder="1" applyAlignment="1">
      <alignment horizontal="center" vertical="center"/>
    </xf>
    <xf numFmtId="3" fontId="6" fillId="0" borderId="32"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0" fontId="6" fillId="0" borderId="34" xfId="0"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59" xfId="0" applyFont="1" applyFill="1" applyBorder="1" applyAlignment="1">
      <alignment horizontal="center" vertical="center"/>
    </xf>
    <xf numFmtId="164" fontId="6" fillId="0" borderId="46" xfId="0" applyNumberFormat="1" applyFont="1" applyFill="1" applyBorder="1" applyAlignment="1">
      <alignment horizontal="center" vertical="center"/>
    </xf>
    <xf numFmtId="0" fontId="4" fillId="0" borderId="56"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34"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14" fillId="0" borderId="54" xfId="0" applyFont="1" applyBorder="1" applyAlignment="1">
      <alignment horizontal="center" vertical="center"/>
    </xf>
    <xf numFmtId="0" fontId="14" fillId="0" borderId="59" xfId="0" applyFont="1" applyBorder="1" applyAlignment="1">
      <alignment horizontal="center" vertical="center"/>
    </xf>
    <xf numFmtId="0" fontId="4" fillId="0" borderId="28"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0" xfId="0" applyFont="1" applyBorder="1" applyAlignment="1">
      <alignment horizontal="center" vertical="center" wrapText="1"/>
    </xf>
    <xf numFmtId="3" fontId="4" fillId="0" borderId="21" xfId="0" applyNumberFormat="1" applyFont="1" applyBorder="1" applyAlignment="1">
      <alignment horizontal="center" vertical="center" wrapText="1"/>
    </xf>
    <xf numFmtId="9" fontId="4" fillId="0" borderId="20" xfId="0" applyNumberFormat="1" applyFont="1" applyBorder="1" applyAlignment="1">
      <alignment horizontal="center" vertical="center" wrapText="1"/>
    </xf>
    <xf numFmtId="3" fontId="5" fillId="0" borderId="23" xfId="0" applyNumberFormat="1" applyFont="1" applyBorder="1" applyAlignment="1">
      <alignment horizontal="center" vertical="center" wrapText="1"/>
    </xf>
    <xf numFmtId="0" fontId="4" fillId="0" borderId="4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68" xfId="0" applyFont="1" applyFill="1" applyBorder="1" applyAlignment="1">
      <alignment vertical="center" wrapText="1"/>
    </xf>
    <xf numFmtId="0" fontId="6" fillId="0" borderId="6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0" xfId="0" applyAlignment="1">
      <alignment horizontal="center" vertical="center" wrapText="1"/>
    </xf>
    <xf numFmtId="0" fontId="6" fillId="0" borderId="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24" xfId="0" applyFont="1" applyBorder="1" applyAlignment="1">
      <alignment horizontal="center" vertical="center" wrapText="1"/>
    </xf>
    <xf numFmtId="0" fontId="5" fillId="0" borderId="68" xfId="0" applyFont="1" applyFill="1" applyBorder="1" applyAlignment="1">
      <alignment horizontal="center" vertical="center" wrapText="1"/>
    </xf>
    <xf numFmtId="0" fontId="0" fillId="0" borderId="0" xfId="0" applyAlignment="1">
      <alignment horizontal="center" vertical="center"/>
    </xf>
    <xf numFmtId="0" fontId="4" fillId="0" borderId="68" xfId="0" applyFont="1" applyBorder="1" applyAlignment="1">
      <alignment horizontal="center" vertical="center"/>
    </xf>
    <xf numFmtId="9" fontId="4" fillId="3" borderId="34" xfId="0" applyNumberFormat="1" applyFont="1" applyFill="1" applyBorder="1" applyAlignment="1">
      <alignment horizontal="center" vertical="center" wrapText="1"/>
    </xf>
    <xf numFmtId="9" fontId="4" fillId="3" borderId="35" xfId="1" applyFont="1" applyFill="1" applyBorder="1" applyAlignment="1">
      <alignment horizontal="center" vertical="center" wrapText="1"/>
    </xf>
    <xf numFmtId="9" fontId="4" fillId="3" borderId="2" xfId="1" applyFont="1" applyFill="1" applyBorder="1" applyAlignment="1">
      <alignment horizontal="center" vertical="center" wrapText="1"/>
    </xf>
    <xf numFmtId="0" fontId="4" fillId="3" borderId="53" xfId="0" applyNumberFormat="1" applyFont="1" applyFill="1" applyBorder="1" applyAlignment="1">
      <alignment horizontal="center" vertical="center" wrapText="1"/>
    </xf>
    <xf numFmtId="9" fontId="6" fillId="0" borderId="45" xfId="1" applyFont="1" applyFill="1" applyBorder="1" applyAlignment="1">
      <alignment horizontal="center" vertical="center"/>
    </xf>
    <xf numFmtId="9" fontId="6" fillId="0" borderId="56" xfId="1" applyFont="1" applyFill="1" applyBorder="1" applyAlignment="1">
      <alignment horizontal="center" vertical="center"/>
    </xf>
    <xf numFmtId="9" fontId="6" fillId="0" borderId="32" xfId="1" applyFont="1" applyFill="1" applyBorder="1" applyAlignment="1">
      <alignment horizontal="center" vertical="center"/>
    </xf>
    <xf numFmtId="9" fontId="6" fillId="0" borderId="21" xfId="1" applyFont="1" applyFill="1" applyBorder="1" applyAlignment="1">
      <alignment horizontal="center" vertical="center"/>
    </xf>
    <xf numFmtId="9" fontId="6" fillId="0" borderId="43" xfId="1" applyFont="1" applyFill="1" applyBorder="1" applyAlignment="1">
      <alignment horizontal="center" vertical="center"/>
    </xf>
    <xf numFmtId="9" fontId="6" fillId="0" borderId="49" xfId="1" applyFont="1" applyFill="1" applyBorder="1" applyAlignment="1">
      <alignment horizontal="center" vertical="center"/>
    </xf>
    <xf numFmtId="9" fontId="6" fillId="0" borderId="59" xfId="1" applyFont="1" applyFill="1" applyBorder="1" applyAlignment="1">
      <alignment horizontal="center" vertical="center"/>
    </xf>
    <xf numFmtId="9" fontId="6" fillId="0" borderId="46" xfId="1" applyFont="1" applyFill="1" applyBorder="1" applyAlignment="1">
      <alignment horizontal="center" vertical="center"/>
    </xf>
    <xf numFmtId="9" fontId="6" fillId="0" borderId="14" xfId="1" applyFont="1" applyFill="1" applyBorder="1" applyAlignment="1">
      <alignment horizontal="center" vertical="center"/>
    </xf>
    <xf numFmtId="9" fontId="6" fillId="0" borderId="47" xfId="1" applyFont="1" applyFill="1" applyBorder="1" applyAlignment="1">
      <alignment horizontal="center" vertical="center"/>
    </xf>
    <xf numFmtId="9" fontId="6" fillId="0" borderId="49" xfId="1" applyNumberFormat="1" applyFont="1" applyFill="1" applyBorder="1" applyAlignment="1">
      <alignment horizontal="center" vertical="center"/>
    </xf>
    <xf numFmtId="9" fontId="4" fillId="0" borderId="53" xfId="0" applyNumberFormat="1" applyFont="1" applyBorder="1" applyAlignment="1">
      <alignment horizontal="center" vertical="center" wrapText="1"/>
    </xf>
    <xf numFmtId="9" fontId="4" fillId="0" borderId="21" xfId="1" applyFont="1" applyFill="1" applyBorder="1" applyAlignment="1">
      <alignment horizontal="center" vertical="center" wrapText="1"/>
    </xf>
    <xf numFmtId="9" fontId="4" fillId="0" borderId="38" xfId="1" applyFont="1" applyFill="1" applyBorder="1" applyAlignment="1">
      <alignment horizontal="center" vertical="center" wrapText="1"/>
    </xf>
    <xf numFmtId="164" fontId="6" fillId="0" borderId="47" xfId="0" applyNumberFormat="1" applyFont="1" applyFill="1" applyBorder="1" applyAlignment="1">
      <alignment horizontal="center" vertical="center"/>
    </xf>
    <xf numFmtId="0" fontId="0" fillId="0" borderId="23" xfId="0" applyBorder="1"/>
    <xf numFmtId="9" fontId="4" fillId="0" borderId="13" xfId="1" applyFont="1" applyBorder="1" applyAlignment="1">
      <alignment horizontal="center" vertical="center" wrapText="1"/>
    </xf>
    <xf numFmtId="9" fontId="4" fillId="0" borderId="59" xfId="1" applyFont="1" applyBorder="1" applyAlignment="1">
      <alignment horizontal="center" vertical="center" wrapText="1"/>
    </xf>
    <xf numFmtId="9" fontId="4" fillId="0" borderId="46" xfId="1" applyFont="1" applyBorder="1" applyAlignment="1">
      <alignment horizontal="center" vertical="center" wrapText="1"/>
    </xf>
    <xf numFmtId="9" fontId="4" fillId="0" borderId="14"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22" xfId="1" applyFont="1" applyBorder="1" applyAlignment="1">
      <alignment horizontal="center" vertical="center" wrapText="1"/>
    </xf>
    <xf numFmtId="9" fontId="4" fillId="0" borderId="1" xfId="1" applyFont="1" applyBorder="1" applyAlignment="1">
      <alignment horizontal="center" vertical="center" wrapText="1"/>
    </xf>
    <xf numFmtId="9" fontId="4" fillId="0" borderId="15" xfId="1" applyFont="1" applyBorder="1" applyAlignment="1">
      <alignment horizontal="center" vertical="center" wrapText="1"/>
    </xf>
    <xf numFmtId="9" fontId="4" fillId="0" borderId="69" xfId="1" applyFont="1" applyBorder="1" applyAlignment="1">
      <alignment horizontal="center" vertical="center" wrapText="1"/>
    </xf>
    <xf numFmtId="0" fontId="18" fillId="0" borderId="0" xfId="4" applyNumberFormat="1" applyFont="1" applyFill="1" applyBorder="1" applyAlignment="1" applyProtection="1">
      <alignment horizontal="left" vertical="top" wrapText="1"/>
    </xf>
    <xf numFmtId="0" fontId="11" fillId="0" borderId="0" xfId="4" applyNumberFormat="1" applyFont="1" applyFill="1" applyBorder="1" applyAlignment="1"/>
    <xf numFmtId="0" fontId="18" fillId="0" borderId="0" xfId="4" applyNumberFormat="1" applyFont="1" applyFill="1" applyBorder="1" applyAlignment="1" applyProtection="1">
      <alignment horizontal="center" vertical="center" wrapText="1"/>
    </xf>
    <xf numFmtId="0" fontId="19" fillId="0" borderId="0" xfId="4" applyNumberFormat="1" applyFont="1" applyFill="1" applyBorder="1" applyAlignment="1"/>
    <xf numFmtId="0" fontId="19" fillId="0" borderId="0" xfId="4" applyNumberFormat="1" applyFont="1" applyFill="1" applyBorder="1" applyAlignment="1">
      <alignment horizontal="center" vertical="center"/>
    </xf>
    <xf numFmtId="0" fontId="24" fillId="0" borderId="70" xfId="4" applyNumberFormat="1" applyFont="1" applyFill="1" applyBorder="1" applyAlignment="1" applyProtection="1">
      <alignment horizontal="center" vertical="top" wrapText="1"/>
    </xf>
    <xf numFmtId="0" fontId="24" fillId="0" borderId="71" xfId="4" applyNumberFormat="1" applyFont="1" applyFill="1" applyBorder="1" applyAlignment="1" applyProtection="1">
      <alignment horizontal="center" vertical="top" wrapText="1"/>
    </xf>
    <xf numFmtId="0" fontId="24" fillId="0" borderId="0" xfId="4" applyNumberFormat="1" applyFont="1" applyFill="1" applyBorder="1" applyAlignment="1" applyProtection="1">
      <alignment horizontal="center" vertical="top" wrapText="1"/>
    </xf>
    <xf numFmtId="0" fontId="18" fillId="0" borderId="0" xfId="4" applyNumberFormat="1" applyFont="1" applyFill="1" applyBorder="1" applyAlignment="1" applyProtection="1">
      <alignment vertical="center" wrapText="1"/>
    </xf>
    <xf numFmtId="0" fontId="22" fillId="0" borderId="73" xfId="4" applyNumberFormat="1" applyFont="1" applyFill="1" applyBorder="1" applyAlignment="1" applyProtection="1">
      <alignment horizontal="center" vertical="center" wrapText="1"/>
    </xf>
    <xf numFmtId="0" fontId="22" fillId="6" borderId="73" xfId="4" applyNumberFormat="1" applyFont="1" applyFill="1" applyBorder="1" applyAlignment="1" applyProtection="1">
      <alignment horizontal="center" vertical="center" wrapText="1"/>
    </xf>
    <xf numFmtId="0" fontId="17" fillId="0" borderId="73" xfId="4" applyNumberFormat="1" applyFont="1" applyFill="1" applyBorder="1" applyAlignment="1" applyProtection="1">
      <alignment horizontal="left" vertical="center" wrapText="1"/>
    </xf>
    <xf numFmtId="0" fontId="17" fillId="0" borderId="0" xfId="4" applyNumberFormat="1" applyFont="1" applyFill="1" applyBorder="1" applyAlignment="1" applyProtection="1">
      <alignment horizontal="center" vertical="center" wrapText="1"/>
    </xf>
    <xf numFmtId="0" fontId="17" fillId="0" borderId="0" xfId="4" applyNumberFormat="1" applyFont="1" applyFill="1" applyBorder="1" applyAlignment="1" applyProtection="1">
      <alignment vertical="center" wrapText="1"/>
    </xf>
    <xf numFmtId="0" fontId="17" fillId="0" borderId="0" xfId="4" applyNumberFormat="1" applyFont="1" applyFill="1" applyBorder="1" applyAlignment="1" applyProtection="1">
      <alignment horizontal="left" vertical="center" wrapText="1"/>
    </xf>
    <xf numFmtId="0" fontId="22" fillId="0" borderId="74" xfId="4" applyNumberFormat="1" applyFont="1" applyFill="1" applyBorder="1" applyAlignment="1" applyProtection="1">
      <alignment horizontal="center" vertical="center" wrapText="1"/>
    </xf>
    <xf numFmtId="0" fontId="17" fillId="0" borderId="75" xfId="4" applyNumberFormat="1" applyFont="1" applyFill="1" applyBorder="1" applyAlignment="1" applyProtection="1">
      <alignment horizontal="left" vertical="center" wrapText="1"/>
    </xf>
    <xf numFmtId="0" fontId="17" fillId="0" borderId="76"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horizontal="center" vertical="center" wrapText="1"/>
    </xf>
    <xf numFmtId="0" fontId="17" fillId="0" borderId="73" xfId="4" applyFont="1" applyBorder="1" applyAlignment="1">
      <alignment horizontal="left" vertical="center" wrapText="1"/>
    </xf>
    <xf numFmtId="0" fontId="17" fillId="0" borderId="0" xfId="4" applyFont="1" applyBorder="1" applyAlignment="1">
      <alignment horizontal="left" vertical="center" wrapText="1"/>
    </xf>
    <xf numFmtId="0" fontId="17" fillId="5" borderId="73" xfId="4" applyNumberFormat="1" applyFont="1" applyFill="1" applyBorder="1" applyAlignment="1" applyProtection="1">
      <alignment horizontal="left" vertical="center" wrapText="1"/>
    </xf>
    <xf numFmtId="0" fontId="17" fillId="5" borderId="0" xfId="4" applyNumberFormat="1" applyFont="1" applyFill="1" applyBorder="1" applyAlignment="1" applyProtection="1">
      <alignment horizontal="left" vertical="center" wrapText="1"/>
    </xf>
    <xf numFmtId="0" fontId="17" fillId="0" borderId="76" xfId="4" applyNumberFormat="1" applyFont="1" applyFill="1" applyBorder="1" applyAlignment="1" applyProtection="1">
      <alignment vertical="center" wrapText="1"/>
    </xf>
    <xf numFmtId="0" fontId="17" fillId="0" borderId="73" xfId="4" applyNumberFormat="1" applyFont="1" applyFill="1" applyBorder="1" applyAlignment="1" applyProtection="1">
      <alignment vertical="center" wrapText="1"/>
    </xf>
    <xf numFmtId="0" fontId="17" fillId="0" borderId="78" xfId="4" applyNumberFormat="1" applyFont="1" applyFill="1" applyBorder="1" applyAlignment="1" applyProtection="1">
      <alignment vertical="center" wrapText="1"/>
    </xf>
    <xf numFmtId="0" fontId="17" fillId="0" borderId="79" xfId="4" applyNumberFormat="1" applyFont="1" applyFill="1" applyBorder="1" applyAlignment="1" applyProtection="1">
      <alignment vertical="center" wrapText="1"/>
    </xf>
    <xf numFmtId="0" fontId="18" fillId="0" borderId="76" xfId="4" applyNumberFormat="1" applyFont="1" applyFill="1" applyBorder="1" applyAlignment="1" applyProtection="1">
      <alignment horizontal="center" vertical="center" wrapText="1"/>
    </xf>
    <xf numFmtId="0" fontId="17" fillId="0" borderId="76" xfId="4" applyNumberFormat="1" applyFont="1" applyFill="1" applyBorder="1" applyAlignment="1" applyProtection="1">
      <alignment horizontal="center" vertical="center" wrapText="1"/>
    </xf>
    <xf numFmtId="0" fontId="17" fillId="8" borderId="73"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vertical="center" wrapText="1"/>
    </xf>
    <xf numFmtId="0" fontId="18" fillId="0" borderId="76" xfId="4" applyNumberFormat="1" applyFont="1" applyFill="1" applyBorder="1" applyAlignment="1" applyProtection="1">
      <alignment vertical="center" wrapText="1"/>
    </xf>
    <xf numFmtId="0" fontId="18" fillId="0" borderId="79" xfId="4" applyNumberFormat="1" applyFont="1" applyFill="1" applyBorder="1" applyAlignment="1" applyProtection="1">
      <alignment vertical="center" wrapText="1"/>
    </xf>
    <xf numFmtId="0" fontId="17" fillId="0" borderId="42" xfId="4" applyNumberFormat="1" applyFont="1" applyFill="1" applyBorder="1" applyAlignment="1" applyProtection="1">
      <alignment vertical="center" wrapText="1"/>
    </xf>
    <xf numFmtId="0" fontId="18" fillId="0" borderId="80" xfId="4" applyNumberFormat="1" applyFont="1" applyFill="1" applyBorder="1" applyAlignment="1" applyProtection="1">
      <alignment vertical="center" wrapText="1"/>
    </xf>
    <xf numFmtId="0" fontId="17" fillId="0" borderId="21" xfId="4" applyNumberFormat="1" applyFont="1" applyFill="1" applyBorder="1" applyAlignment="1" applyProtection="1">
      <alignment vertical="center" wrapText="1"/>
    </xf>
    <xf numFmtId="0" fontId="18" fillId="0" borderId="44" xfId="4" applyNumberFormat="1" applyFont="1" applyFill="1" applyBorder="1" applyAlignment="1" applyProtection="1">
      <alignment vertical="center" wrapText="1"/>
    </xf>
    <xf numFmtId="0" fontId="17" fillId="0" borderId="81" xfId="4" applyNumberFormat="1" applyFont="1" applyFill="1" applyBorder="1" applyAlignment="1" applyProtection="1">
      <alignment horizontal="left" vertical="center" wrapText="1"/>
    </xf>
    <xf numFmtId="0" fontId="18" fillId="0" borderId="73" xfId="4" applyNumberFormat="1" applyFont="1" applyFill="1" applyBorder="1" applyAlignment="1" applyProtection="1">
      <alignment horizontal="left" vertical="top" wrapText="1"/>
    </xf>
    <xf numFmtId="0" fontId="17" fillId="0" borderId="82" xfId="4" applyNumberFormat="1" applyFont="1" applyFill="1" applyBorder="1" applyAlignment="1" applyProtection="1">
      <alignment vertical="center" wrapText="1"/>
    </xf>
    <xf numFmtId="0" fontId="18" fillId="0" borderId="82" xfId="4" applyNumberFormat="1" applyFont="1" applyFill="1" applyBorder="1" applyAlignment="1" applyProtection="1">
      <alignment vertical="center" wrapText="1"/>
    </xf>
    <xf numFmtId="0" fontId="17" fillId="0" borderId="20" xfId="4" applyNumberFormat="1" applyFont="1" applyFill="1" applyBorder="1" applyAlignment="1" applyProtection="1">
      <alignment vertical="center" wrapText="1"/>
    </xf>
    <xf numFmtId="0" fontId="17" fillId="6" borderId="73" xfId="4" applyNumberFormat="1" applyFont="1" applyFill="1" applyBorder="1" applyAlignment="1" applyProtection="1">
      <alignment horizontal="left" vertical="center" wrapText="1"/>
    </xf>
    <xf numFmtId="0" fontId="11" fillId="0" borderId="0" xfId="4" applyNumberFormat="1" applyFont="1" applyFill="1" applyBorder="1" applyAlignment="1">
      <alignment vertical="center"/>
    </xf>
    <xf numFmtId="9" fontId="4" fillId="3" borderId="34" xfId="1" applyFont="1" applyFill="1" applyBorder="1" applyAlignment="1">
      <alignment horizontal="center" vertical="center" wrapText="1"/>
    </xf>
    <xf numFmtId="9" fontId="6" fillId="0" borderId="39" xfId="1" applyNumberFormat="1" applyFont="1" applyFill="1" applyBorder="1" applyAlignment="1">
      <alignment horizontal="center" vertical="center"/>
    </xf>
    <xf numFmtId="9" fontId="6" fillId="0" borderId="59" xfId="0" applyNumberFormat="1" applyFont="1" applyFill="1" applyBorder="1" applyAlignment="1">
      <alignment horizontal="center" vertical="center"/>
    </xf>
    <xf numFmtId="0" fontId="4" fillId="0" borderId="82" xfId="0" applyFont="1" applyBorder="1" applyAlignment="1">
      <alignment horizontal="center" vertical="center" wrapText="1"/>
    </xf>
    <xf numFmtId="0" fontId="6" fillId="0" borderId="84" xfId="1" applyNumberFormat="1" applyFont="1" applyFill="1" applyBorder="1" applyAlignment="1">
      <alignment horizontal="center" vertical="center"/>
    </xf>
    <xf numFmtId="0" fontId="6" fillId="0" borderId="85" xfId="0" applyFont="1" applyFill="1" applyBorder="1" applyAlignment="1">
      <alignment horizontal="center" vertical="center"/>
    </xf>
    <xf numFmtId="164" fontId="6" fillId="0" borderId="86" xfId="0" applyNumberFormat="1" applyFont="1" applyFill="1" applyBorder="1" applyAlignment="1">
      <alignment horizontal="center" vertical="center"/>
    </xf>
    <xf numFmtId="164" fontId="6" fillId="0" borderId="78" xfId="0" applyNumberFormat="1" applyFont="1" applyFill="1" applyBorder="1" applyAlignment="1">
      <alignment horizontal="center" vertical="center"/>
    </xf>
    <xf numFmtId="3" fontId="6" fillId="0" borderId="87" xfId="0" applyNumberFormat="1" applyFont="1" applyFill="1" applyBorder="1" applyAlignment="1">
      <alignment horizontal="center" vertical="center"/>
    </xf>
    <xf numFmtId="9" fontId="6" fillId="0" borderId="83" xfId="0" applyNumberFormat="1" applyFont="1" applyFill="1" applyBorder="1" applyAlignment="1">
      <alignment horizontal="center" vertical="center"/>
    </xf>
    <xf numFmtId="9" fontId="6" fillId="0" borderId="82" xfId="0" applyNumberFormat="1" applyFont="1" applyFill="1" applyBorder="1" applyAlignment="1">
      <alignment horizontal="left" vertical="top"/>
    </xf>
    <xf numFmtId="0" fontId="14" fillId="0" borderId="85" xfId="0" applyFont="1" applyBorder="1" applyAlignment="1">
      <alignment horizontal="center" vertical="center"/>
    </xf>
    <xf numFmtId="0" fontId="14" fillId="3" borderId="86" xfId="0" applyFont="1" applyFill="1" applyBorder="1" applyAlignment="1">
      <alignment horizontal="center" vertical="center"/>
    </xf>
    <xf numFmtId="0" fontId="14" fillId="3" borderId="78" xfId="0" applyFont="1" applyFill="1" applyBorder="1" applyAlignment="1">
      <alignment horizontal="center" vertical="center"/>
    </xf>
    <xf numFmtId="9" fontId="4" fillId="0" borderId="35" xfId="1" applyFont="1" applyFill="1" applyBorder="1" applyAlignment="1">
      <alignment horizontal="center" vertical="center" wrapText="1"/>
    </xf>
    <xf numFmtId="0" fontId="4" fillId="0" borderId="45"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49" xfId="0"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5" borderId="39" xfId="0" applyFont="1" applyFill="1" applyBorder="1" applyAlignment="1">
      <alignment horizontal="center" vertical="center" wrapText="1"/>
    </xf>
    <xf numFmtId="0" fontId="4" fillId="3" borderId="39" xfId="0" applyNumberFormat="1" applyFont="1" applyFill="1" applyBorder="1" applyAlignment="1">
      <alignment horizontal="center" vertical="center" wrapText="1"/>
    </xf>
    <xf numFmtId="1" fontId="4" fillId="3" borderId="53" xfId="0" applyNumberFormat="1" applyFont="1" applyFill="1" applyBorder="1" applyAlignment="1">
      <alignment horizontal="center" vertical="center" wrapText="1"/>
    </xf>
    <xf numFmtId="0" fontId="4" fillId="5" borderId="53" xfId="0" applyFont="1" applyFill="1" applyBorder="1" applyAlignment="1">
      <alignment horizontal="center" vertical="center" wrapText="1"/>
    </xf>
    <xf numFmtId="0" fontId="6" fillId="0" borderId="45" xfId="1" applyNumberFormat="1" applyFont="1" applyFill="1" applyBorder="1" applyAlignment="1">
      <alignment horizontal="center" vertical="center"/>
    </xf>
    <xf numFmtId="0" fontId="4" fillId="5" borderId="58"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4" fillId="5" borderId="46"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59"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8" borderId="58"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0" borderId="58" xfId="0" applyFont="1" applyBorder="1" applyAlignment="1">
      <alignment horizontal="center" vertical="center" wrapText="1"/>
    </xf>
    <xf numFmtId="0" fontId="4" fillId="8" borderId="49"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1" fontId="6" fillId="0" borderId="49" xfId="5" applyNumberFormat="1" applyFont="1" applyFill="1" applyBorder="1" applyAlignment="1">
      <alignment horizontal="center" vertical="center"/>
    </xf>
    <xf numFmtId="1" fontId="6" fillId="0" borderId="49" xfId="1" applyNumberFormat="1" applyFont="1" applyFill="1" applyBorder="1" applyAlignment="1">
      <alignment horizontal="center" vertical="center"/>
    </xf>
    <xf numFmtId="0" fontId="6" fillId="5" borderId="49" xfId="1" applyNumberFormat="1" applyFont="1" applyFill="1" applyBorder="1" applyAlignment="1">
      <alignment horizontal="center" vertical="center"/>
    </xf>
    <xf numFmtId="1" fontId="6" fillId="5" borderId="49" xfId="1" applyNumberFormat="1"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11" xfId="0" applyFont="1" applyBorder="1" applyAlignment="1">
      <alignment horizontal="center" vertical="center" wrapText="1"/>
    </xf>
    <xf numFmtId="0" fontId="14" fillId="0" borderId="46" xfId="0" applyFont="1" applyFill="1" applyBorder="1" applyAlignment="1">
      <alignment horizontal="center" vertical="center"/>
    </xf>
    <xf numFmtId="0" fontId="14" fillId="0" borderId="14" xfId="0" applyFont="1" applyFill="1" applyBorder="1" applyAlignment="1">
      <alignment horizontal="center" vertical="center"/>
    </xf>
    <xf numFmtId="9" fontId="4" fillId="0" borderId="59" xfId="1" applyFont="1" applyFill="1" applyBorder="1" applyAlignment="1">
      <alignment horizontal="center" vertical="center"/>
    </xf>
    <xf numFmtId="9" fontId="4" fillId="0" borderId="46" xfId="1" applyFont="1" applyFill="1" applyBorder="1" applyAlignment="1">
      <alignment horizontal="center" vertical="center"/>
    </xf>
    <xf numFmtId="9" fontId="4" fillId="0" borderId="14" xfId="1" applyFont="1" applyFill="1" applyBorder="1" applyAlignment="1">
      <alignment horizontal="center" vertical="center"/>
    </xf>
    <xf numFmtId="9" fontId="4" fillId="0" borderId="47" xfId="1" applyFont="1" applyFill="1" applyBorder="1" applyAlignment="1">
      <alignment horizontal="center" vertical="center"/>
    </xf>
    <xf numFmtId="9" fontId="4" fillId="0" borderId="49" xfId="0" applyNumberFormat="1" applyFont="1" applyFill="1" applyBorder="1" applyAlignment="1">
      <alignment horizontal="center" vertical="center"/>
    </xf>
    <xf numFmtId="9" fontId="4" fillId="0" borderId="13" xfId="0" applyNumberFormat="1" applyFont="1" applyFill="1" applyBorder="1" applyAlignment="1">
      <alignment horizontal="left" vertical="top"/>
    </xf>
    <xf numFmtId="0" fontId="4" fillId="0" borderId="44" xfId="0" applyFont="1" applyFill="1" applyBorder="1" applyAlignment="1">
      <alignment horizontal="center" vertical="center" wrapText="1"/>
    </xf>
    <xf numFmtId="0" fontId="0" fillId="0" borderId="0" xfId="0" applyFont="1" applyFill="1"/>
    <xf numFmtId="9" fontId="4" fillId="0" borderId="85" xfId="1" applyFont="1" applyFill="1" applyBorder="1" applyAlignment="1">
      <alignment horizontal="center" vertical="center"/>
    </xf>
    <xf numFmtId="9" fontId="4" fillId="0" borderId="86" xfId="1" applyFont="1" applyFill="1" applyBorder="1" applyAlignment="1">
      <alignment horizontal="center" vertical="center"/>
    </xf>
    <xf numFmtId="9" fontId="4" fillId="0" borderId="78" xfId="1" applyFont="1" applyFill="1" applyBorder="1" applyAlignment="1">
      <alignment horizontal="center" vertical="center"/>
    </xf>
    <xf numFmtId="9" fontId="4" fillId="0" borderId="87" xfId="1" applyFont="1" applyFill="1" applyBorder="1" applyAlignment="1">
      <alignment horizontal="center" vertical="center"/>
    </xf>
    <xf numFmtId="9" fontId="4" fillId="0" borderId="83" xfId="0" applyNumberFormat="1" applyFont="1" applyFill="1" applyBorder="1" applyAlignment="1">
      <alignment horizontal="center" vertical="center"/>
    </xf>
    <xf numFmtId="0" fontId="14" fillId="0" borderId="3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3"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5" xfId="0" applyFont="1" applyFill="1" applyBorder="1" applyAlignment="1">
      <alignment horizontal="center" vertical="center"/>
    </xf>
    <xf numFmtId="0" fontId="4" fillId="0" borderId="83" xfId="1" applyNumberFormat="1" applyFont="1" applyFill="1" applyBorder="1" applyAlignment="1">
      <alignment horizontal="center" vertical="center"/>
    </xf>
    <xf numFmtId="0" fontId="14" fillId="3" borderId="68" xfId="0" applyFont="1" applyFill="1" applyBorder="1" applyAlignment="1">
      <alignment horizontal="center" vertical="center"/>
    </xf>
    <xf numFmtId="0" fontId="3" fillId="2" borderId="91"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2" borderId="93" xfId="0" applyFont="1" applyFill="1" applyBorder="1" applyAlignment="1">
      <alignment horizontal="center" vertical="center" wrapText="1"/>
    </xf>
    <xf numFmtId="0" fontId="3" fillId="2" borderId="94" xfId="0" applyFont="1" applyFill="1" applyBorder="1" applyAlignment="1">
      <alignment horizontal="center" vertical="center" wrapText="1"/>
    </xf>
    <xf numFmtId="0" fontId="3" fillId="2" borderId="96"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2" borderId="98" xfId="0" applyFont="1" applyFill="1" applyBorder="1" applyAlignment="1">
      <alignment horizontal="center" vertical="center" wrapText="1"/>
    </xf>
    <xf numFmtId="1" fontId="4" fillId="0" borderId="49" xfId="1" applyNumberFormat="1" applyFont="1" applyFill="1" applyBorder="1" applyAlignment="1">
      <alignment horizontal="center" vertical="center"/>
    </xf>
    <xf numFmtId="0" fontId="4" fillId="0" borderId="66" xfId="0" applyFont="1" applyBorder="1" applyAlignment="1">
      <alignment horizontal="center" vertical="center" wrapText="1"/>
    </xf>
    <xf numFmtId="0" fontId="4" fillId="3" borderId="84" xfId="0" applyNumberFormat="1" applyFont="1" applyFill="1" applyBorder="1" applyAlignment="1">
      <alignment horizontal="center" vertical="center" wrapText="1"/>
    </xf>
    <xf numFmtId="9" fontId="4" fillId="3" borderId="99" xfId="1" applyFont="1" applyFill="1" applyBorder="1" applyAlignment="1">
      <alignment horizontal="center" vertical="center" wrapText="1"/>
    </xf>
    <xf numFmtId="9" fontId="4" fillId="3" borderId="88" xfId="1" applyFont="1" applyFill="1" applyBorder="1" applyAlignment="1">
      <alignment horizontal="center" vertical="center" wrapText="1"/>
    </xf>
    <xf numFmtId="9" fontId="4" fillId="3" borderId="76" xfId="1"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0" borderId="13" xfId="1" applyNumberFormat="1" applyFont="1" applyBorder="1" applyAlignment="1">
      <alignment horizontal="center" vertical="center" wrapText="1"/>
    </xf>
    <xf numFmtId="2" fontId="4" fillId="0" borderId="13" xfId="1" applyNumberFormat="1" applyFont="1" applyBorder="1" applyAlignment="1">
      <alignment horizontal="center" vertical="center" wrapText="1"/>
    </xf>
    <xf numFmtId="1" fontId="4" fillId="0" borderId="13" xfId="1" applyNumberFormat="1" applyFont="1" applyBorder="1" applyAlignment="1">
      <alignment horizontal="center" vertical="center" wrapText="1"/>
    </xf>
    <xf numFmtId="2" fontId="4" fillId="0" borderId="22" xfId="1" applyNumberFormat="1" applyFont="1" applyBorder="1" applyAlignment="1">
      <alignment horizontal="center" vertical="center" wrapText="1"/>
    </xf>
    <xf numFmtId="0" fontId="0" fillId="0" borderId="0" xfId="0" applyFill="1"/>
    <xf numFmtId="3" fontId="4" fillId="0" borderId="97" xfId="0" applyNumberFormat="1" applyFont="1" applyBorder="1" applyAlignment="1">
      <alignment horizontal="center" vertical="center" wrapText="1"/>
    </xf>
    <xf numFmtId="9" fontId="4" fillId="3" borderId="66" xfId="0" applyNumberFormat="1" applyFont="1" applyFill="1" applyBorder="1" applyAlignment="1">
      <alignment horizontal="center" vertical="center" wrapText="1"/>
    </xf>
    <xf numFmtId="9" fontId="4" fillId="3" borderId="73" xfId="0" applyNumberFormat="1" applyFont="1" applyFill="1" applyBorder="1" applyAlignment="1">
      <alignment horizontal="left" vertical="top" wrapText="1"/>
    </xf>
    <xf numFmtId="9" fontId="4" fillId="0" borderId="96" xfId="0" applyNumberFormat="1" applyFont="1" applyFill="1" applyBorder="1" applyAlignment="1">
      <alignment horizontal="left" vertical="top" wrapText="1"/>
    </xf>
    <xf numFmtId="0" fontId="4" fillId="0" borderId="100" xfId="0" applyFont="1" applyBorder="1" applyAlignment="1">
      <alignment horizontal="center" vertical="center" wrapText="1"/>
    </xf>
    <xf numFmtId="0" fontId="5" fillId="0" borderId="73" xfId="0" applyFont="1" applyBorder="1" applyAlignment="1">
      <alignment horizontal="center" vertical="top" wrapText="1"/>
    </xf>
    <xf numFmtId="3" fontId="5" fillId="0" borderId="73" xfId="0" applyNumberFormat="1" applyFont="1" applyBorder="1" applyAlignment="1">
      <alignment horizontal="center" vertical="top" wrapText="1"/>
    </xf>
    <xf numFmtId="0" fontId="5" fillId="0" borderId="73"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3" xfId="0" applyFont="1" applyFill="1" applyBorder="1" applyAlignment="1">
      <alignment horizontal="center" vertical="center" wrapText="1"/>
    </xf>
    <xf numFmtId="0" fontId="14" fillId="9" borderId="56" xfId="0" applyFont="1" applyFill="1" applyBorder="1" applyAlignment="1">
      <alignment horizontal="center" vertical="center"/>
    </xf>
    <xf numFmtId="0" fontId="14" fillId="9" borderId="32" xfId="0" applyFont="1" applyFill="1" applyBorder="1" applyAlignment="1">
      <alignment horizontal="center" vertical="center"/>
    </xf>
    <xf numFmtId="0" fontId="14" fillId="9" borderId="21" xfId="0" applyFont="1" applyFill="1" applyBorder="1" applyAlignment="1">
      <alignment horizontal="center" vertical="center"/>
    </xf>
    <xf numFmtId="0" fontId="14" fillId="9" borderId="34" xfId="0" applyFont="1" applyFill="1" applyBorder="1" applyAlignment="1">
      <alignment horizontal="center" vertical="center"/>
    </xf>
    <xf numFmtId="0" fontId="14" fillId="9" borderId="35"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54"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59" xfId="0" applyFont="1" applyFill="1" applyBorder="1" applyAlignment="1">
      <alignment horizontal="center" vertical="center"/>
    </xf>
    <xf numFmtId="0" fontId="14" fillId="10" borderId="46" xfId="0" applyFont="1" applyFill="1" applyBorder="1" applyAlignment="1">
      <alignment horizontal="center" vertical="center"/>
    </xf>
    <xf numFmtId="0" fontId="14" fillId="10" borderId="14" xfId="0" applyFont="1" applyFill="1" applyBorder="1" applyAlignment="1">
      <alignment horizontal="center" vertical="center"/>
    </xf>
    <xf numFmtId="0" fontId="14" fillId="11" borderId="59" xfId="0" applyFont="1" applyFill="1" applyBorder="1" applyAlignment="1">
      <alignment horizontal="center" vertical="center"/>
    </xf>
    <xf numFmtId="0" fontId="14" fillId="11" borderId="46" xfId="0" applyFont="1" applyFill="1" applyBorder="1" applyAlignment="1">
      <alignment horizontal="center" vertical="center"/>
    </xf>
    <xf numFmtId="0" fontId="14" fillId="11" borderId="14" xfId="0" applyFont="1" applyFill="1" applyBorder="1" applyAlignment="1">
      <alignment horizontal="center" vertical="center"/>
    </xf>
    <xf numFmtId="0" fontId="14" fillId="11" borderId="85" xfId="0" applyFont="1" applyFill="1" applyBorder="1" applyAlignment="1">
      <alignment horizontal="center" vertical="center"/>
    </xf>
    <xf numFmtId="0" fontId="14" fillId="11" borderId="86" xfId="0" applyFont="1" applyFill="1" applyBorder="1" applyAlignment="1">
      <alignment horizontal="center" vertical="center"/>
    </xf>
    <xf numFmtId="0" fontId="14" fillId="11" borderId="78" xfId="0" applyFont="1" applyFill="1" applyBorder="1" applyAlignment="1">
      <alignment horizontal="center" vertical="center"/>
    </xf>
    <xf numFmtId="0" fontId="14" fillId="11" borderId="54" xfId="0" applyFont="1" applyFill="1" applyBorder="1" applyAlignment="1">
      <alignment horizontal="center" vertical="center"/>
    </xf>
    <xf numFmtId="0" fontId="14" fillId="11" borderId="17" xfId="0" applyFont="1" applyFill="1" applyBorder="1" applyAlignment="1">
      <alignment horizontal="center" vertical="center"/>
    </xf>
    <xf numFmtId="0" fontId="14" fillId="11" borderId="3" xfId="0" applyFont="1" applyFill="1" applyBorder="1" applyAlignment="1">
      <alignment horizontal="center" vertical="center"/>
    </xf>
    <xf numFmtId="0" fontId="4" fillId="0" borderId="57" xfId="0" applyFont="1" applyFill="1" applyBorder="1" applyAlignment="1">
      <alignment horizontal="center" vertical="center" wrapText="1"/>
    </xf>
    <xf numFmtId="0" fontId="4" fillId="0" borderId="56" xfId="0" applyFont="1" applyFill="1" applyBorder="1" applyAlignment="1">
      <alignment horizontal="center" vertical="center" wrapText="1"/>
    </xf>
    <xf numFmtId="9" fontId="4" fillId="0" borderId="20" xfId="0" applyNumberFormat="1" applyFont="1" applyFill="1" applyBorder="1" applyAlignment="1">
      <alignment horizontal="center" vertical="center" wrapText="1"/>
    </xf>
    <xf numFmtId="9" fontId="4" fillId="0" borderId="66" xfId="0" applyNumberFormat="1" applyFont="1" applyFill="1" applyBorder="1" applyAlignment="1">
      <alignment horizontal="left" vertical="top" wrapText="1"/>
    </xf>
    <xf numFmtId="0" fontId="14" fillId="0" borderId="56"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21"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14" fillId="0" borderId="34" xfId="0" applyFont="1" applyFill="1" applyBorder="1" applyAlignment="1">
      <alignment horizontal="center" vertical="center"/>
    </xf>
    <xf numFmtId="0" fontId="0" fillId="0" borderId="0" xfId="0" applyAlignment="1">
      <alignment vertical="center"/>
    </xf>
    <xf numFmtId="0" fontId="4" fillId="0" borderId="65"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45" xfId="0" applyNumberFormat="1" applyFont="1" applyFill="1" applyBorder="1" applyAlignment="1">
      <alignment horizontal="center" vertical="center" wrapText="1"/>
    </xf>
    <xf numFmtId="9" fontId="5" fillId="0" borderId="56" xfId="0" applyNumberFormat="1" applyFont="1" applyFill="1" applyBorder="1" applyAlignment="1">
      <alignment horizontal="left" vertical="top" wrapText="1"/>
    </xf>
    <xf numFmtId="0" fontId="0" fillId="0" borderId="0" xfId="0" applyFill="1" applyAlignment="1">
      <alignment horizontal="center" vertical="center" wrapText="1"/>
    </xf>
    <xf numFmtId="0" fontId="4" fillId="0"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5" xfId="0" applyFont="1" applyBorder="1" applyAlignment="1">
      <alignment horizontal="center" vertical="center"/>
    </xf>
    <xf numFmtId="0" fontId="3" fillId="6" borderId="39"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6"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4" borderId="51"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0" borderId="45" xfId="0" applyFont="1" applyBorder="1" applyAlignment="1">
      <alignment horizontal="center" vertical="center" wrapText="1"/>
    </xf>
    <xf numFmtId="0" fontId="4" fillId="0" borderId="49"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6" fillId="0" borderId="23" xfId="0" applyFont="1" applyFill="1" applyBorder="1" applyAlignment="1">
      <alignment horizontal="left" vertical="center"/>
    </xf>
    <xf numFmtId="0" fontId="9" fillId="4" borderId="22" xfId="0" applyFont="1" applyFill="1" applyBorder="1" applyAlignment="1">
      <alignment horizontal="left" vertical="center"/>
    </xf>
    <xf numFmtId="0" fontId="9" fillId="4" borderId="7" xfId="0" applyFont="1" applyFill="1" applyBorder="1" applyAlignment="1">
      <alignment horizontal="left" vertical="center"/>
    </xf>
    <xf numFmtId="0" fontId="9" fillId="4" borderId="5" xfId="0" applyFont="1" applyFill="1" applyBorder="1" applyAlignment="1">
      <alignment horizontal="left" vertical="center"/>
    </xf>
    <xf numFmtId="14" fontId="10" fillId="4" borderId="22" xfId="0" applyNumberFormat="1" applyFont="1" applyFill="1" applyBorder="1" applyAlignment="1">
      <alignment horizontal="left" vertical="center"/>
    </xf>
    <xf numFmtId="14" fontId="10" fillId="4" borderId="7" xfId="0" applyNumberFormat="1" applyFont="1" applyFill="1" applyBorder="1" applyAlignment="1">
      <alignment horizontal="left" vertical="center"/>
    </xf>
    <xf numFmtId="14" fontId="10" fillId="4" borderId="30" xfId="0" applyNumberFormat="1" applyFont="1" applyFill="1" applyBorder="1" applyAlignment="1">
      <alignment horizontal="left" vertical="center"/>
    </xf>
    <xf numFmtId="14" fontId="10" fillId="4" borderId="0" xfId="0" applyNumberFormat="1" applyFont="1" applyFill="1" applyBorder="1" applyAlignment="1">
      <alignment horizontal="left" vertical="center"/>
    </xf>
    <xf numFmtId="14" fontId="10" fillId="4" borderId="24" xfId="0" applyNumberFormat="1" applyFont="1" applyFill="1" applyBorder="1" applyAlignment="1">
      <alignment horizontal="left" vertical="center"/>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9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4" fillId="0" borderId="83" xfId="0" applyFont="1" applyBorder="1" applyAlignment="1">
      <alignment horizontal="center" vertical="center" wrapText="1"/>
    </xf>
    <xf numFmtId="0" fontId="3" fillId="6" borderId="51" xfId="0" applyFont="1" applyFill="1" applyBorder="1" applyAlignment="1">
      <alignment horizontal="center" vertical="center" wrapText="1"/>
    </xf>
    <xf numFmtId="0" fontId="4" fillId="0" borderId="51" xfId="0" applyFont="1" applyFill="1" applyBorder="1" applyAlignment="1">
      <alignment horizontal="center" vertical="center"/>
    </xf>
    <xf numFmtId="0" fontId="4" fillId="0" borderId="6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2" fillId="6" borderId="73" xfId="4" applyNumberFormat="1" applyFont="1" applyFill="1" applyBorder="1" applyAlignment="1" applyProtection="1">
      <alignment horizontal="center" vertical="center" wrapText="1"/>
    </xf>
    <xf numFmtId="0" fontId="17" fillId="0" borderId="73" xfId="4" applyFont="1" applyBorder="1" applyAlignment="1">
      <alignment horizontal="center" vertical="center" wrapText="1"/>
    </xf>
    <xf numFmtId="0" fontId="23" fillId="0" borderId="0" xfId="4" applyNumberFormat="1" applyFont="1" applyFill="1" applyBorder="1" applyAlignment="1" applyProtection="1">
      <alignment horizontal="left" vertical="top" wrapText="1"/>
    </xf>
    <xf numFmtId="0" fontId="11" fillId="0" borderId="0" xfId="4" applyNumberFormat="1" applyFont="1" applyFill="1" applyBorder="1" applyAlignment="1"/>
    <xf numFmtId="0" fontId="17" fillId="0" borderId="0" xfId="4" applyNumberFormat="1" applyFont="1" applyFill="1" applyBorder="1" applyAlignment="1" applyProtection="1">
      <alignment horizontal="left" vertical="top" wrapText="1"/>
    </xf>
    <xf numFmtId="0" fontId="20" fillId="0" borderId="0" xfId="4" applyNumberFormat="1" applyFont="1" applyFill="1" applyBorder="1" applyAlignment="1" applyProtection="1">
      <alignment horizontal="left" vertical="top" wrapText="1"/>
    </xf>
    <xf numFmtId="0" fontId="24" fillId="0" borderId="71" xfId="4" applyFont="1" applyBorder="1" applyAlignment="1">
      <alignment horizontal="center" vertical="top" wrapText="1"/>
    </xf>
    <xf numFmtId="0" fontId="24" fillId="0" borderId="72" xfId="4" applyFont="1" applyBorder="1" applyAlignment="1">
      <alignment horizontal="center" vertical="top" wrapText="1"/>
    </xf>
    <xf numFmtId="0" fontId="21" fillId="7" borderId="0" xfId="4" applyNumberFormat="1" applyFont="1" applyFill="1" applyBorder="1" applyAlignment="1" applyProtection="1">
      <alignment horizontal="center" vertical="center" wrapText="1"/>
    </xf>
    <xf numFmtId="0" fontId="22" fillId="0" borderId="0" xfId="4" applyNumberFormat="1" applyFont="1" applyFill="1" applyBorder="1" applyAlignment="1" applyProtection="1">
      <alignment horizontal="left" vertical="center" wrapText="1"/>
    </xf>
    <xf numFmtId="0" fontId="17" fillId="0" borderId="73" xfId="4" applyNumberFormat="1" applyFont="1" applyFill="1" applyBorder="1" applyAlignment="1" applyProtection="1">
      <alignment horizontal="center" vertical="center" wrapText="1"/>
    </xf>
    <xf numFmtId="0" fontId="17" fillId="0" borderId="0" xfId="4" applyNumberFormat="1" applyFont="1" applyFill="1" applyBorder="1" applyAlignment="1" applyProtection="1">
      <alignment horizontal="center" vertical="center" wrapText="1"/>
    </xf>
    <xf numFmtId="0" fontId="17" fillId="0" borderId="73" xfId="4" applyFont="1" applyBorder="1" applyAlignment="1">
      <alignment horizontal="left" vertical="center" wrapText="1"/>
    </xf>
    <xf numFmtId="0" fontId="18" fillId="0" borderId="0" xfId="4" applyNumberFormat="1" applyFont="1" applyFill="1" applyBorder="1" applyAlignment="1" applyProtection="1">
      <alignment horizontal="center" vertical="center" wrapText="1"/>
    </xf>
    <xf numFmtId="0" fontId="17" fillId="0" borderId="73" xfId="4" applyFont="1" applyFill="1" applyBorder="1" applyAlignment="1">
      <alignment horizontal="left" vertical="center" wrapText="1"/>
    </xf>
    <xf numFmtId="0" fontId="17" fillId="0" borderId="77" xfId="4" applyNumberFormat="1" applyFont="1" applyFill="1" applyBorder="1" applyAlignment="1" applyProtection="1">
      <alignment horizontal="center" vertical="center" wrapText="1"/>
    </xf>
    <xf numFmtId="0" fontId="17" fillId="0" borderId="76" xfId="4" applyNumberFormat="1" applyFont="1" applyFill="1" applyBorder="1" applyAlignment="1" applyProtection="1">
      <alignment horizontal="center" vertical="center" wrapText="1"/>
    </xf>
    <xf numFmtId="0" fontId="18" fillId="0" borderId="73" xfId="4" applyNumberFormat="1" applyFont="1" applyFill="1" applyBorder="1" applyAlignment="1" applyProtection="1">
      <alignment horizontal="center" vertical="center" wrapText="1"/>
    </xf>
    <xf numFmtId="0" fontId="22" fillId="0" borderId="73" xfId="4" applyNumberFormat="1" applyFont="1" applyFill="1" applyBorder="1" applyAlignment="1" applyProtection="1">
      <alignment horizontal="center" vertical="center" wrapText="1"/>
    </xf>
    <xf numFmtId="0" fontId="17" fillId="0" borderId="78" xfId="4" applyNumberFormat="1" applyFont="1" applyFill="1" applyBorder="1" applyAlignment="1" applyProtection="1">
      <alignment horizontal="center" vertical="center" wrapText="1"/>
    </xf>
    <xf numFmtId="0" fontId="17" fillId="0" borderId="42" xfId="4" applyNumberFormat="1" applyFont="1" applyFill="1" applyBorder="1" applyAlignment="1" applyProtection="1">
      <alignment horizontal="center" vertical="center" wrapText="1"/>
    </xf>
    <xf numFmtId="0" fontId="17" fillId="0" borderId="21" xfId="4" applyNumberFormat="1" applyFont="1" applyFill="1" applyBorder="1" applyAlignment="1" applyProtection="1">
      <alignment horizontal="center" vertical="center" wrapText="1"/>
    </xf>
    <xf numFmtId="0" fontId="18" fillId="0" borderId="79" xfId="4" applyNumberFormat="1" applyFont="1" applyFill="1" applyBorder="1" applyAlignment="1" applyProtection="1">
      <alignment horizontal="center" vertical="center" wrapText="1"/>
    </xf>
    <xf numFmtId="0" fontId="18" fillId="0" borderId="44" xfId="4" applyNumberFormat="1" applyFont="1" applyFill="1" applyBorder="1" applyAlignment="1" applyProtection="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cellXfs>
  <cellStyles count="6">
    <cellStyle name="Millares" xfId="5" builtinId="3"/>
    <cellStyle name="Normal" xfId="0" builtinId="0"/>
    <cellStyle name="Normal 2" xfId="3" xr:uid="{00000000-0005-0000-0000-000001000000}"/>
    <cellStyle name="Normal 3" xfId="4" xr:uid="{268C2889-B74A-4C73-A575-665AB927DF0D}"/>
    <cellStyle name="Normal 5" xfId="2" xr:uid="{00000000-0005-0000-0000-000002000000}"/>
    <cellStyle name="Porcentaje" xfId="1" builtinId="5"/>
  </cellStyles>
  <dxfs count="0"/>
  <tableStyles count="0" defaultTableStyle="TableStyleMedium2" defaultPivotStyle="PivotStyleLight16"/>
  <colors>
    <mruColors>
      <color rgb="FFF83A3A"/>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262853</xdr:colOff>
      <xdr:row>2</xdr:row>
      <xdr:rowOff>35658</xdr:rowOff>
    </xdr:from>
    <xdr:to>
      <xdr:col>2</xdr:col>
      <xdr:colOff>1318845</xdr:colOff>
      <xdr:row>5</xdr:row>
      <xdr:rowOff>204221</xdr:rowOff>
    </xdr:to>
    <xdr:pic>
      <xdr:nvPicPr>
        <xdr:cNvPr id="2" name="Imagen 6" descr="membrete oficio-01">
          <a:extLst>
            <a:ext uri="{FF2B5EF4-FFF2-40B4-BE49-F238E27FC236}">
              <a16:creationId xmlns:a16="http://schemas.microsoft.com/office/drawing/2014/main" id="{EB1F91BE-87AB-43CE-8808-3B6542655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2411693" y="409038"/>
          <a:ext cx="1055992" cy="86960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262853</xdr:colOff>
      <xdr:row>2</xdr:row>
      <xdr:rowOff>35658</xdr:rowOff>
    </xdr:from>
    <xdr:to>
      <xdr:col>2</xdr:col>
      <xdr:colOff>1318845</xdr:colOff>
      <xdr:row>5</xdr:row>
      <xdr:rowOff>204221</xdr:rowOff>
    </xdr:to>
    <xdr:pic>
      <xdr:nvPicPr>
        <xdr:cNvPr id="2" name="Imagen 6" descr="membrete oficio-01">
          <a:extLst>
            <a:ext uri="{FF2B5EF4-FFF2-40B4-BE49-F238E27FC236}">
              <a16:creationId xmlns:a16="http://schemas.microsoft.com/office/drawing/2014/main" id="{6ADF67AD-004D-41FD-81B8-C978DBB49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2409153" y="403958"/>
          <a:ext cx="1055992" cy="86706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5F20B-9B9D-4E2E-A064-552418953C4D}">
  <dimension ref="B2:AJ145"/>
  <sheetViews>
    <sheetView showGridLines="0" tabSelected="1" zoomScale="59" zoomScaleNormal="59" workbookViewId="0">
      <pane ySplit="9" topLeftCell="A115" activePane="bottomLeft" state="frozen"/>
      <selection pane="bottomLeft" activeCell="A120" sqref="A120:XFD120"/>
    </sheetView>
  </sheetViews>
  <sheetFormatPr baseColWidth="10" defaultRowHeight="15"/>
  <cols>
    <col min="1" max="1" width="4.28515625" customWidth="1"/>
    <col min="2" max="2" width="27" customWidth="1"/>
    <col min="3" max="3" width="27.7109375" customWidth="1"/>
    <col min="4" max="4" width="25.85546875" style="247" customWidth="1"/>
    <col min="5" max="5" width="32.85546875" style="116" customWidth="1"/>
    <col min="6" max="6" width="73.85546875" style="112" customWidth="1"/>
    <col min="7" max="7" width="53.140625" style="461" customWidth="1"/>
    <col min="8" max="8" width="17.5703125" customWidth="1"/>
    <col min="9" max="12" width="11.42578125" customWidth="1"/>
    <col min="13" max="13" width="24.85546875" customWidth="1"/>
    <col min="14" max="14" width="71.28515625" customWidth="1"/>
    <col min="15" max="15" width="40.85546875" customWidth="1"/>
    <col min="16" max="16" width="49.42578125" customWidth="1"/>
    <col min="17" max="20" width="13.7109375" customWidth="1"/>
  </cols>
  <sheetData>
    <row r="2" spans="2:36" ht="15.75" thickBot="1">
      <c r="AJ2" s="76" t="s">
        <v>56</v>
      </c>
    </row>
    <row r="3" spans="2:36" ht="18" customHeight="1">
      <c r="B3" s="517" t="s">
        <v>58</v>
      </c>
      <c r="C3" s="518"/>
      <c r="D3" s="518"/>
      <c r="E3" s="518"/>
      <c r="F3" s="518"/>
      <c r="G3" s="518"/>
      <c r="H3" s="518"/>
      <c r="I3" s="518"/>
      <c r="J3" s="518"/>
      <c r="K3" s="518"/>
      <c r="L3" s="518"/>
      <c r="M3" s="518"/>
      <c r="N3" s="518"/>
      <c r="O3" s="518"/>
      <c r="P3" s="523" t="s">
        <v>52</v>
      </c>
      <c r="Q3" s="523"/>
      <c r="R3" s="523"/>
      <c r="S3" s="523"/>
      <c r="T3" s="523"/>
      <c r="AJ3" s="76"/>
    </row>
    <row r="4" spans="2:36" ht="19.149999999999999" customHeight="1">
      <c r="B4" s="519"/>
      <c r="C4" s="520"/>
      <c r="D4" s="520"/>
      <c r="E4" s="520"/>
      <c r="F4" s="520"/>
      <c r="G4" s="520"/>
      <c r="H4" s="520"/>
      <c r="I4" s="520"/>
      <c r="J4" s="520"/>
      <c r="K4" s="520"/>
      <c r="L4" s="520"/>
      <c r="M4" s="520"/>
      <c r="N4" s="520"/>
      <c r="O4" s="520"/>
      <c r="P4" s="523" t="s">
        <v>67</v>
      </c>
      <c r="Q4" s="523"/>
      <c r="R4" s="523"/>
      <c r="S4" s="523"/>
      <c r="T4" s="523"/>
    </row>
    <row r="5" spans="2:36" ht="18" customHeight="1">
      <c r="B5" s="519"/>
      <c r="C5" s="520"/>
      <c r="D5" s="520"/>
      <c r="E5" s="520"/>
      <c r="F5" s="520"/>
      <c r="G5" s="520"/>
      <c r="H5" s="520"/>
      <c r="I5" s="520"/>
      <c r="J5" s="520"/>
      <c r="K5" s="520"/>
      <c r="L5" s="520"/>
      <c r="M5" s="520"/>
      <c r="N5" s="520"/>
      <c r="O5" s="520"/>
      <c r="P5" s="523" t="s">
        <v>68</v>
      </c>
      <c r="Q5" s="523"/>
      <c r="R5" s="523"/>
      <c r="S5" s="523"/>
      <c r="T5" s="523"/>
    </row>
    <row r="6" spans="2:36" ht="19.149999999999999" customHeight="1" thickBot="1">
      <c r="B6" s="521"/>
      <c r="C6" s="522"/>
      <c r="D6" s="522"/>
      <c r="E6" s="522"/>
      <c r="F6" s="522"/>
      <c r="G6" s="522"/>
      <c r="H6" s="522"/>
      <c r="I6" s="522"/>
      <c r="J6" s="522"/>
      <c r="K6" s="522"/>
      <c r="L6" s="522"/>
      <c r="M6" s="522"/>
      <c r="N6" s="522"/>
      <c r="O6" s="522"/>
      <c r="P6" s="523" t="s">
        <v>51</v>
      </c>
      <c r="Q6" s="523"/>
      <c r="R6" s="523"/>
      <c r="S6" s="523"/>
      <c r="T6" s="523"/>
    </row>
    <row r="7" spans="2:36" ht="26.25" thickBot="1">
      <c r="B7" s="524" t="s">
        <v>53</v>
      </c>
      <c r="C7" s="525"/>
      <c r="D7" s="526"/>
      <c r="E7" s="213"/>
      <c r="F7" s="527"/>
      <c r="G7" s="528"/>
      <c r="H7" s="528"/>
      <c r="I7" s="528"/>
      <c r="J7" s="528"/>
      <c r="K7" s="528"/>
      <c r="L7" s="528"/>
      <c r="M7" s="528"/>
      <c r="N7" s="528"/>
      <c r="O7" s="528"/>
      <c r="P7" s="529"/>
      <c r="Q7" s="530"/>
      <c r="R7" s="530"/>
      <c r="S7" s="530"/>
      <c r="T7" s="531"/>
    </row>
    <row r="8" spans="2:36" ht="20.25" customHeight="1" thickBot="1">
      <c r="B8" s="532" t="s">
        <v>0</v>
      </c>
      <c r="C8" s="532" t="s">
        <v>50</v>
      </c>
      <c r="D8" s="535" t="s">
        <v>66</v>
      </c>
      <c r="E8" s="535" t="s">
        <v>57</v>
      </c>
      <c r="F8" s="538" t="s">
        <v>55</v>
      </c>
      <c r="G8" s="514" t="s">
        <v>38</v>
      </c>
      <c r="H8" s="541" t="s">
        <v>37</v>
      </c>
      <c r="I8" s="544" t="s">
        <v>36</v>
      </c>
      <c r="J8" s="545"/>
      <c r="K8" s="545"/>
      <c r="L8" s="546"/>
      <c r="M8" s="541" t="s">
        <v>35</v>
      </c>
      <c r="N8" s="507" t="s">
        <v>34</v>
      </c>
      <c r="O8" s="510" t="s">
        <v>33</v>
      </c>
      <c r="P8" s="504" t="s">
        <v>32</v>
      </c>
      <c r="Q8" s="494" t="s">
        <v>39</v>
      </c>
      <c r="R8" s="495"/>
      <c r="S8" s="495" t="s">
        <v>54</v>
      </c>
      <c r="T8" s="496"/>
    </row>
    <row r="9" spans="2:36" s="456" customFormat="1" ht="90" customHeight="1">
      <c r="B9" s="533"/>
      <c r="C9" s="533"/>
      <c r="D9" s="536"/>
      <c r="E9" s="536"/>
      <c r="F9" s="539"/>
      <c r="G9" s="515"/>
      <c r="H9" s="542"/>
      <c r="I9" s="497" t="s">
        <v>31</v>
      </c>
      <c r="J9" s="498"/>
      <c r="K9" s="499" t="s">
        <v>54</v>
      </c>
      <c r="L9" s="499"/>
      <c r="M9" s="542"/>
      <c r="N9" s="508"/>
      <c r="O9" s="511"/>
      <c r="P9" s="505"/>
      <c r="Q9" s="500" t="s">
        <v>31</v>
      </c>
      <c r="R9" s="501"/>
      <c r="S9" s="502" t="s">
        <v>54</v>
      </c>
      <c r="T9" s="503"/>
    </row>
    <row r="10" spans="2:36" ht="39.75" customHeight="1" thickBot="1">
      <c r="B10" s="534"/>
      <c r="C10" s="534"/>
      <c r="D10" s="537"/>
      <c r="E10" s="537"/>
      <c r="F10" s="540"/>
      <c r="G10" s="516"/>
      <c r="H10" s="543"/>
      <c r="I10" s="395" t="s">
        <v>30</v>
      </c>
      <c r="J10" s="396" t="s">
        <v>29</v>
      </c>
      <c r="K10" s="397" t="s">
        <v>28</v>
      </c>
      <c r="L10" s="398" t="s">
        <v>27</v>
      </c>
      <c r="M10" s="543"/>
      <c r="N10" s="509"/>
      <c r="O10" s="512"/>
      <c r="P10" s="506"/>
      <c r="Q10" s="399" t="s">
        <v>30</v>
      </c>
      <c r="R10" s="400" t="s">
        <v>29</v>
      </c>
      <c r="S10" s="401" t="s">
        <v>28</v>
      </c>
      <c r="T10" s="400" t="s">
        <v>27</v>
      </c>
    </row>
    <row r="11" spans="2:36" s="413" customFormat="1" ht="63" customHeight="1">
      <c r="B11" s="490"/>
      <c r="C11" s="478" t="s">
        <v>1533</v>
      </c>
      <c r="D11" s="478"/>
      <c r="E11" s="478" t="s">
        <v>121</v>
      </c>
      <c r="F11" s="478" t="s">
        <v>1399</v>
      </c>
      <c r="G11" s="445" t="s">
        <v>1400</v>
      </c>
      <c r="H11" s="190">
        <v>1</v>
      </c>
      <c r="I11" s="446"/>
      <c r="J11" s="113"/>
      <c r="K11" s="72"/>
      <c r="L11" s="113"/>
      <c r="M11" s="447"/>
      <c r="N11" s="448"/>
      <c r="O11" s="378"/>
      <c r="P11" s="113" t="s">
        <v>1227</v>
      </c>
      <c r="Q11" s="449"/>
      <c r="R11" s="450"/>
      <c r="S11" s="451" t="s">
        <v>56</v>
      </c>
      <c r="T11" s="450"/>
    </row>
    <row r="12" spans="2:36" s="413" customFormat="1" ht="66" customHeight="1">
      <c r="B12" s="490"/>
      <c r="C12" s="478"/>
      <c r="D12" s="478"/>
      <c r="E12" s="513"/>
      <c r="F12" s="513"/>
      <c r="G12" s="445" t="s">
        <v>1401</v>
      </c>
      <c r="H12" s="190">
        <v>1</v>
      </c>
      <c r="I12" s="446"/>
      <c r="J12" s="113"/>
      <c r="K12" s="72"/>
      <c r="L12" s="113"/>
      <c r="M12" s="447"/>
      <c r="N12" s="448"/>
      <c r="O12" s="378"/>
      <c r="P12" s="113" t="s">
        <v>1227</v>
      </c>
      <c r="Q12" s="449"/>
      <c r="R12" s="450"/>
      <c r="S12" s="451"/>
      <c r="T12" s="450" t="s">
        <v>56</v>
      </c>
    </row>
    <row r="13" spans="2:36" s="413" customFormat="1" ht="87" customHeight="1">
      <c r="B13" s="490"/>
      <c r="C13" s="478"/>
      <c r="D13" s="478"/>
      <c r="E13" s="452" t="s">
        <v>122</v>
      </c>
      <c r="F13" s="147" t="s">
        <v>1398</v>
      </c>
      <c r="G13" s="445" t="s">
        <v>1402</v>
      </c>
      <c r="H13" s="190">
        <v>1</v>
      </c>
      <c r="I13" s="446"/>
      <c r="J13" s="113"/>
      <c r="K13" s="72"/>
      <c r="L13" s="113"/>
      <c r="M13" s="447"/>
      <c r="N13" s="448"/>
      <c r="O13" s="378"/>
      <c r="P13" s="113" t="s">
        <v>1227</v>
      </c>
      <c r="Q13" s="449"/>
      <c r="R13" s="450"/>
      <c r="S13" s="451" t="s">
        <v>56</v>
      </c>
      <c r="T13" s="450"/>
    </row>
    <row r="14" spans="2:36" s="413" customFormat="1" ht="139.9" customHeight="1">
      <c r="B14" s="490"/>
      <c r="C14" s="478"/>
      <c r="D14" s="478"/>
      <c r="E14" s="452" t="s">
        <v>123</v>
      </c>
      <c r="F14" s="147" t="s">
        <v>1403</v>
      </c>
      <c r="G14" s="445" t="s">
        <v>1542</v>
      </c>
      <c r="H14" s="190">
        <v>1</v>
      </c>
      <c r="I14" s="446"/>
      <c r="J14" s="113"/>
      <c r="K14" s="72"/>
      <c r="L14" s="113"/>
      <c r="M14" s="447"/>
      <c r="N14" s="448"/>
      <c r="O14" s="378"/>
      <c r="P14" s="113" t="s">
        <v>1227</v>
      </c>
      <c r="Q14" s="449"/>
      <c r="R14" s="450"/>
      <c r="S14" s="451" t="s">
        <v>56</v>
      </c>
      <c r="T14" s="450"/>
    </row>
    <row r="15" spans="2:36" s="413" customFormat="1" ht="65.25" customHeight="1">
      <c r="B15" s="490"/>
      <c r="C15" s="478"/>
      <c r="D15" s="478"/>
      <c r="E15" s="452" t="s">
        <v>124</v>
      </c>
      <c r="F15" s="147" t="s">
        <v>1404</v>
      </c>
      <c r="G15" s="445" t="s">
        <v>1405</v>
      </c>
      <c r="H15" s="190">
        <v>2</v>
      </c>
      <c r="I15" s="446"/>
      <c r="J15" s="113"/>
      <c r="K15" s="72"/>
      <c r="L15" s="113"/>
      <c r="M15" s="447"/>
      <c r="N15" s="448"/>
      <c r="O15" s="378"/>
      <c r="P15" s="113" t="s">
        <v>1227</v>
      </c>
      <c r="Q15" s="449"/>
      <c r="R15" s="450" t="s">
        <v>56</v>
      </c>
      <c r="S15" s="451"/>
      <c r="T15" s="450" t="s">
        <v>56</v>
      </c>
    </row>
    <row r="16" spans="2:36" s="413" customFormat="1" ht="45" customHeight="1">
      <c r="B16" s="490"/>
      <c r="C16" s="478"/>
      <c r="D16" s="478"/>
      <c r="E16" s="452" t="s">
        <v>125</v>
      </c>
      <c r="F16" s="147" t="s">
        <v>1406</v>
      </c>
      <c r="G16" s="445" t="s">
        <v>1543</v>
      </c>
      <c r="H16" s="190">
        <v>1</v>
      </c>
      <c r="I16" s="446"/>
      <c r="J16" s="113"/>
      <c r="K16" s="72"/>
      <c r="L16" s="113"/>
      <c r="M16" s="447"/>
      <c r="N16" s="448"/>
      <c r="O16" s="378"/>
      <c r="P16" s="113" t="s">
        <v>1227</v>
      </c>
      <c r="Q16" s="449"/>
      <c r="R16" s="450" t="s">
        <v>56</v>
      </c>
      <c r="S16" s="451"/>
      <c r="T16" s="450"/>
    </row>
    <row r="17" spans="2:20" s="413" customFormat="1" ht="69" customHeight="1">
      <c r="B17" s="490"/>
      <c r="C17" s="478"/>
      <c r="D17" s="478"/>
      <c r="E17" s="452" t="s">
        <v>126</v>
      </c>
      <c r="F17" s="147" t="s">
        <v>1407</v>
      </c>
      <c r="G17" s="445" t="s">
        <v>1544</v>
      </c>
      <c r="H17" s="190">
        <v>1</v>
      </c>
      <c r="I17" s="446"/>
      <c r="J17" s="113"/>
      <c r="K17" s="72"/>
      <c r="L17" s="113"/>
      <c r="M17" s="447"/>
      <c r="N17" s="448"/>
      <c r="O17" s="378"/>
      <c r="P17" s="113" t="s">
        <v>1227</v>
      </c>
      <c r="Q17" s="449"/>
      <c r="R17" s="450" t="s">
        <v>56</v>
      </c>
      <c r="S17" s="451"/>
      <c r="T17" s="450"/>
    </row>
    <row r="18" spans="2:20" s="413" customFormat="1" ht="82.15" customHeight="1">
      <c r="B18" s="490"/>
      <c r="C18" s="478"/>
      <c r="D18" s="478"/>
      <c r="E18" s="452" t="s">
        <v>128</v>
      </c>
      <c r="F18" s="147" t="s">
        <v>1408</v>
      </c>
      <c r="G18" s="445" t="s">
        <v>1409</v>
      </c>
      <c r="H18" s="190">
        <v>1</v>
      </c>
      <c r="I18" s="446"/>
      <c r="J18" s="113"/>
      <c r="K18" s="72"/>
      <c r="L18" s="113"/>
      <c r="M18" s="447"/>
      <c r="N18" s="448"/>
      <c r="O18" s="378"/>
      <c r="P18" s="113" t="s">
        <v>1227</v>
      </c>
      <c r="Q18" s="449"/>
      <c r="R18" s="450"/>
      <c r="S18" s="451" t="s">
        <v>56</v>
      </c>
      <c r="T18" s="450"/>
    </row>
    <row r="19" spans="2:20" s="413" customFormat="1" ht="61.5" customHeight="1">
      <c r="B19" s="490"/>
      <c r="C19" s="478"/>
      <c r="D19" s="478"/>
      <c r="E19" s="452" t="s">
        <v>133</v>
      </c>
      <c r="F19" s="147" t="s">
        <v>116</v>
      </c>
      <c r="G19" s="445" t="s">
        <v>117</v>
      </c>
      <c r="H19" s="190">
        <v>1</v>
      </c>
      <c r="I19" s="446"/>
      <c r="J19" s="113"/>
      <c r="K19" s="72"/>
      <c r="L19" s="113"/>
      <c r="M19" s="447"/>
      <c r="N19" s="448"/>
      <c r="O19" s="378"/>
      <c r="P19" s="113" t="s">
        <v>1227</v>
      </c>
      <c r="Q19" s="449"/>
      <c r="R19" s="450" t="s">
        <v>56</v>
      </c>
      <c r="S19" s="451"/>
      <c r="T19" s="450"/>
    </row>
    <row r="20" spans="2:20" s="413" customFormat="1" ht="45" customHeight="1">
      <c r="B20" s="490"/>
      <c r="C20" s="478"/>
      <c r="D20" s="478"/>
      <c r="E20" s="452" t="s">
        <v>134</v>
      </c>
      <c r="F20" s="343" t="s">
        <v>1550</v>
      </c>
      <c r="G20" s="445" t="s">
        <v>1551</v>
      </c>
      <c r="H20" s="190">
        <v>1</v>
      </c>
      <c r="I20" s="446"/>
      <c r="J20" s="113"/>
      <c r="K20" s="72"/>
      <c r="L20" s="113"/>
      <c r="M20" s="447"/>
      <c r="N20" s="448"/>
      <c r="O20" s="378"/>
      <c r="P20" s="113" t="s">
        <v>1227</v>
      </c>
      <c r="Q20" s="449"/>
      <c r="R20" s="450"/>
      <c r="S20" s="451" t="s">
        <v>56</v>
      </c>
      <c r="T20" s="450"/>
    </row>
    <row r="21" spans="2:20" s="413" customFormat="1" ht="45" customHeight="1">
      <c r="B21" s="490"/>
      <c r="C21" s="478"/>
      <c r="D21" s="478"/>
      <c r="E21" s="452" t="s">
        <v>87</v>
      </c>
      <c r="F21" s="147" t="s">
        <v>135</v>
      </c>
      <c r="G21" s="445" t="s">
        <v>1552</v>
      </c>
      <c r="H21" s="190">
        <v>1</v>
      </c>
      <c r="I21" s="446"/>
      <c r="J21" s="113"/>
      <c r="K21" s="72"/>
      <c r="L21" s="113"/>
      <c r="M21" s="447"/>
      <c r="N21" s="448"/>
      <c r="O21" s="378"/>
      <c r="P21" s="113" t="s">
        <v>1227</v>
      </c>
      <c r="Q21" s="449"/>
      <c r="R21" s="450"/>
      <c r="S21" s="451" t="s">
        <v>56</v>
      </c>
      <c r="T21" s="450"/>
    </row>
    <row r="22" spans="2:20" s="413" customFormat="1" ht="45" customHeight="1">
      <c r="B22" s="490"/>
      <c r="C22" s="478"/>
      <c r="D22" s="478"/>
      <c r="E22" s="452" t="s">
        <v>87</v>
      </c>
      <c r="F22" s="147" t="s">
        <v>1410</v>
      </c>
      <c r="G22" s="230" t="s">
        <v>1553</v>
      </c>
      <c r="H22" s="453">
        <v>1</v>
      </c>
      <c r="I22" s="212"/>
      <c r="J22" s="74"/>
      <c r="K22" s="69"/>
      <c r="L22" s="74"/>
      <c r="M22" s="170"/>
      <c r="N22" s="175"/>
      <c r="O22" s="454"/>
      <c r="P22" s="74" t="s">
        <v>1227</v>
      </c>
      <c r="Q22" s="455"/>
      <c r="R22" s="385"/>
      <c r="S22" s="386" t="s">
        <v>56</v>
      </c>
      <c r="T22" s="385"/>
    </row>
    <row r="23" spans="2:20" s="413" customFormat="1" ht="45" customHeight="1" thickBot="1">
      <c r="B23" s="490"/>
      <c r="C23" s="478"/>
      <c r="D23" s="478"/>
      <c r="E23" s="452" t="s">
        <v>87</v>
      </c>
      <c r="F23" s="147" t="s">
        <v>1411</v>
      </c>
      <c r="G23" s="230" t="s">
        <v>1412</v>
      </c>
      <c r="H23" s="453">
        <v>1</v>
      </c>
      <c r="I23" s="212"/>
      <c r="J23" s="74"/>
      <c r="K23" s="69"/>
      <c r="L23" s="74"/>
      <c r="M23" s="170"/>
      <c r="N23" s="175"/>
      <c r="O23" s="454"/>
      <c r="P23" s="74" t="s">
        <v>1227</v>
      </c>
      <c r="Q23" s="455"/>
      <c r="R23" s="385"/>
      <c r="S23" s="386" t="s">
        <v>56</v>
      </c>
      <c r="T23" s="385"/>
    </row>
    <row r="24" spans="2:20" ht="78.599999999999994" customHeight="1" thickBot="1">
      <c r="B24" s="490"/>
      <c r="C24" s="477" t="s">
        <v>3</v>
      </c>
      <c r="D24" s="485">
        <v>89.9</v>
      </c>
      <c r="E24" s="339" t="s">
        <v>73</v>
      </c>
      <c r="F24" s="480" t="s">
        <v>1413</v>
      </c>
      <c r="G24" s="148" t="s">
        <v>1414</v>
      </c>
      <c r="H24" s="225">
        <v>2</v>
      </c>
      <c r="I24" s="184"/>
      <c r="J24" s="47"/>
      <c r="K24" s="119"/>
      <c r="L24" s="47"/>
      <c r="M24" s="181"/>
      <c r="N24" s="188"/>
      <c r="O24" s="34"/>
      <c r="P24" s="25" t="s">
        <v>1227</v>
      </c>
      <c r="Q24" s="122"/>
      <c r="R24" s="370" t="s">
        <v>56</v>
      </c>
      <c r="S24" s="371"/>
      <c r="T24" s="370" t="s">
        <v>56</v>
      </c>
    </row>
    <row r="25" spans="2:20" ht="81.599999999999994" customHeight="1" thickBot="1">
      <c r="B25" s="490"/>
      <c r="C25" s="478"/>
      <c r="D25" s="486"/>
      <c r="E25" s="339" t="s">
        <v>73</v>
      </c>
      <c r="F25" s="481"/>
      <c r="G25" s="149" t="s">
        <v>1415</v>
      </c>
      <c r="H25" s="225">
        <v>2</v>
      </c>
      <c r="I25" s="184"/>
      <c r="J25" s="47"/>
      <c r="K25" s="119"/>
      <c r="L25" s="47"/>
      <c r="M25" s="181"/>
      <c r="N25" s="188"/>
      <c r="O25" s="34"/>
      <c r="P25" s="25" t="s">
        <v>1227</v>
      </c>
      <c r="Q25" s="122"/>
      <c r="R25" s="370" t="s">
        <v>56</v>
      </c>
      <c r="S25" s="371"/>
      <c r="T25" s="370" t="s">
        <v>56</v>
      </c>
    </row>
    <row r="26" spans="2:20" ht="91.15" customHeight="1" thickBot="1">
      <c r="B26" s="490" t="s">
        <v>59</v>
      </c>
      <c r="C26" s="484"/>
      <c r="D26" s="487"/>
      <c r="E26" s="339" t="s">
        <v>87</v>
      </c>
      <c r="F26" s="227" t="s">
        <v>1416</v>
      </c>
      <c r="G26" s="149" t="s">
        <v>1554</v>
      </c>
      <c r="H26" s="225">
        <v>1</v>
      </c>
      <c r="I26" s="185"/>
      <c r="J26" s="45"/>
      <c r="K26" s="118"/>
      <c r="L26" s="45"/>
      <c r="M26" s="182"/>
      <c r="N26" s="189"/>
      <c r="O26" s="23"/>
      <c r="P26" s="414" t="s">
        <v>1227</v>
      </c>
      <c r="Q26" s="103"/>
      <c r="R26" s="387"/>
      <c r="S26" s="388"/>
      <c r="T26" s="387" t="s">
        <v>56</v>
      </c>
    </row>
    <row r="27" spans="2:20" ht="75" customHeight="1">
      <c r="B27" s="488" t="s">
        <v>60</v>
      </c>
      <c r="C27" s="477" t="s">
        <v>4</v>
      </c>
      <c r="D27" s="480">
        <v>77.2</v>
      </c>
      <c r="E27" s="480" t="s">
        <v>81</v>
      </c>
      <c r="F27" s="480" t="s">
        <v>1417</v>
      </c>
      <c r="G27" s="190" t="s">
        <v>1418</v>
      </c>
      <c r="H27" s="131">
        <v>1</v>
      </c>
      <c r="I27" s="183"/>
      <c r="J27" s="53"/>
      <c r="K27" s="50"/>
      <c r="L27" s="51"/>
      <c r="M27" s="52"/>
      <c r="N27" s="86"/>
      <c r="O27" s="43"/>
      <c r="P27" s="53" t="s">
        <v>1228</v>
      </c>
      <c r="Q27" s="425"/>
      <c r="R27" s="426" t="s">
        <v>56</v>
      </c>
      <c r="S27" s="427"/>
      <c r="T27" s="426"/>
    </row>
    <row r="28" spans="2:20" ht="75" customHeight="1">
      <c r="B28" s="489" t="s">
        <v>60</v>
      </c>
      <c r="C28" s="478"/>
      <c r="D28" s="481"/>
      <c r="E28" s="481"/>
      <c r="F28" s="481"/>
      <c r="G28" s="218" t="s">
        <v>1419</v>
      </c>
      <c r="H28" s="338">
        <v>1</v>
      </c>
      <c r="I28" s="200"/>
      <c r="J28" s="158"/>
      <c r="K28" s="54"/>
      <c r="L28" s="55"/>
      <c r="M28" s="52"/>
      <c r="N28" s="87"/>
      <c r="O28" s="43"/>
      <c r="P28" s="53" t="s">
        <v>1228</v>
      </c>
      <c r="Q28" s="425"/>
      <c r="R28" s="426" t="s">
        <v>56</v>
      </c>
      <c r="S28" s="427"/>
      <c r="T28" s="426"/>
    </row>
    <row r="29" spans="2:20" ht="75" customHeight="1" thickBot="1">
      <c r="B29" s="489" t="s">
        <v>60</v>
      </c>
      <c r="C29" s="478"/>
      <c r="D29" s="481"/>
      <c r="E29" s="492"/>
      <c r="F29" s="481"/>
      <c r="G29" s="230" t="s">
        <v>1420</v>
      </c>
      <c r="H29" s="133">
        <v>1</v>
      </c>
      <c r="I29" s="136"/>
      <c r="J29" s="44"/>
      <c r="K29" s="48"/>
      <c r="L29" s="44"/>
      <c r="M29" s="52"/>
      <c r="N29" s="88"/>
      <c r="O29" s="43"/>
      <c r="P29" s="53" t="s">
        <v>1228</v>
      </c>
      <c r="Q29" s="425"/>
      <c r="R29" s="426"/>
      <c r="S29" s="427" t="s">
        <v>56</v>
      </c>
      <c r="T29" s="426"/>
    </row>
    <row r="30" spans="2:20" ht="75" customHeight="1" thickBot="1">
      <c r="B30" s="489"/>
      <c r="C30" s="478"/>
      <c r="D30" s="481"/>
      <c r="E30" s="138" t="s">
        <v>78</v>
      </c>
      <c r="F30" s="227" t="s">
        <v>1421</v>
      </c>
      <c r="G30" s="155" t="s">
        <v>1422</v>
      </c>
      <c r="H30" s="133"/>
      <c r="I30" s="136"/>
      <c r="J30" s="44"/>
      <c r="K30" s="48"/>
      <c r="L30" s="49"/>
      <c r="M30" s="415"/>
      <c r="N30" s="416"/>
      <c r="O30" s="43"/>
      <c r="P30" s="53" t="s">
        <v>1228</v>
      </c>
      <c r="Q30" s="425"/>
      <c r="R30" s="426"/>
      <c r="S30" s="427" t="s">
        <v>56</v>
      </c>
      <c r="T30" s="426"/>
    </row>
    <row r="31" spans="2:20" ht="75" customHeight="1" thickBot="1">
      <c r="B31" s="489"/>
      <c r="C31" s="478"/>
      <c r="D31" s="481"/>
      <c r="E31" s="480" t="s">
        <v>83</v>
      </c>
      <c r="F31" s="480" t="s">
        <v>1423</v>
      </c>
      <c r="G31" s="235" t="s">
        <v>1556</v>
      </c>
      <c r="H31" s="133">
        <v>1</v>
      </c>
      <c r="I31" s="136"/>
      <c r="J31" s="44"/>
      <c r="K31" s="48"/>
      <c r="L31" s="49"/>
      <c r="M31" s="415"/>
      <c r="N31" s="416"/>
      <c r="O31" s="43"/>
      <c r="P31" s="53" t="s">
        <v>1228</v>
      </c>
      <c r="Q31" s="425"/>
      <c r="R31" s="426"/>
      <c r="S31" s="427" t="s">
        <v>56</v>
      </c>
      <c r="T31" s="426"/>
    </row>
    <row r="32" spans="2:20" ht="75" customHeight="1" thickBot="1">
      <c r="B32" s="489"/>
      <c r="C32" s="478"/>
      <c r="D32" s="481"/>
      <c r="E32" s="481"/>
      <c r="F32" s="481"/>
      <c r="G32" s="236" t="s">
        <v>1342</v>
      </c>
      <c r="H32" s="133">
        <v>1</v>
      </c>
      <c r="I32" s="136"/>
      <c r="J32" s="44"/>
      <c r="K32" s="48"/>
      <c r="L32" s="49"/>
      <c r="M32" s="415"/>
      <c r="N32" s="416"/>
      <c r="O32" s="43"/>
      <c r="P32" s="53" t="s">
        <v>1228</v>
      </c>
      <c r="Q32" s="425"/>
      <c r="R32" s="426"/>
      <c r="S32" s="427" t="s">
        <v>56</v>
      </c>
      <c r="T32" s="426"/>
    </row>
    <row r="33" spans="2:20" ht="75" customHeight="1" thickBot="1">
      <c r="B33" s="489"/>
      <c r="C33" s="478"/>
      <c r="D33" s="481"/>
      <c r="E33" s="481"/>
      <c r="F33" s="481"/>
      <c r="G33" s="236" t="s">
        <v>1555</v>
      </c>
      <c r="H33" s="133">
        <v>1</v>
      </c>
      <c r="I33" s="136"/>
      <c r="J33" s="44"/>
      <c r="K33" s="48"/>
      <c r="L33" s="49"/>
      <c r="M33" s="415"/>
      <c r="N33" s="416"/>
      <c r="O33" s="43"/>
      <c r="P33" s="53" t="s">
        <v>1228</v>
      </c>
      <c r="Q33" s="425"/>
      <c r="R33" s="426"/>
      <c r="S33" s="427"/>
      <c r="T33" s="426" t="s">
        <v>56</v>
      </c>
    </row>
    <row r="34" spans="2:20" ht="82.9" customHeight="1" thickBot="1">
      <c r="B34" s="489"/>
      <c r="C34" s="478"/>
      <c r="D34" s="481"/>
      <c r="E34" s="482"/>
      <c r="F34" s="482"/>
      <c r="G34" s="236" t="s">
        <v>1343</v>
      </c>
      <c r="H34" s="133">
        <v>1</v>
      </c>
      <c r="I34" s="136"/>
      <c r="J34" s="44"/>
      <c r="K34" s="48"/>
      <c r="L34" s="49"/>
      <c r="M34" s="415"/>
      <c r="N34" s="416"/>
      <c r="O34" s="43"/>
      <c r="P34" s="53" t="s">
        <v>1228</v>
      </c>
      <c r="Q34" s="425"/>
      <c r="R34" s="426"/>
      <c r="S34" s="427"/>
      <c r="T34" s="426" t="s">
        <v>56</v>
      </c>
    </row>
    <row r="35" spans="2:20" ht="75" customHeight="1">
      <c r="B35" s="489" t="s">
        <v>60</v>
      </c>
      <c r="C35" s="478"/>
      <c r="D35" s="481"/>
      <c r="E35" s="480" t="s">
        <v>76</v>
      </c>
      <c r="F35" s="480" t="s">
        <v>1424</v>
      </c>
      <c r="G35" s="218" t="s">
        <v>1260</v>
      </c>
      <c r="H35" s="133">
        <v>1</v>
      </c>
      <c r="I35" s="136"/>
      <c r="J35" s="44"/>
      <c r="K35" s="48"/>
      <c r="L35" s="49"/>
      <c r="M35" s="52"/>
      <c r="N35" s="89"/>
      <c r="O35" s="43"/>
      <c r="P35" s="53" t="s">
        <v>1228</v>
      </c>
      <c r="Q35" s="428"/>
      <c r="R35" s="429" t="s">
        <v>56</v>
      </c>
      <c r="S35" s="430"/>
      <c r="T35" s="426"/>
    </row>
    <row r="36" spans="2:20" ht="75" customHeight="1">
      <c r="B36" s="489" t="s">
        <v>60</v>
      </c>
      <c r="C36" s="478"/>
      <c r="D36" s="481"/>
      <c r="E36" s="481"/>
      <c r="F36" s="481"/>
      <c r="G36" s="155" t="s">
        <v>1211</v>
      </c>
      <c r="H36" s="131">
        <v>1</v>
      </c>
      <c r="I36" s="183"/>
      <c r="J36" s="53"/>
      <c r="K36" s="50"/>
      <c r="L36" s="51"/>
      <c r="M36" s="52"/>
      <c r="N36" s="86"/>
      <c r="O36" s="43"/>
      <c r="P36" s="53" t="s">
        <v>1228</v>
      </c>
      <c r="Q36" s="425"/>
      <c r="R36" s="426"/>
      <c r="S36" s="427" t="s">
        <v>56</v>
      </c>
      <c r="T36" s="426"/>
    </row>
    <row r="37" spans="2:20" ht="75" customHeight="1">
      <c r="B37" s="489" t="s">
        <v>60</v>
      </c>
      <c r="C37" s="478"/>
      <c r="D37" s="481"/>
      <c r="E37" s="481"/>
      <c r="F37" s="481"/>
      <c r="G37" s="155" t="s">
        <v>1258</v>
      </c>
      <c r="H37" s="131">
        <v>1</v>
      </c>
      <c r="I37" s="183"/>
      <c r="J37" s="53"/>
      <c r="K37" s="50"/>
      <c r="L37" s="51"/>
      <c r="M37" s="52"/>
      <c r="N37" s="86"/>
      <c r="O37" s="43"/>
      <c r="P37" s="53" t="s">
        <v>1228</v>
      </c>
      <c r="Q37" s="425" t="s">
        <v>56</v>
      </c>
      <c r="R37" s="426" t="s">
        <v>56</v>
      </c>
      <c r="S37" s="427" t="s">
        <v>56</v>
      </c>
      <c r="T37" s="426" t="s">
        <v>56</v>
      </c>
    </row>
    <row r="38" spans="2:20" ht="75" customHeight="1">
      <c r="B38" s="489" t="s">
        <v>60</v>
      </c>
      <c r="C38" s="478"/>
      <c r="D38" s="481"/>
      <c r="E38" s="492"/>
      <c r="F38" s="481"/>
      <c r="G38" s="155" t="s">
        <v>1344</v>
      </c>
      <c r="H38" s="131">
        <v>1</v>
      </c>
      <c r="I38" s="183"/>
      <c r="J38" s="53"/>
      <c r="K38" s="50"/>
      <c r="L38" s="51"/>
      <c r="M38" s="52"/>
      <c r="N38" s="86"/>
      <c r="O38" s="43"/>
      <c r="P38" s="53" t="s">
        <v>1228</v>
      </c>
      <c r="Q38" s="425"/>
      <c r="R38" s="426" t="s">
        <v>56</v>
      </c>
      <c r="S38" s="427"/>
      <c r="T38" s="426"/>
    </row>
    <row r="39" spans="2:20" ht="75" customHeight="1" thickBot="1">
      <c r="B39" s="489" t="s">
        <v>60</v>
      </c>
      <c r="C39" s="478"/>
      <c r="D39" s="481"/>
      <c r="E39" s="135" t="s">
        <v>86</v>
      </c>
      <c r="F39" s="482"/>
      <c r="G39" s="237" t="s">
        <v>1212</v>
      </c>
      <c r="H39" s="137">
        <v>1</v>
      </c>
      <c r="I39" s="183"/>
      <c r="J39" s="53"/>
      <c r="K39" s="50"/>
      <c r="L39" s="51"/>
      <c r="M39" s="52"/>
      <c r="N39" s="90"/>
      <c r="O39" s="43"/>
      <c r="P39" s="53" t="s">
        <v>1228</v>
      </c>
      <c r="Q39" s="425"/>
      <c r="R39" s="426"/>
      <c r="S39" s="427" t="s">
        <v>56</v>
      </c>
      <c r="T39" s="426"/>
    </row>
    <row r="40" spans="2:20" ht="75" customHeight="1">
      <c r="B40" s="489" t="s">
        <v>60</v>
      </c>
      <c r="C40" s="478"/>
      <c r="D40" s="481"/>
      <c r="E40" s="493" t="s">
        <v>81</v>
      </c>
      <c r="F40" s="480" t="s">
        <v>1425</v>
      </c>
      <c r="G40" s="155" t="s">
        <v>1213</v>
      </c>
      <c r="H40" s="133">
        <v>1</v>
      </c>
      <c r="I40" s="136"/>
      <c r="J40" s="44"/>
      <c r="K40" s="48"/>
      <c r="L40" s="44"/>
      <c r="M40" s="52"/>
      <c r="N40" s="91"/>
      <c r="O40" s="75"/>
      <c r="P40" s="53" t="s">
        <v>1228</v>
      </c>
      <c r="Q40" s="425"/>
      <c r="R40" s="426" t="s">
        <v>56</v>
      </c>
      <c r="S40" s="427" t="s">
        <v>56</v>
      </c>
      <c r="T40" s="426"/>
    </row>
    <row r="41" spans="2:20" ht="75" customHeight="1">
      <c r="B41" s="489" t="s">
        <v>60</v>
      </c>
      <c r="C41" s="478"/>
      <c r="D41" s="481"/>
      <c r="E41" s="481"/>
      <c r="F41" s="481"/>
      <c r="G41" s="155" t="s">
        <v>1426</v>
      </c>
      <c r="H41" s="133">
        <v>1</v>
      </c>
      <c r="I41" s="136"/>
      <c r="J41" s="44"/>
      <c r="K41" s="48"/>
      <c r="L41" s="44"/>
      <c r="M41" s="52"/>
      <c r="N41" s="92"/>
      <c r="O41" s="75"/>
      <c r="P41" s="53" t="s">
        <v>1228</v>
      </c>
      <c r="Q41" s="425"/>
      <c r="R41" s="426" t="s">
        <v>56</v>
      </c>
      <c r="S41" s="427"/>
      <c r="T41" s="426"/>
    </row>
    <row r="42" spans="2:20" ht="75" customHeight="1">
      <c r="B42" s="489" t="s">
        <v>60</v>
      </c>
      <c r="C42" s="478"/>
      <c r="D42" s="481"/>
      <c r="E42" s="481"/>
      <c r="F42" s="481"/>
      <c r="G42" s="155" t="s">
        <v>1427</v>
      </c>
      <c r="H42" s="133">
        <v>1</v>
      </c>
      <c r="I42" s="136"/>
      <c r="J42" s="44"/>
      <c r="K42" s="48"/>
      <c r="L42" s="44"/>
      <c r="M42" s="52"/>
      <c r="N42" s="92"/>
      <c r="O42" s="75"/>
      <c r="P42" s="53" t="s">
        <v>1228</v>
      </c>
      <c r="Q42" s="425"/>
      <c r="R42" s="426" t="s">
        <v>56</v>
      </c>
      <c r="S42" s="427" t="s">
        <v>56</v>
      </c>
      <c r="T42" s="426"/>
    </row>
    <row r="43" spans="2:20" ht="75" customHeight="1">
      <c r="B43" s="489"/>
      <c r="C43" s="478"/>
      <c r="D43" s="481"/>
      <c r="E43" s="481"/>
      <c r="F43" s="481"/>
      <c r="G43" s="155" t="s">
        <v>1428</v>
      </c>
      <c r="H43" s="133">
        <v>1</v>
      </c>
      <c r="I43" s="136"/>
      <c r="J43" s="44"/>
      <c r="K43" s="48"/>
      <c r="L43" s="44"/>
      <c r="M43" s="52"/>
      <c r="N43" s="92"/>
      <c r="O43" s="75"/>
      <c r="P43" s="53" t="s">
        <v>1228</v>
      </c>
      <c r="Q43" s="425"/>
      <c r="R43" s="426" t="s">
        <v>56</v>
      </c>
      <c r="S43" s="427"/>
      <c r="T43" s="426"/>
    </row>
    <row r="44" spans="2:20" ht="75" customHeight="1" thickBot="1">
      <c r="B44" s="489" t="s">
        <v>60</v>
      </c>
      <c r="C44" s="478"/>
      <c r="D44" s="481"/>
      <c r="E44" s="492"/>
      <c r="F44" s="482"/>
      <c r="G44" s="155" t="s">
        <v>1429</v>
      </c>
      <c r="H44" s="344">
        <v>4</v>
      </c>
      <c r="I44" s="322"/>
      <c r="J44" s="250"/>
      <c r="K44" s="251"/>
      <c r="L44" s="250"/>
      <c r="M44" s="52"/>
      <c r="N44" s="92"/>
      <c r="O44" s="75"/>
      <c r="P44" s="53" t="s">
        <v>1228</v>
      </c>
      <c r="Q44" s="425" t="s">
        <v>56</v>
      </c>
      <c r="R44" s="426" t="s">
        <v>56</v>
      </c>
      <c r="S44" s="427" t="s">
        <v>56</v>
      </c>
      <c r="T44" s="426" t="s">
        <v>56</v>
      </c>
    </row>
    <row r="45" spans="2:20" ht="75" customHeight="1" thickBot="1">
      <c r="B45" s="489"/>
      <c r="C45" s="478"/>
      <c r="D45" s="481"/>
      <c r="E45" s="403"/>
      <c r="F45" s="369" t="s">
        <v>1355</v>
      </c>
      <c r="G45" s="155" t="s">
        <v>1430</v>
      </c>
      <c r="H45" s="404">
        <v>1</v>
      </c>
      <c r="I45" s="405"/>
      <c r="J45" s="406"/>
      <c r="K45" s="407"/>
      <c r="L45" s="406"/>
      <c r="M45" s="52"/>
      <c r="N45" s="92"/>
      <c r="O45" s="408"/>
      <c r="P45" s="53" t="s">
        <v>1228</v>
      </c>
      <c r="Q45" s="425"/>
      <c r="R45" s="426" t="s">
        <v>56</v>
      </c>
      <c r="S45" s="427"/>
      <c r="T45" s="426"/>
    </row>
    <row r="46" spans="2:20" s="413" customFormat="1" ht="109.9" customHeight="1">
      <c r="B46" s="489"/>
      <c r="C46" s="478"/>
      <c r="D46" s="481"/>
      <c r="E46" s="457" t="s">
        <v>82</v>
      </c>
      <c r="F46" s="480" t="s">
        <v>1345</v>
      </c>
      <c r="G46" s="155" t="s">
        <v>1557</v>
      </c>
      <c r="H46" s="147">
        <v>2</v>
      </c>
      <c r="I46" s="212"/>
      <c r="J46" s="74"/>
      <c r="K46" s="69"/>
      <c r="L46" s="74"/>
      <c r="M46" s="459"/>
      <c r="N46" s="460"/>
      <c r="O46" s="454"/>
      <c r="P46" s="113" t="s">
        <v>1228</v>
      </c>
      <c r="Q46" s="449"/>
      <c r="R46" s="450" t="s">
        <v>56</v>
      </c>
      <c r="S46" s="451"/>
      <c r="T46" s="450" t="s">
        <v>56</v>
      </c>
    </row>
    <row r="47" spans="2:20" ht="109.9" customHeight="1" thickBot="1">
      <c r="B47" s="489" t="s">
        <v>60</v>
      </c>
      <c r="C47" s="478"/>
      <c r="D47" s="481"/>
      <c r="E47" s="138" t="s">
        <v>85</v>
      </c>
      <c r="F47" s="482"/>
      <c r="G47" s="155" t="s">
        <v>1558</v>
      </c>
      <c r="H47" s="133">
        <v>1</v>
      </c>
      <c r="I47" s="136"/>
      <c r="J47" s="44"/>
      <c r="K47" s="48"/>
      <c r="L47" s="44"/>
      <c r="M47" s="52"/>
      <c r="N47" s="92"/>
      <c r="O47" s="75"/>
      <c r="P47" s="53" t="s">
        <v>1228</v>
      </c>
      <c r="Q47" s="425"/>
      <c r="R47" s="426"/>
      <c r="S47" s="427" t="s">
        <v>56</v>
      </c>
      <c r="T47" s="426"/>
    </row>
    <row r="48" spans="2:20" ht="58.9" customHeight="1">
      <c r="B48" s="490"/>
      <c r="C48" s="477" t="s">
        <v>22</v>
      </c>
      <c r="D48" s="485" t="s">
        <v>74</v>
      </c>
      <c r="E48" s="480" t="s">
        <v>87</v>
      </c>
      <c r="F48" s="480" t="s">
        <v>1431</v>
      </c>
      <c r="G48" s="458" t="s">
        <v>1264</v>
      </c>
      <c r="H48" s="345">
        <v>4</v>
      </c>
      <c r="I48" s="249"/>
      <c r="J48" s="250"/>
      <c r="K48" s="251"/>
      <c r="L48" s="250"/>
      <c r="M48" s="161"/>
      <c r="N48" s="120"/>
      <c r="O48" s="75"/>
      <c r="P48" s="44" t="s">
        <v>1229</v>
      </c>
      <c r="Q48" s="105" t="s">
        <v>56</v>
      </c>
      <c r="R48" s="385" t="s">
        <v>56</v>
      </c>
      <c r="S48" s="386" t="s">
        <v>56</v>
      </c>
      <c r="T48" s="385" t="s">
        <v>56</v>
      </c>
    </row>
    <row r="49" spans="2:20" ht="52.9" customHeight="1" thickBot="1">
      <c r="B49" s="491" t="s">
        <v>60</v>
      </c>
      <c r="C49" s="484"/>
      <c r="D49" s="487"/>
      <c r="E49" s="482"/>
      <c r="F49" s="482"/>
      <c r="G49" s="149" t="s">
        <v>1432</v>
      </c>
      <c r="H49" s="252">
        <v>1</v>
      </c>
      <c r="I49" s="185"/>
      <c r="J49" s="45"/>
      <c r="K49" s="118"/>
      <c r="L49" s="45"/>
      <c r="M49" s="162"/>
      <c r="N49" s="163"/>
      <c r="O49" s="164"/>
      <c r="P49" s="32" t="s">
        <v>1229</v>
      </c>
      <c r="Q49" s="103"/>
      <c r="R49" s="387" t="s">
        <v>56</v>
      </c>
      <c r="S49" s="388"/>
      <c r="T49" s="387"/>
    </row>
    <row r="50" spans="2:20" ht="125.45" customHeight="1">
      <c r="B50" s="483" t="s">
        <v>61</v>
      </c>
      <c r="C50" s="477" t="s">
        <v>395</v>
      </c>
      <c r="D50" s="480">
        <v>63.2</v>
      </c>
      <c r="E50" s="130" t="s">
        <v>408</v>
      </c>
      <c r="F50" s="139" t="s">
        <v>1433</v>
      </c>
      <c r="G50" s="242" t="s">
        <v>1559</v>
      </c>
      <c r="H50" s="140">
        <v>1</v>
      </c>
      <c r="I50" s="201"/>
      <c r="J50" s="202"/>
      <c r="K50" s="56"/>
      <c r="L50" s="57"/>
      <c r="M50" s="58"/>
      <c r="N50" s="93"/>
      <c r="O50" s="42"/>
      <c r="P50" s="25" t="s">
        <v>1227</v>
      </c>
      <c r="Q50" s="431"/>
      <c r="R50" s="389"/>
      <c r="S50" s="390" t="s">
        <v>56</v>
      </c>
      <c r="T50" s="389"/>
    </row>
    <row r="51" spans="2:20" ht="117.6" customHeight="1">
      <c r="B51" s="483" t="s">
        <v>61</v>
      </c>
      <c r="C51" s="478"/>
      <c r="D51" s="481"/>
      <c r="E51" s="115" t="s">
        <v>410</v>
      </c>
      <c r="F51" s="125" t="s">
        <v>1434</v>
      </c>
      <c r="G51" s="243" t="s">
        <v>1435</v>
      </c>
      <c r="H51" s="253">
        <v>1</v>
      </c>
      <c r="I51" s="203"/>
      <c r="J51" s="205"/>
      <c r="K51" s="61"/>
      <c r="L51" s="59"/>
      <c r="M51" s="60"/>
      <c r="N51" s="94"/>
      <c r="O51" s="43"/>
      <c r="P51" s="44" t="s">
        <v>1231</v>
      </c>
      <c r="Q51" s="428"/>
      <c r="R51" s="385" t="s">
        <v>56</v>
      </c>
      <c r="S51" s="386" t="s">
        <v>56</v>
      </c>
      <c r="T51" s="385" t="s">
        <v>56</v>
      </c>
    </row>
    <row r="52" spans="2:20" ht="155.44999999999999" customHeight="1">
      <c r="B52" s="483" t="s">
        <v>61</v>
      </c>
      <c r="C52" s="478"/>
      <c r="D52" s="481"/>
      <c r="E52" s="115" t="s">
        <v>411</v>
      </c>
      <c r="F52" s="125" t="s">
        <v>1436</v>
      </c>
      <c r="G52" s="243" t="s">
        <v>1437</v>
      </c>
      <c r="H52" s="347">
        <v>4</v>
      </c>
      <c r="I52" s="254"/>
      <c r="J52" s="255"/>
      <c r="K52" s="256"/>
      <c r="L52" s="257"/>
      <c r="M52" s="60"/>
      <c r="N52" s="94"/>
      <c r="O52" s="43"/>
      <c r="P52" s="44" t="s">
        <v>1233</v>
      </c>
      <c r="Q52" s="428" t="s">
        <v>56</v>
      </c>
      <c r="R52" s="385" t="s">
        <v>56</v>
      </c>
      <c r="S52" s="386" t="s">
        <v>56</v>
      </c>
      <c r="T52" s="385" t="s">
        <v>56</v>
      </c>
    </row>
    <row r="53" spans="2:20" ht="156.6" customHeight="1">
      <c r="B53" s="483"/>
      <c r="C53" s="478"/>
      <c r="D53" s="481"/>
      <c r="E53" s="340" t="s">
        <v>412</v>
      </c>
      <c r="F53" s="124" t="s">
        <v>1438</v>
      </c>
      <c r="G53" s="243" t="s">
        <v>1560</v>
      </c>
      <c r="H53" s="141">
        <v>1</v>
      </c>
      <c r="I53" s="203"/>
      <c r="J53" s="205"/>
      <c r="K53" s="61"/>
      <c r="L53" s="59"/>
      <c r="M53" s="60"/>
      <c r="N53" s="94"/>
      <c r="O53" s="43"/>
      <c r="P53" s="44" t="s">
        <v>1234</v>
      </c>
      <c r="Q53" s="428"/>
      <c r="R53" s="385" t="s">
        <v>56</v>
      </c>
      <c r="S53" s="386" t="s">
        <v>56</v>
      </c>
      <c r="T53" s="385"/>
    </row>
    <row r="54" spans="2:20" ht="64.900000000000006" customHeight="1" thickBot="1">
      <c r="B54" s="483" t="s">
        <v>61</v>
      </c>
      <c r="C54" s="484"/>
      <c r="D54" s="482"/>
      <c r="E54" s="340" t="s">
        <v>413</v>
      </c>
      <c r="F54" s="124" t="s">
        <v>406</v>
      </c>
      <c r="G54" s="243" t="s">
        <v>1561</v>
      </c>
      <c r="H54" s="141">
        <v>1</v>
      </c>
      <c r="I54" s="203"/>
      <c r="J54" s="205"/>
      <c r="K54" s="61"/>
      <c r="L54" s="59"/>
      <c r="M54" s="60"/>
      <c r="N54" s="94"/>
      <c r="O54" s="43"/>
      <c r="P54" s="44" t="s">
        <v>1230</v>
      </c>
      <c r="Q54" s="428"/>
      <c r="R54" s="385" t="s">
        <v>56</v>
      </c>
      <c r="S54" s="386" t="s">
        <v>56</v>
      </c>
      <c r="T54" s="385"/>
    </row>
    <row r="55" spans="2:20" ht="122.45" customHeight="1" thickBot="1">
      <c r="B55" s="483" t="s">
        <v>61</v>
      </c>
      <c r="C55" s="477" t="s">
        <v>209</v>
      </c>
      <c r="D55" s="485">
        <v>58.4</v>
      </c>
      <c r="E55" s="227" t="s">
        <v>208</v>
      </c>
      <c r="F55" s="227" t="s">
        <v>210</v>
      </c>
      <c r="G55" s="239" t="s">
        <v>211</v>
      </c>
      <c r="H55" s="141">
        <v>1</v>
      </c>
      <c r="I55" s="203"/>
      <c r="J55" s="205"/>
      <c r="K55" s="61"/>
      <c r="L55" s="59"/>
      <c r="M55" s="60"/>
      <c r="N55" s="94"/>
      <c r="O55" s="43"/>
      <c r="P55" s="44" t="s">
        <v>1235</v>
      </c>
      <c r="Q55" s="432"/>
      <c r="R55" s="385"/>
      <c r="S55" s="386" t="s">
        <v>56</v>
      </c>
      <c r="T55" s="385"/>
    </row>
    <row r="56" spans="2:20" ht="296.45" customHeight="1">
      <c r="B56" s="483" t="s">
        <v>61</v>
      </c>
      <c r="C56" s="478"/>
      <c r="D56" s="486"/>
      <c r="E56" s="337" t="s">
        <v>212</v>
      </c>
      <c r="F56" s="166" t="s">
        <v>1439</v>
      </c>
      <c r="G56" s="243" t="s">
        <v>213</v>
      </c>
      <c r="H56" s="141">
        <v>1</v>
      </c>
      <c r="I56" s="206"/>
      <c r="J56" s="207"/>
      <c r="K56" s="62"/>
      <c r="L56" s="63"/>
      <c r="M56" s="64"/>
      <c r="N56" s="95"/>
      <c r="O56" s="43"/>
      <c r="P56" s="44" t="s">
        <v>1235</v>
      </c>
      <c r="Q56" s="432"/>
      <c r="R56" s="385" t="s">
        <v>56</v>
      </c>
      <c r="S56" s="386" t="s">
        <v>56</v>
      </c>
      <c r="T56" s="385" t="s">
        <v>56</v>
      </c>
    </row>
    <row r="57" spans="2:20" ht="340.15" customHeight="1">
      <c r="B57" s="483" t="s">
        <v>61</v>
      </c>
      <c r="C57" s="478"/>
      <c r="D57" s="486"/>
      <c r="E57" s="115" t="s">
        <v>214</v>
      </c>
      <c r="F57" s="125" t="s">
        <v>1440</v>
      </c>
      <c r="G57" s="244" t="s">
        <v>216</v>
      </c>
      <c r="H57" s="141">
        <v>1</v>
      </c>
      <c r="I57" s="206"/>
      <c r="J57" s="207"/>
      <c r="K57" s="62"/>
      <c r="L57" s="63"/>
      <c r="M57" s="64"/>
      <c r="N57" s="95"/>
      <c r="O57" s="43"/>
      <c r="P57" s="44" t="s">
        <v>1235</v>
      </c>
      <c r="Q57" s="432"/>
      <c r="R57" s="385" t="s">
        <v>56</v>
      </c>
      <c r="S57" s="386" t="s">
        <v>56</v>
      </c>
      <c r="T57" s="385" t="s">
        <v>56</v>
      </c>
    </row>
    <row r="58" spans="2:20" ht="138" customHeight="1">
      <c r="B58" s="483" t="s">
        <v>61</v>
      </c>
      <c r="C58" s="478"/>
      <c r="D58" s="486"/>
      <c r="E58" s="115" t="s">
        <v>1565</v>
      </c>
      <c r="F58" s="125" t="s">
        <v>217</v>
      </c>
      <c r="G58" s="244" t="s">
        <v>1441</v>
      </c>
      <c r="H58" s="141">
        <v>1</v>
      </c>
      <c r="I58" s="206"/>
      <c r="J58" s="207"/>
      <c r="K58" s="62"/>
      <c r="L58" s="63"/>
      <c r="M58" s="64"/>
      <c r="N58" s="95"/>
      <c r="O58" s="43"/>
      <c r="P58" s="44" t="s">
        <v>1235</v>
      </c>
      <c r="Q58" s="432"/>
      <c r="R58" s="385"/>
      <c r="S58" s="386" t="s">
        <v>56</v>
      </c>
      <c r="T58" s="385"/>
    </row>
    <row r="59" spans="2:20" ht="45" customHeight="1">
      <c r="B59" s="483"/>
      <c r="C59" s="478"/>
      <c r="D59" s="486"/>
      <c r="E59" s="340" t="s">
        <v>1566</v>
      </c>
      <c r="F59" s="124" t="s">
        <v>1217</v>
      </c>
      <c r="G59" s="155" t="s">
        <v>1442</v>
      </c>
      <c r="H59" s="144">
        <v>1</v>
      </c>
      <c r="I59" s="208"/>
      <c r="J59" s="209"/>
      <c r="K59" s="107"/>
      <c r="L59" s="65"/>
      <c r="M59" s="111"/>
      <c r="N59" s="96"/>
      <c r="O59" s="31"/>
      <c r="P59" s="44" t="s">
        <v>1235</v>
      </c>
      <c r="Q59" s="433"/>
      <c r="R59" s="370" t="s">
        <v>56</v>
      </c>
      <c r="S59" s="371"/>
      <c r="T59" s="370"/>
    </row>
    <row r="60" spans="2:20" ht="99.6" customHeight="1">
      <c r="B60" s="483"/>
      <c r="C60" s="478"/>
      <c r="D60" s="486"/>
      <c r="E60" s="340" t="s">
        <v>262</v>
      </c>
      <c r="F60" s="124" t="s">
        <v>233</v>
      </c>
      <c r="G60" s="155" t="s">
        <v>1562</v>
      </c>
      <c r="H60" s="144">
        <v>1</v>
      </c>
      <c r="I60" s="208"/>
      <c r="J60" s="209"/>
      <c r="K60" s="107"/>
      <c r="L60" s="65"/>
      <c r="M60" s="111"/>
      <c r="N60" s="96"/>
      <c r="O60" s="31"/>
      <c r="P60" s="44" t="s">
        <v>1235</v>
      </c>
      <c r="Q60" s="433"/>
      <c r="R60" s="370" t="s">
        <v>56</v>
      </c>
      <c r="S60" s="371" t="s">
        <v>56</v>
      </c>
      <c r="T60" s="370"/>
    </row>
    <row r="61" spans="2:20" ht="84" customHeight="1">
      <c r="B61" s="483"/>
      <c r="C61" s="478"/>
      <c r="D61" s="486"/>
      <c r="E61" s="340" t="s">
        <v>265</v>
      </c>
      <c r="F61" s="124" t="s">
        <v>236</v>
      </c>
      <c r="G61" s="155" t="s">
        <v>1338</v>
      </c>
      <c r="H61" s="144">
        <v>1</v>
      </c>
      <c r="I61" s="208"/>
      <c r="J61" s="209"/>
      <c r="K61" s="107"/>
      <c r="L61" s="65"/>
      <c r="M61" s="111"/>
      <c r="N61" s="96"/>
      <c r="O61" s="31"/>
      <c r="P61" s="44" t="s">
        <v>1235</v>
      </c>
      <c r="Q61" s="433"/>
      <c r="R61" s="370"/>
      <c r="S61" s="371" t="s">
        <v>56</v>
      </c>
      <c r="T61" s="370"/>
    </row>
    <row r="62" spans="2:20" ht="133.9" customHeight="1">
      <c r="B62" s="483"/>
      <c r="C62" s="478"/>
      <c r="D62" s="486"/>
      <c r="E62" s="148" t="s">
        <v>266</v>
      </c>
      <c r="F62" s="368" t="s">
        <v>238</v>
      </c>
      <c r="G62" s="155" t="s">
        <v>239</v>
      </c>
      <c r="H62" s="144">
        <v>1</v>
      </c>
      <c r="I62" s="208"/>
      <c r="J62" s="209"/>
      <c r="K62" s="107"/>
      <c r="L62" s="65"/>
      <c r="M62" s="111"/>
      <c r="N62" s="96"/>
      <c r="O62" s="31"/>
      <c r="P62" s="44" t="s">
        <v>1235</v>
      </c>
      <c r="Q62" s="433"/>
      <c r="R62" s="370"/>
      <c r="S62" s="371" t="s">
        <v>56</v>
      </c>
      <c r="T62" s="370"/>
    </row>
    <row r="63" spans="2:20" ht="91.9" customHeight="1">
      <c r="B63" s="483"/>
      <c r="C63" s="478"/>
      <c r="D63" s="486"/>
      <c r="E63" s="148" t="s">
        <v>268</v>
      </c>
      <c r="F63" s="368" t="s">
        <v>241</v>
      </c>
      <c r="G63" s="155" t="s">
        <v>1443</v>
      </c>
      <c r="H63" s="144">
        <v>1</v>
      </c>
      <c r="I63" s="208"/>
      <c r="J63" s="209"/>
      <c r="K63" s="107"/>
      <c r="L63" s="65"/>
      <c r="M63" s="111"/>
      <c r="N63" s="96"/>
      <c r="O63" s="31"/>
      <c r="P63" s="44" t="s">
        <v>1235</v>
      </c>
      <c r="Q63" s="433"/>
      <c r="R63" s="370" t="s">
        <v>56</v>
      </c>
      <c r="S63" s="371"/>
      <c r="T63" s="370"/>
    </row>
    <row r="64" spans="2:20" ht="94.9" customHeight="1">
      <c r="B64" s="483"/>
      <c r="C64" s="478"/>
      <c r="D64" s="486"/>
      <c r="E64" s="148" t="s">
        <v>269</v>
      </c>
      <c r="F64" s="368" t="s">
        <v>242</v>
      </c>
      <c r="G64" s="155" t="s">
        <v>1545</v>
      </c>
      <c r="H64" s="144">
        <v>1</v>
      </c>
      <c r="I64" s="208"/>
      <c r="J64" s="209"/>
      <c r="K64" s="107"/>
      <c r="L64" s="65"/>
      <c r="M64" s="111"/>
      <c r="N64" s="96"/>
      <c r="O64" s="31"/>
      <c r="P64" s="44" t="s">
        <v>1235</v>
      </c>
      <c r="Q64" s="433"/>
      <c r="R64" s="370"/>
      <c r="S64" s="371" t="s">
        <v>56</v>
      </c>
      <c r="T64" s="370"/>
    </row>
    <row r="65" spans="2:20" ht="100.15" customHeight="1">
      <c r="B65" s="483"/>
      <c r="C65" s="478"/>
      <c r="D65" s="486"/>
      <c r="E65" s="148" t="s">
        <v>270</v>
      </c>
      <c r="F65" s="368" t="s">
        <v>243</v>
      </c>
      <c r="G65" s="155" t="s">
        <v>1563</v>
      </c>
      <c r="H65" s="144">
        <v>1</v>
      </c>
      <c r="I65" s="208"/>
      <c r="J65" s="209"/>
      <c r="K65" s="107"/>
      <c r="L65" s="65"/>
      <c r="M65" s="111"/>
      <c r="N65" s="96"/>
      <c r="O65" s="31"/>
      <c r="P65" s="44" t="s">
        <v>1235</v>
      </c>
      <c r="Q65" s="433"/>
      <c r="R65" s="370" t="s">
        <v>56</v>
      </c>
      <c r="S65" s="371"/>
      <c r="T65" s="370"/>
    </row>
    <row r="66" spans="2:20" ht="73.150000000000006" customHeight="1">
      <c r="B66" s="483"/>
      <c r="C66" s="478"/>
      <c r="D66" s="486"/>
      <c r="E66" s="148" t="s">
        <v>272</v>
      </c>
      <c r="F66" s="368" t="s">
        <v>1444</v>
      </c>
      <c r="G66" s="155" t="s">
        <v>1546</v>
      </c>
      <c r="H66" s="144">
        <v>1</v>
      </c>
      <c r="I66" s="208"/>
      <c r="J66" s="209"/>
      <c r="K66" s="107"/>
      <c r="L66" s="65"/>
      <c r="M66" s="111"/>
      <c r="N66" s="96"/>
      <c r="O66" s="31"/>
      <c r="P66" s="44" t="s">
        <v>1235</v>
      </c>
      <c r="Q66" s="433"/>
      <c r="R66" s="370" t="s">
        <v>56</v>
      </c>
      <c r="S66" s="371"/>
      <c r="T66" s="370"/>
    </row>
    <row r="67" spans="2:20" ht="45" customHeight="1">
      <c r="B67" s="483"/>
      <c r="C67" s="478"/>
      <c r="D67" s="486"/>
      <c r="E67" s="148" t="s">
        <v>273</v>
      </c>
      <c r="F67" s="368" t="s">
        <v>248</v>
      </c>
      <c r="G67" s="155" t="s">
        <v>1445</v>
      </c>
      <c r="H67" s="144">
        <v>1</v>
      </c>
      <c r="I67" s="208"/>
      <c r="J67" s="209"/>
      <c r="K67" s="107"/>
      <c r="L67" s="65"/>
      <c r="M67" s="111"/>
      <c r="N67" s="96"/>
      <c r="O67" s="31"/>
      <c r="P67" s="44" t="s">
        <v>1235</v>
      </c>
      <c r="Q67" s="433"/>
      <c r="R67" s="370" t="s">
        <v>56</v>
      </c>
      <c r="S67" s="371"/>
      <c r="T67" s="370"/>
    </row>
    <row r="68" spans="2:20" ht="52.15" customHeight="1">
      <c r="B68" s="483"/>
      <c r="C68" s="478"/>
      <c r="D68" s="486"/>
      <c r="E68" s="148" t="s">
        <v>274</v>
      </c>
      <c r="F68" s="368" t="s">
        <v>249</v>
      </c>
      <c r="G68" s="155" t="s">
        <v>1446</v>
      </c>
      <c r="H68" s="144">
        <v>1</v>
      </c>
      <c r="I68" s="208"/>
      <c r="J68" s="209"/>
      <c r="K68" s="107"/>
      <c r="L68" s="65"/>
      <c r="M68" s="111"/>
      <c r="N68" s="96"/>
      <c r="O68" s="31"/>
      <c r="P68" s="44" t="s">
        <v>1235</v>
      </c>
      <c r="Q68" s="433"/>
      <c r="R68" s="370" t="s">
        <v>56</v>
      </c>
      <c r="S68" s="371"/>
      <c r="T68" s="370"/>
    </row>
    <row r="69" spans="2:20" ht="64.150000000000006" customHeight="1">
      <c r="B69" s="483"/>
      <c r="C69" s="478"/>
      <c r="D69" s="486"/>
      <c r="E69" s="148" t="s">
        <v>275</v>
      </c>
      <c r="F69" s="368" t="s">
        <v>1293</v>
      </c>
      <c r="G69" s="155" t="s">
        <v>1346</v>
      </c>
      <c r="H69" s="144">
        <v>1</v>
      </c>
      <c r="I69" s="208"/>
      <c r="J69" s="209"/>
      <c r="K69" s="107"/>
      <c r="L69" s="65"/>
      <c r="M69" s="111"/>
      <c r="N69" s="96"/>
      <c r="O69" s="31"/>
      <c r="P69" s="44" t="s">
        <v>1235</v>
      </c>
      <c r="Q69" s="433"/>
      <c r="R69" s="370" t="s">
        <v>56</v>
      </c>
      <c r="S69" s="371"/>
      <c r="T69" s="370"/>
    </row>
    <row r="70" spans="2:20" ht="97.15" customHeight="1">
      <c r="B70" s="483"/>
      <c r="C70" s="478"/>
      <c r="D70" s="486"/>
      <c r="E70" s="148" t="s">
        <v>276</v>
      </c>
      <c r="F70" s="368" t="s">
        <v>251</v>
      </c>
      <c r="G70" s="155" t="s">
        <v>252</v>
      </c>
      <c r="H70" s="144">
        <v>1</v>
      </c>
      <c r="I70" s="208"/>
      <c r="J70" s="209"/>
      <c r="K70" s="107"/>
      <c r="L70" s="65"/>
      <c r="M70" s="111"/>
      <c r="N70" s="96"/>
      <c r="O70" s="31"/>
      <c r="P70" s="44" t="s">
        <v>1235</v>
      </c>
      <c r="Q70" s="433"/>
      <c r="R70" s="370"/>
      <c r="S70" s="371" t="s">
        <v>56</v>
      </c>
      <c r="T70" s="370"/>
    </row>
    <row r="71" spans="2:20" ht="45" customHeight="1">
      <c r="B71" s="483"/>
      <c r="C71" s="478"/>
      <c r="D71" s="486"/>
      <c r="E71" s="148" t="s">
        <v>277</v>
      </c>
      <c r="F71" s="368" t="s">
        <v>253</v>
      </c>
      <c r="G71" s="155" t="s">
        <v>1447</v>
      </c>
      <c r="H71" s="144">
        <v>1</v>
      </c>
      <c r="I71" s="208"/>
      <c r="J71" s="209"/>
      <c r="K71" s="107"/>
      <c r="L71" s="65"/>
      <c r="M71" s="111"/>
      <c r="N71" s="96"/>
      <c r="O71" s="31"/>
      <c r="P71" s="44" t="s">
        <v>1235</v>
      </c>
      <c r="Q71" s="433"/>
      <c r="R71" s="370" t="s">
        <v>56</v>
      </c>
      <c r="S71" s="371"/>
      <c r="T71" s="370"/>
    </row>
    <row r="72" spans="2:20" ht="82.9" customHeight="1">
      <c r="B72" s="483"/>
      <c r="C72" s="478"/>
      <c r="D72" s="486"/>
      <c r="E72" s="148" t="s">
        <v>297</v>
      </c>
      <c r="F72" s="368" t="s">
        <v>281</v>
      </c>
      <c r="G72" s="155" t="s">
        <v>1448</v>
      </c>
      <c r="H72" s="144">
        <v>1</v>
      </c>
      <c r="I72" s="208"/>
      <c r="J72" s="209"/>
      <c r="K72" s="107"/>
      <c r="L72" s="65"/>
      <c r="M72" s="111"/>
      <c r="N72" s="96"/>
      <c r="O72" s="31"/>
      <c r="P72" s="44" t="s">
        <v>1235</v>
      </c>
      <c r="Q72" s="433"/>
      <c r="R72" s="370"/>
      <c r="S72" s="371" t="s">
        <v>56</v>
      </c>
      <c r="T72" s="370"/>
    </row>
    <row r="73" spans="2:20" ht="45" customHeight="1">
      <c r="B73" s="483"/>
      <c r="C73" s="478"/>
      <c r="D73" s="486"/>
      <c r="E73" s="148" t="s">
        <v>298</v>
      </c>
      <c r="F73" s="368" t="s">
        <v>1347</v>
      </c>
      <c r="G73" s="155" t="s">
        <v>1449</v>
      </c>
      <c r="H73" s="323">
        <v>1</v>
      </c>
      <c r="I73" s="208"/>
      <c r="J73" s="209"/>
      <c r="K73" s="107"/>
      <c r="L73" s="65"/>
      <c r="M73" s="111"/>
      <c r="N73" s="96"/>
      <c r="O73" s="31"/>
      <c r="P73" s="44" t="s">
        <v>1235</v>
      </c>
      <c r="Q73" s="433"/>
      <c r="R73" s="370" t="s">
        <v>56</v>
      </c>
      <c r="S73" s="371"/>
      <c r="T73" s="370"/>
    </row>
    <row r="74" spans="2:20" ht="97.15" customHeight="1">
      <c r="B74" s="483"/>
      <c r="C74" s="478"/>
      <c r="D74" s="486"/>
      <c r="E74" s="148" t="s">
        <v>299</v>
      </c>
      <c r="F74" s="368" t="s">
        <v>284</v>
      </c>
      <c r="G74" s="155" t="s">
        <v>1450</v>
      </c>
      <c r="H74" s="144">
        <v>1</v>
      </c>
      <c r="I74" s="208"/>
      <c r="J74" s="209"/>
      <c r="K74" s="107"/>
      <c r="L74" s="65"/>
      <c r="M74" s="111"/>
      <c r="N74" s="96"/>
      <c r="O74" s="31"/>
      <c r="P74" s="44" t="s">
        <v>1235</v>
      </c>
      <c r="Q74" s="433"/>
      <c r="R74" s="370"/>
      <c r="S74" s="371" t="s">
        <v>56</v>
      </c>
      <c r="T74" s="370"/>
    </row>
    <row r="75" spans="2:20" ht="87" customHeight="1">
      <c r="B75" s="483"/>
      <c r="C75" s="478"/>
      <c r="D75" s="486"/>
      <c r="E75" s="148" t="s">
        <v>300</v>
      </c>
      <c r="F75" s="368" t="s">
        <v>286</v>
      </c>
      <c r="G75" s="155" t="s">
        <v>1564</v>
      </c>
      <c r="H75" s="144">
        <v>1</v>
      </c>
      <c r="I75" s="208"/>
      <c r="J75" s="209"/>
      <c r="K75" s="107"/>
      <c r="L75" s="65"/>
      <c r="M75" s="111"/>
      <c r="N75" s="96"/>
      <c r="O75" s="31"/>
      <c r="P75" s="44" t="s">
        <v>1235</v>
      </c>
      <c r="Q75" s="433"/>
      <c r="R75" s="370"/>
      <c r="S75" s="371" t="s">
        <v>56</v>
      </c>
      <c r="T75" s="370"/>
    </row>
    <row r="76" spans="2:20" ht="67.900000000000006" customHeight="1">
      <c r="B76" s="483"/>
      <c r="C76" s="478" t="s">
        <v>1539</v>
      </c>
      <c r="D76" s="486"/>
      <c r="E76" s="148" t="s">
        <v>548</v>
      </c>
      <c r="F76" s="368" t="s">
        <v>1451</v>
      </c>
      <c r="G76" s="155" t="s">
        <v>1452</v>
      </c>
      <c r="H76" s="144">
        <v>1</v>
      </c>
      <c r="I76" s="208"/>
      <c r="J76" s="209"/>
      <c r="K76" s="107"/>
      <c r="L76" s="65"/>
      <c r="M76" s="111"/>
      <c r="N76" s="96"/>
      <c r="O76" s="31"/>
      <c r="P76" s="44" t="s">
        <v>1235</v>
      </c>
      <c r="Q76" s="216"/>
      <c r="R76" s="370"/>
      <c r="S76" s="371" t="s">
        <v>56</v>
      </c>
      <c r="T76" s="370"/>
    </row>
    <row r="77" spans="2:20" ht="84" customHeight="1">
      <c r="B77" s="483"/>
      <c r="C77" s="478"/>
      <c r="D77" s="486"/>
      <c r="E77" s="148" t="s">
        <v>550</v>
      </c>
      <c r="F77" s="368" t="s">
        <v>1453</v>
      </c>
      <c r="G77" s="155" t="s">
        <v>1547</v>
      </c>
      <c r="H77" s="323">
        <v>1</v>
      </c>
      <c r="I77" s="208"/>
      <c r="J77" s="209"/>
      <c r="K77" s="107"/>
      <c r="L77" s="65"/>
      <c r="M77" s="111"/>
      <c r="N77" s="96"/>
      <c r="O77" s="31"/>
      <c r="P77" s="44" t="s">
        <v>1235</v>
      </c>
      <c r="Q77" s="216"/>
      <c r="R77" s="370" t="s">
        <v>56</v>
      </c>
      <c r="S77" s="371" t="s">
        <v>56</v>
      </c>
      <c r="T77" s="370" t="s">
        <v>56</v>
      </c>
    </row>
    <row r="78" spans="2:20" ht="99.6" customHeight="1">
      <c r="B78" s="483"/>
      <c r="C78" s="478"/>
      <c r="D78" s="486"/>
      <c r="E78" s="148" t="s">
        <v>551</v>
      </c>
      <c r="F78" s="368" t="s">
        <v>1454</v>
      </c>
      <c r="G78" s="155" t="s">
        <v>1455</v>
      </c>
      <c r="H78" s="144">
        <v>1</v>
      </c>
      <c r="I78" s="208"/>
      <c r="J78" s="209"/>
      <c r="K78" s="107"/>
      <c r="L78" s="65"/>
      <c r="M78" s="111"/>
      <c r="N78" s="96"/>
      <c r="O78" s="31"/>
      <c r="P78" s="44" t="s">
        <v>1235</v>
      </c>
      <c r="Q78" s="216"/>
      <c r="R78" s="370" t="s">
        <v>56</v>
      </c>
      <c r="S78" s="371" t="s">
        <v>56</v>
      </c>
      <c r="T78" s="370" t="s">
        <v>56</v>
      </c>
    </row>
    <row r="79" spans="2:20" ht="225.6" customHeight="1">
      <c r="B79" s="483"/>
      <c r="C79" s="478"/>
      <c r="D79" s="486"/>
      <c r="E79" s="148" t="s">
        <v>557</v>
      </c>
      <c r="F79" s="368" t="s">
        <v>1348</v>
      </c>
      <c r="G79" s="240" t="s">
        <v>1456</v>
      </c>
      <c r="H79" s="145">
        <v>1</v>
      </c>
      <c r="I79" s="208"/>
      <c r="J79" s="209"/>
      <c r="K79" s="107"/>
      <c r="L79" s="65"/>
      <c r="M79" s="111"/>
      <c r="N79" s="96"/>
      <c r="O79" s="31"/>
      <c r="P79" s="44" t="s">
        <v>1235</v>
      </c>
      <c r="Q79" s="216"/>
      <c r="R79" s="370"/>
      <c r="S79" s="371" t="s">
        <v>1339</v>
      </c>
      <c r="T79" s="370"/>
    </row>
    <row r="80" spans="2:20" ht="73.900000000000006" customHeight="1">
      <c r="B80" s="483"/>
      <c r="C80" s="478"/>
      <c r="D80" s="486"/>
      <c r="E80" s="148" t="s">
        <v>558</v>
      </c>
      <c r="F80" s="368" t="s">
        <v>531</v>
      </c>
      <c r="G80" s="368" t="s">
        <v>1457</v>
      </c>
      <c r="H80" s="145">
        <v>1</v>
      </c>
      <c r="I80" s="208"/>
      <c r="J80" s="209"/>
      <c r="K80" s="107"/>
      <c r="L80" s="65"/>
      <c r="M80" s="111"/>
      <c r="N80" s="96"/>
      <c r="O80" s="31"/>
      <c r="P80" s="44" t="s">
        <v>1235</v>
      </c>
      <c r="Q80" s="216"/>
      <c r="R80" s="82" t="s">
        <v>56</v>
      </c>
      <c r="S80" s="117"/>
      <c r="T80" s="82"/>
    </row>
    <row r="81" spans="2:20" ht="87" customHeight="1">
      <c r="B81" s="483"/>
      <c r="C81" s="478"/>
      <c r="D81" s="486"/>
      <c r="E81" s="148" t="s">
        <v>559</v>
      </c>
      <c r="F81" s="368" t="s">
        <v>533</v>
      </c>
      <c r="G81" s="368" t="s">
        <v>1359</v>
      </c>
      <c r="H81" s="145">
        <v>1</v>
      </c>
      <c r="I81" s="208"/>
      <c r="J81" s="209"/>
      <c r="K81" s="107"/>
      <c r="L81" s="65"/>
      <c r="M81" s="111"/>
      <c r="N81" s="96"/>
      <c r="O81" s="31"/>
      <c r="P81" s="44" t="s">
        <v>1235</v>
      </c>
      <c r="Q81" s="216"/>
      <c r="R81" s="82"/>
      <c r="S81" s="117" t="s">
        <v>56</v>
      </c>
      <c r="T81" s="82"/>
    </row>
    <row r="82" spans="2:20" ht="67.900000000000006" customHeight="1">
      <c r="B82" s="483"/>
      <c r="C82" s="478"/>
      <c r="D82" s="486"/>
      <c r="E82" s="148" t="s">
        <v>560</v>
      </c>
      <c r="F82" s="368" t="s">
        <v>534</v>
      </c>
      <c r="G82" s="368" t="s">
        <v>1458</v>
      </c>
      <c r="H82" s="145">
        <v>1</v>
      </c>
      <c r="I82" s="208"/>
      <c r="J82" s="209"/>
      <c r="K82" s="107"/>
      <c r="L82" s="65"/>
      <c r="M82" s="111"/>
      <c r="N82" s="96"/>
      <c r="O82" s="31"/>
      <c r="P82" s="44" t="s">
        <v>1235</v>
      </c>
      <c r="Q82" s="216"/>
      <c r="R82" s="82"/>
      <c r="S82" s="117" t="s">
        <v>56</v>
      </c>
      <c r="T82" s="82"/>
    </row>
    <row r="83" spans="2:20" ht="45" customHeight="1">
      <c r="B83" s="483"/>
      <c r="C83" s="478"/>
      <c r="D83" s="486"/>
      <c r="E83" s="148" t="s">
        <v>561</v>
      </c>
      <c r="F83" s="368" t="s">
        <v>536</v>
      </c>
      <c r="G83" s="368" t="s">
        <v>1548</v>
      </c>
      <c r="H83" s="145">
        <v>1</v>
      </c>
      <c r="I83" s="208"/>
      <c r="J83" s="209"/>
      <c r="K83" s="107"/>
      <c r="L83" s="65"/>
      <c r="M83" s="111"/>
      <c r="N83" s="96"/>
      <c r="O83" s="31"/>
      <c r="P83" s="44" t="s">
        <v>1235</v>
      </c>
      <c r="Q83" s="216"/>
      <c r="R83" s="370" t="s">
        <v>56</v>
      </c>
      <c r="S83" s="371" t="s">
        <v>56</v>
      </c>
      <c r="T83" s="370" t="s">
        <v>56</v>
      </c>
    </row>
    <row r="84" spans="2:20" ht="75" customHeight="1">
      <c r="B84" s="483"/>
      <c r="C84" s="478"/>
      <c r="D84" s="486"/>
      <c r="E84" s="148" t="s">
        <v>563</v>
      </c>
      <c r="F84" s="368" t="s">
        <v>540</v>
      </c>
      <c r="G84" s="368" t="s">
        <v>1549</v>
      </c>
      <c r="H84" s="145">
        <v>1</v>
      </c>
      <c r="I84" s="208"/>
      <c r="J84" s="209"/>
      <c r="K84" s="107"/>
      <c r="L84" s="65"/>
      <c r="M84" s="111"/>
      <c r="N84" s="96"/>
      <c r="O84" s="31"/>
      <c r="P84" s="44" t="s">
        <v>1235</v>
      </c>
      <c r="Q84" s="216"/>
      <c r="R84" s="82" t="s">
        <v>56</v>
      </c>
      <c r="S84" s="117"/>
      <c r="T84" s="82"/>
    </row>
    <row r="85" spans="2:20" ht="104.45" customHeight="1" thickBot="1">
      <c r="B85" s="483"/>
      <c r="C85" s="484"/>
      <c r="D85" s="487"/>
      <c r="E85" s="148" t="s">
        <v>564</v>
      </c>
      <c r="F85" s="368" t="s">
        <v>1459</v>
      </c>
      <c r="G85" s="368" t="s">
        <v>1460</v>
      </c>
      <c r="H85" s="145">
        <v>1</v>
      </c>
      <c r="I85" s="208"/>
      <c r="J85" s="209"/>
      <c r="K85" s="107"/>
      <c r="L85" s="65"/>
      <c r="M85" s="111"/>
      <c r="N85" s="96"/>
      <c r="O85" s="31"/>
      <c r="P85" s="44" t="s">
        <v>1235</v>
      </c>
      <c r="Q85" s="216"/>
      <c r="R85" s="82"/>
      <c r="S85" s="117" t="s">
        <v>56</v>
      </c>
      <c r="T85" s="82"/>
    </row>
    <row r="86" spans="2:20" ht="168" customHeight="1" thickBot="1">
      <c r="B86" s="483" t="s">
        <v>61</v>
      </c>
      <c r="C86" s="238" t="s">
        <v>7</v>
      </c>
      <c r="D86" s="248">
        <v>83.7</v>
      </c>
      <c r="E86" s="235" t="s">
        <v>503</v>
      </c>
      <c r="F86" s="235" t="s">
        <v>1462</v>
      </c>
      <c r="G86" s="235" t="s">
        <v>1461</v>
      </c>
      <c r="H86" s="364">
        <v>1</v>
      </c>
      <c r="I86" s="259"/>
      <c r="J86" s="260"/>
      <c r="K86" s="261"/>
      <c r="L86" s="262"/>
      <c r="M86" s="111"/>
      <c r="N86" s="96"/>
      <c r="O86" s="31"/>
      <c r="P86" s="25" t="s">
        <v>1349</v>
      </c>
      <c r="Q86" s="216"/>
      <c r="R86" s="82"/>
      <c r="S86" s="117" t="s">
        <v>56</v>
      </c>
      <c r="T86" s="82"/>
    </row>
    <row r="87" spans="2:20" ht="73.900000000000006" customHeight="1">
      <c r="B87" s="483"/>
      <c r="C87" s="478" t="s">
        <v>1541</v>
      </c>
      <c r="D87" s="486"/>
      <c r="E87" s="340" t="s">
        <v>326</v>
      </c>
      <c r="F87" s="124" t="s">
        <v>1350</v>
      </c>
      <c r="G87" s="155" t="s">
        <v>1362</v>
      </c>
      <c r="H87" s="145">
        <v>1</v>
      </c>
      <c r="I87" s="208"/>
      <c r="J87" s="209"/>
      <c r="K87" s="107"/>
      <c r="L87" s="65"/>
      <c r="M87" s="111"/>
      <c r="N87" s="96"/>
      <c r="O87" s="31"/>
      <c r="P87" s="25" t="s">
        <v>1537</v>
      </c>
      <c r="Q87" s="433"/>
      <c r="R87" s="434"/>
      <c r="S87" s="435" t="s">
        <v>56</v>
      </c>
      <c r="T87" s="434"/>
    </row>
    <row r="88" spans="2:20" ht="76.900000000000006" customHeight="1">
      <c r="B88" s="483"/>
      <c r="C88" s="478"/>
      <c r="D88" s="486"/>
      <c r="E88" s="340" t="s">
        <v>327</v>
      </c>
      <c r="F88" s="124" t="s">
        <v>1351</v>
      </c>
      <c r="G88" s="155" t="s">
        <v>1463</v>
      </c>
      <c r="H88" s="145">
        <v>1</v>
      </c>
      <c r="I88" s="208"/>
      <c r="J88" s="209"/>
      <c r="K88" s="107"/>
      <c r="L88" s="65"/>
      <c r="M88" s="111"/>
      <c r="N88" s="96"/>
      <c r="O88" s="31"/>
      <c r="P88" s="25" t="s">
        <v>1537</v>
      </c>
      <c r="Q88" s="433"/>
      <c r="R88" s="434"/>
      <c r="S88" s="435" t="s">
        <v>56</v>
      </c>
      <c r="T88" s="434"/>
    </row>
    <row r="89" spans="2:20" ht="70.900000000000006" customHeight="1">
      <c r="B89" s="483"/>
      <c r="C89" s="478"/>
      <c r="D89" s="486"/>
      <c r="E89" s="340" t="s">
        <v>328</v>
      </c>
      <c r="F89" s="124" t="s">
        <v>1464</v>
      </c>
      <c r="G89" s="155" t="s">
        <v>1465</v>
      </c>
      <c r="H89" s="145">
        <v>1</v>
      </c>
      <c r="I89" s="208"/>
      <c r="J89" s="209"/>
      <c r="K89" s="107"/>
      <c r="L89" s="65"/>
      <c r="M89" s="111"/>
      <c r="N89" s="96"/>
      <c r="O89" s="31"/>
      <c r="P89" s="25" t="s">
        <v>1537</v>
      </c>
      <c r="Q89" s="433"/>
      <c r="R89" s="434" t="s">
        <v>56</v>
      </c>
      <c r="S89" s="435" t="s">
        <v>56</v>
      </c>
      <c r="T89" s="434"/>
    </row>
    <row r="90" spans="2:20" ht="96" customHeight="1">
      <c r="B90" s="483"/>
      <c r="C90" s="478"/>
      <c r="D90" s="486"/>
      <c r="E90" s="340" t="s">
        <v>1369</v>
      </c>
      <c r="F90" s="124" t="s">
        <v>1321</v>
      </c>
      <c r="G90" s="155" t="s">
        <v>1363</v>
      </c>
      <c r="H90" s="365">
        <v>1</v>
      </c>
      <c r="I90" s="259"/>
      <c r="J90" s="260"/>
      <c r="K90" s="261"/>
      <c r="L90" s="262"/>
      <c r="M90" s="111"/>
      <c r="N90" s="96"/>
      <c r="O90" s="31"/>
      <c r="P90" s="25" t="s">
        <v>1537</v>
      </c>
      <c r="Q90" s="433"/>
      <c r="R90" s="434" t="s">
        <v>56</v>
      </c>
      <c r="S90" s="435" t="s">
        <v>56</v>
      </c>
      <c r="T90" s="434" t="s">
        <v>56</v>
      </c>
    </row>
    <row r="91" spans="2:20" ht="85.15" customHeight="1">
      <c r="B91" s="483"/>
      <c r="C91" s="478"/>
      <c r="D91" s="486"/>
      <c r="E91" s="340" t="s">
        <v>577</v>
      </c>
      <c r="F91" s="124" t="s">
        <v>1466</v>
      </c>
      <c r="G91" s="155" t="s">
        <v>1467</v>
      </c>
      <c r="H91" s="365">
        <v>4</v>
      </c>
      <c r="I91" s="259"/>
      <c r="J91" s="260"/>
      <c r="K91" s="261"/>
      <c r="L91" s="262"/>
      <c r="M91" s="111"/>
      <c r="N91" s="96"/>
      <c r="O91" s="31"/>
      <c r="P91" s="25" t="s">
        <v>1537</v>
      </c>
      <c r="Q91" s="433" t="s">
        <v>56</v>
      </c>
      <c r="R91" s="434" t="s">
        <v>56</v>
      </c>
      <c r="S91" s="435" t="s">
        <v>56</v>
      </c>
      <c r="T91" s="434" t="s">
        <v>56</v>
      </c>
    </row>
    <row r="92" spans="2:20" ht="82.9" customHeight="1">
      <c r="B92" s="483"/>
      <c r="C92" s="478"/>
      <c r="D92" s="486"/>
      <c r="E92" s="340" t="s">
        <v>334</v>
      </c>
      <c r="F92" s="124" t="s">
        <v>1468</v>
      </c>
      <c r="G92" s="155" t="s">
        <v>1360</v>
      </c>
      <c r="H92" s="145">
        <v>1</v>
      </c>
      <c r="I92" s="208"/>
      <c r="J92" s="209"/>
      <c r="K92" s="107"/>
      <c r="L92" s="65"/>
      <c r="M92" s="111"/>
      <c r="N92" s="96"/>
      <c r="O92" s="31"/>
      <c r="P92" s="25" t="s">
        <v>1537</v>
      </c>
      <c r="Q92" s="433" t="s">
        <v>56</v>
      </c>
      <c r="R92" s="434"/>
      <c r="S92" s="435"/>
      <c r="T92" s="434"/>
    </row>
    <row r="93" spans="2:20" ht="173.45" customHeight="1" thickBot="1">
      <c r="B93" s="483"/>
      <c r="C93" s="478"/>
      <c r="D93" s="486"/>
      <c r="E93" s="340" t="s">
        <v>1364</v>
      </c>
      <c r="F93" s="124" t="s">
        <v>1328</v>
      </c>
      <c r="G93" s="155" t="s">
        <v>1361</v>
      </c>
      <c r="H93" s="145">
        <v>1</v>
      </c>
      <c r="I93" s="208"/>
      <c r="J93" s="209"/>
      <c r="K93" s="107"/>
      <c r="L93" s="65"/>
      <c r="M93" s="111"/>
      <c r="N93" s="96"/>
      <c r="O93" s="31"/>
      <c r="P93" s="25" t="s">
        <v>1537</v>
      </c>
      <c r="Q93" s="433"/>
      <c r="R93" s="434" t="s">
        <v>56</v>
      </c>
      <c r="S93" s="435" t="s">
        <v>56</v>
      </c>
      <c r="T93" s="434" t="s">
        <v>56</v>
      </c>
    </row>
    <row r="94" spans="2:20" ht="45" customHeight="1">
      <c r="B94" s="483"/>
      <c r="C94" s="477" t="s">
        <v>9</v>
      </c>
      <c r="D94" s="485">
        <v>64.8</v>
      </c>
      <c r="E94" s="340" t="s">
        <v>354</v>
      </c>
      <c r="F94" s="124" t="s">
        <v>1352</v>
      </c>
      <c r="G94" s="155" t="s">
        <v>1353</v>
      </c>
      <c r="H94" s="145">
        <v>1</v>
      </c>
      <c r="I94" s="208"/>
      <c r="J94" s="209"/>
      <c r="K94" s="107"/>
      <c r="L94" s="65"/>
      <c r="M94" s="111"/>
      <c r="N94" s="96"/>
      <c r="O94" s="31"/>
      <c r="P94" s="25" t="s">
        <v>1234</v>
      </c>
      <c r="Q94" s="436"/>
      <c r="R94" s="437"/>
      <c r="S94" s="438" t="s">
        <v>56</v>
      </c>
      <c r="T94" s="437"/>
    </row>
    <row r="95" spans="2:20" ht="85.9" customHeight="1">
      <c r="B95" s="483"/>
      <c r="C95" s="478"/>
      <c r="D95" s="486"/>
      <c r="E95" s="148" t="s">
        <v>1366</v>
      </c>
      <c r="F95" s="368" t="s">
        <v>1469</v>
      </c>
      <c r="G95" s="155" t="s">
        <v>1365</v>
      </c>
      <c r="H95" s="365">
        <v>1</v>
      </c>
      <c r="I95" s="259"/>
      <c r="J95" s="260"/>
      <c r="K95" s="261"/>
      <c r="L95" s="262"/>
      <c r="M95" s="111"/>
      <c r="N95" s="96"/>
      <c r="O95" s="31"/>
      <c r="P95" s="25" t="s">
        <v>1234</v>
      </c>
      <c r="Q95" s="436"/>
      <c r="R95" s="437" t="s">
        <v>56</v>
      </c>
      <c r="S95" s="438" t="s">
        <v>56</v>
      </c>
      <c r="T95" s="437" t="s">
        <v>56</v>
      </c>
    </row>
    <row r="96" spans="2:20" s="413" customFormat="1" ht="88.9" customHeight="1">
      <c r="B96" s="483"/>
      <c r="C96" s="478"/>
      <c r="D96" s="486"/>
      <c r="E96" s="148" t="s">
        <v>358</v>
      </c>
      <c r="F96" s="368" t="s">
        <v>1471</v>
      </c>
      <c r="G96" s="155" t="s">
        <v>1470</v>
      </c>
      <c r="H96" s="145">
        <v>2</v>
      </c>
      <c r="I96" s="208"/>
      <c r="J96" s="209"/>
      <c r="K96" s="107"/>
      <c r="L96" s="65"/>
      <c r="M96" s="111"/>
      <c r="N96" s="96"/>
      <c r="O96" s="378"/>
      <c r="P96" s="113" t="s">
        <v>1227</v>
      </c>
      <c r="Q96" s="436"/>
      <c r="R96" s="437" t="s">
        <v>56</v>
      </c>
      <c r="S96" s="438"/>
      <c r="T96" s="437" t="s">
        <v>56</v>
      </c>
    </row>
    <row r="97" spans="2:20" s="379" customFormat="1" ht="64.900000000000006" customHeight="1">
      <c r="B97" s="483"/>
      <c r="C97" s="478"/>
      <c r="D97" s="486"/>
      <c r="E97" s="148" t="s">
        <v>1366</v>
      </c>
      <c r="F97" s="368" t="s">
        <v>1354</v>
      </c>
      <c r="G97" s="155" t="s">
        <v>1299</v>
      </c>
      <c r="H97" s="402">
        <v>1</v>
      </c>
      <c r="I97" s="372"/>
      <c r="J97" s="373"/>
      <c r="K97" s="374"/>
      <c r="L97" s="375"/>
      <c r="M97" s="376"/>
      <c r="N97" s="377"/>
      <c r="O97" s="378"/>
      <c r="P97" s="74" t="s">
        <v>1234</v>
      </c>
      <c r="Q97" s="436" t="s">
        <v>56</v>
      </c>
      <c r="R97" s="437" t="s">
        <v>56</v>
      </c>
      <c r="S97" s="438" t="s">
        <v>56</v>
      </c>
      <c r="T97" s="437" t="s">
        <v>56</v>
      </c>
    </row>
    <row r="98" spans="2:20" s="379" customFormat="1" ht="64.900000000000006" customHeight="1">
      <c r="B98" s="483"/>
      <c r="C98" s="478"/>
      <c r="D98" s="486"/>
      <c r="E98" s="148" t="s">
        <v>1378</v>
      </c>
      <c r="F98" s="368" t="s">
        <v>1472</v>
      </c>
      <c r="G98" s="155" t="s">
        <v>1473</v>
      </c>
      <c r="H98" s="393">
        <v>1</v>
      </c>
      <c r="I98" s="380"/>
      <c r="J98" s="381"/>
      <c r="K98" s="382"/>
      <c r="L98" s="383"/>
      <c r="M98" s="384"/>
      <c r="N98" s="377"/>
      <c r="O98" s="378"/>
      <c r="P98" s="113" t="s">
        <v>1228</v>
      </c>
      <c r="Q98" s="439"/>
      <c r="R98" s="440"/>
      <c r="S98" s="441" t="s">
        <v>56</v>
      </c>
      <c r="T98" s="440"/>
    </row>
    <row r="99" spans="2:20" ht="67.150000000000006" customHeight="1">
      <c r="B99" s="483"/>
      <c r="C99" s="478" t="s">
        <v>1540</v>
      </c>
      <c r="D99" s="486"/>
      <c r="E99" s="340" t="s">
        <v>368</v>
      </c>
      <c r="F99" s="124" t="s">
        <v>1475</v>
      </c>
      <c r="G99" s="155" t="s">
        <v>1474</v>
      </c>
      <c r="H99" s="145">
        <v>1</v>
      </c>
      <c r="I99" s="208"/>
      <c r="J99" s="209"/>
      <c r="K99" s="107"/>
      <c r="L99" s="65"/>
      <c r="M99" s="111"/>
      <c r="N99" s="96"/>
      <c r="O99" s="31"/>
      <c r="P99" s="44" t="s">
        <v>1235</v>
      </c>
      <c r="Q99" s="436"/>
      <c r="R99" s="437"/>
      <c r="S99" s="438" t="s">
        <v>56</v>
      </c>
      <c r="T99" s="437"/>
    </row>
    <row r="100" spans="2:20" ht="87" customHeight="1">
      <c r="B100" s="483"/>
      <c r="C100" s="478"/>
      <c r="D100" s="486"/>
      <c r="E100" s="340" t="s">
        <v>374</v>
      </c>
      <c r="F100" s="124" t="s">
        <v>371</v>
      </c>
      <c r="G100" s="155" t="s">
        <v>1367</v>
      </c>
      <c r="H100" s="145">
        <v>1</v>
      </c>
      <c r="I100" s="208"/>
      <c r="J100" s="209"/>
      <c r="K100" s="107"/>
      <c r="L100" s="65"/>
      <c r="M100" s="111"/>
      <c r="N100" s="96"/>
      <c r="O100" s="31"/>
      <c r="P100" s="44" t="s">
        <v>1235</v>
      </c>
      <c r="Q100" s="436"/>
      <c r="R100" s="437"/>
      <c r="S100" s="438" t="s">
        <v>56</v>
      </c>
      <c r="T100" s="437"/>
    </row>
    <row r="101" spans="2:20" ht="61.15" customHeight="1">
      <c r="B101" s="483" t="s">
        <v>61</v>
      </c>
      <c r="C101" s="478"/>
      <c r="D101" s="486"/>
      <c r="E101" s="340" t="s">
        <v>375</v>
      </c>
      <c r="F101" s="124" t="s">
        <v>1476</v>
      </c>
      <c r="G101" s="240" t="s">
        <v>1368</v>
      </c>
      <c r="H101" s="146">
        <v>1</v>
      </c>
      <c r="I101" s="208"/>
      <c r="J101" s="209"/>
      <c r="K101" s="107"/>
      <c r="L101" s="65"/>
      <c r="M101" s="111"/>
      <c r="N101" s="96"/>
      <c r="O101" s="31"/>
      <c r="P101" s="44" t="s">
        <v>1235</v>
      </c>
      <c r="Q101" s="436"/>
      <c r="R101" s="437"/>
      <c r="S101" s="438" t="s">
        <v>56</v>
      </c>
      <c r="T101" s="437"/>
    </row>
    <row r="102" spans="2:20" ht="79.150000000000006" customHeight="1">
      <c r="B102" s="483"/>
      <c r="C102" s="478"/>
      <c r="D102" s="486"/>
      <c r="E102" s="340" t="s">
        <v>1370</v>
      </c>
      <c r="F102" s="124" t="s">
        <v>1477</v>
      </c>
      <c r="G102" s="240" t="s">
        <v>1478</v>
      </c>
      <c r="H102" s="146">
        <v>1</v>
      </c>
      <c r="I102" s="208"/>
      <c r="J102" s="209"/>
      <c r="K102" s="107"/>
      <c r="L102" s="65"/>
      <c r="M102" s="111"/>
      <c r="N102" s="96"/>
      <c r="O102" s="29"/>
      <c r="P102" s="44" t="s">
        <v>1235</v>
      </c>
      <c r="Q102" s="436"/>
      <c r="R102" s="437" t="s">
        <v>56</v>
      </c>
      <c r="S102" s="438"/>
      <c r="T102" s="437"/>
    </row>
    <row r="103" spans="2:20" ht="45" customHeight="1">
      <c r="B103" s="483"/>
      <c r="C103" s="478"/>
      <c r="D103" s="486"/>
      <c r="E103" s="340" t="s">
        <v>389</v>
      </c>
      <c r="F103" s="124" t="s">
        <v>1371</v>
      </c>
      <c r="G103" s="240" t="s">
        <v>1479</v>
      </c>
      <c r="H103" s="146">
        <v>2</v>
      </c>
      <c r="I103" s="208"/>
      <c r="J103" s="209"/>
      <c r="K103" s="107"/>
      <c r="L103" s="65"/>
      <c r="M103" s="111"/>
      <c r="N103" s="96"/>
      <c r="O103" s="29"/>
      <c r="P103" s="44" t="s">
        <v>1235</v>
      </c>
      <c r="Q103" s="436"/>
      <c r="R103" s="437" t="s">
        <v>56</v>
      </c>
      <c r="S103" s="438"/>
      <c r="T103" s="437" t="s">
        <v>56</v>
      </c>
    </row>
    <row r="104" spans="2:20" ht="45" customHeight="1">
      <c r="B104" s="483"/>
      <c r="C104" s="478"/>
      <c r="D104" s="486"/>
      <c r="E104" s="340" t="s">
        <v>391</v>
      </c>
      <c r="F104" s="124" t="s">
        <v>1480</v>
      </c>
      <c r="G104" s="240" t="s">
        <v>1481</v>
      </c>
      <c r="H104" s="111">
        <v>1</v>
      </c>
      <c r="I104" s="259"/>
      <c r="J104" s="260"/>
      <c r="K104" s="261"/>
      <c r="L104" s="262"/>
      <c r="M104" s="111"/>
      <c r="N104" s="96"/>
      <c r="O104" s="29"/>
      <c r="P104" s="44" t="s">
        <v>1235</v>
      </c>
      <c r="Q104" s="436"/>
      <c r="R104" s="437"/>
      <c r="S104" s="438" t="s">
        <v>56</v>
      </c>
      <c r="T104" s="437" t="s">
        <v>56</v>
      </c>
    </row>
    <row r="105" spans="2:20" ht="45" customHeight="1" thickBot="1">
      <c r="B105" s="483"/>
      <c r="C105" s="484"/>
      <c r="D105" s="487"/>
      <c r="E105" s="340" t="s">
        <v>393</v>
      </c>
      <c r="F105" s="124" t="s">
        <v>392</v>
      </c>
      <c r="G105" s="240" t="s">
        <v>1482</v>
      </c>
      <c r="H105" s="146">
        <v>1</v>
      </c>
      <c r="I105" s="208"/>
      <c r="J105" s="209"/>
      <c r="K105" s="107"/>
      <c r="L105" s="65"/>
      <c r="M105" s="111"/>
      <c r="N105" s="96"/>
      <c r="O105" s="29"/>
      <c r="P105" s="44" t="s">
        <v>1235</v>
      </c>
      <c r="Q105" s="436"/>
      <c r="R105" s="437" t="s">
        <v>56</v>
      </c>
      <c r="S105" s="438"/>
      <c r="T105" s="437"/>
    </row>
    <row r="106" spans="2:20" ht="45" customHeight="1" thickBot="1">
      <c r="B106" s="483"/>
      <c r="C106" s="235" t="s">
        <v>11</v>
      </c>
      <c r="D106" s="248" t="s">
        <v>74</v>
      </c>
      <c r="E106" s="227" t="s">
        <v>87</v>
      </c>
      <c r="F106" s="227" t="s">
        <v>1483</v>
      </c>
      <c r="G106" s="246" t="s">
        <v>1484</v>
      </c>
      <c r="H106" s="146">
        <v>1</v>
      </c>
      <c r="I106" s="208"/>
      <c r="J106" s="209"/>
      <c r="K106" s="107"/>
      <c r="L106" s="65"/>
      <c r="M106" s="111"/>
      <c r="N106" s="96"/>
      <c r="O106" s="29"/>
      <c r="P106" s="414" t="s">
        <v>1238</v>
      </c>
      <c r="Q106" s="216"/>
      <c r="R106" s="82"/>
      <c r="S106" s="117" t="s">
        <v>56</v>
      </c>
      <c r="T106" s="82"/>
    </row>
    <row r="107" spans="2:20" ht="146.44999999999999" customHeight="1">
      <c r="B107" s="475" t="s">
        <v>62</v>
      </c>
      <c r="C107" s="477" t="s">
        <v>414</v>
      </c>
      <c r="D107" s="467">
        <v>74.900000000000006</v>
      </c>
      <c r="E107" s="134" t="s">
        <v>473</v>
      </c>
      <c r="F107" s="130" t="s">
        <v>1485</v>
      </c>
      <c r="G107" s="231" t="s">
        <v>1486</v>
      </c>
      <c r="H107" s="139">
        <v>1</v>
      </c>
      <c r="I107" s="171"/>
      <c r="J107" s="172"/>
      <c r="K107" s="66"/>
      <c r="L107" s="67"/>
      <c r="M107" s="192"/>
      <c r="N107" s="128"/>
      <c r="O107" s="36"/>
      <c r="P107" s="423" t="s">
        <v>1536</v>
      </c>
      <c r="Q107" s="129"/>
      <c r="R107" s="81"/>
      <c r="S107" s="167" t="s">
        <v>56</v>
      </c>
      <c r="T107" s="81"/>
    </row>
    <row r="108" spans="2:20" ht="122.45" customHeight="1">
      <c r="B108" s="476" t="s">
        <v>62</v>
      </c>
      <c r="C108" s="478"/>
      <c r="D108" s="479"/>
      <c r="E108" s="135" t="s">
        <v>474</v>
      </c>
      <c r="F108" s="115" t="s">
        <v>1487</v>
      </c>
      <c r="G108" s="147" t="s">
        <v>1488</v>
      </c>
      <c r="H108" s="166">
        <v>1</v>
      </c>
      <c r="I108" s="210"/>
      <c r="J108" s="113"/>
      <c r="K108" s="72"/>
      <c r="L108" s="73"/>
      <c r="M108" s="126"/>
      <c r="N108" s="175"/>
      <c r="O108" s="22"/>
      <c r="P108" s="421" t="s">
        <v>1536</v>
      </c>
      <c r="Q108" s="85"/>
      <c r="R108" s="77" t="s">
        <v>56</v>
      </c>
      <c r="S108" s="123"/>
      <c r="T108" s="77"/>
    </row>
    <row r="109" spans="2:20" ht="108" customHeight="1">
      <c r="B109" s="476" t="s">
        <v>62</v>
      </c>
      <c r="C109" s="478"/>
      <c r="D109" s="479"/>
      <c r="E109" s="135" t="s">
        <v>1372</v>
      </c>
      <c r="F109" s="115" t="s">
        <v>1489</v>
      </c>
      <c r="G109" s="147" t="s">
        <v>1490</v>
      </c>
      <c r="H109" s="125">
        <v>2</v>
      </c>
      <c r="I109" s="173"/>
      <c r="J109" s="74"/>
      <c r="K109" s="194"/>
      <c r="L109" s="70"/>
      <c r="M109" s="168"/>
      <c r="N109" s="175"/>
      <c r="O109" s="22"/>
      <c r="P109" s="424" t="s">
        <v>1536</v>
      </c>
      <c r="Q109" s="105"/>
      <c r="R109" s="80" t="s">
        <v>56</v>
      </c>
      <c r="S109" s="127"/>
      <c r="T109" s="80" t="s">
        <v>56</v>
      </c>
    </row>
    <row r="110" spans="2:20" ht="100.15" customHeight="1">
      <c r="B110" s="476" t="s">
        <v>62</v>
      </c>
      <c r="C110" s="478"/>
      <c r="D110" s="479"/>
      <c r="E110" s="138" t="s">
        <v>476</v>
      </c>
      <c r="F110" s="115" t="s">
        <v>1491</v>
      </c>
      <c r="G110" s="147" t="s">
        <v>1492</v>
      </c>
      <c r="H110" s="125">
        <v>1</v>
      </c>
      <c r="I110" s="173"/>
      <c r="J110" s="74"/>
      <c r="K110" s="194"/>
      <c r="L110" s="70"/>
      <c r="M110" s="168"/>
      <c r="N110" s="175"/>
      <c r="O110" s="22"/>
      <c r="P110" s="424" t="s">
        <v>1537</v>
      </c>
      <c r="Q110" s="122"/>
      <c r="R110" s="82" t="s">
        <v>56</v>
      </c>
      <c r="S110" s="117"/>
      <c r="T110" s="82"/>
    </row>
    <row r="111" spans="2:20" ht="45" customHeight="1" thickBot="1">
      <c r="B111" s="476"/>
      <c r="C111" s="478"/>
      <c r="D111" s="479"/>
      <c r="E111" s="138" t="s">
        <v>478</v>
      </c>
      <c r="F111" s="115" t="s">
        <v>1493</v>
      </c>
      <c r="G111" s="147" t="s">
        <v>1494</v>
      </c>
      <c r="H111" s="125">
        <v>1</v>
      </c>
      <c r="I111" s="173"/>
      <c r="J111" s="336"/>
      <c r="K111" s="265"/>
      <c r="L111" s="266"/>
      <c r="M111" s="168"/>
      <c r="N111" s="417"/>
      <c r="O111" s="418"/>
      <c r="P111" s="422" t="s">
        <v>1536</v>
      </c>
      <c r="Q111" s="122"/>
      <c r="R111" s="82"/>
      <c r="S111" s="117" t="s">
        <v>56</v>
      </c>
      <c r="T111" s="82"/>
    </row>
    <row r="112" spans="2:20" ht="137.25" customHeight="1">
      <c r="B112" s="464" t="s">
        <v>63</v>
      </c>
      <c r="C112" s="477" t="s">
        <v>12</v>
      </c>
      <c r="D112" s="480">
        <v>84.7</v>
      </c>
      <c r="E112" s="115" t="s">
        <v>451</v>
      </c>
      <c r="F112" s="231" t="s">
        <v>1433</v>
      </c>
      <c r="G112" s="462" t="s">
        <v>1495</v>
      </c>
      <c r="H112" s="130">
        <v>1</v>
      </c>
      <c r="I112" s="171"/>
      <c r="J112" s="172"/>
      <c r="K112" s="66"/>
      <c r="L112" s="67"/>
      <c r="M112" s="68"/>
      <c r="N112" s="99"/>
      <c r="O112" s="31"/>
      <c r="P112" s="30" t="s">
        <v>1234</v>
      </c>
      <c r="Q112" s="442"/>
      <c r="R112" s="443"/>
      <c r="S112" s="444" t="s">
        <v>56</v>
      </c>
      <c r="T112" s="443"/>
    </row>
    <row r="113" spans="2:20" ht="64.5" customHeight="1">
      <c r="B113" s="464" t="s">
        <v>63</v>
      </c>
      <c r="C113" s="478"/>
      <c r="D113" s="481"/>
      <c r="E113" s="115" t="s">
        <v>433</v>
      </c>
      <c r="F113" s="115" t="s">
        <v>1496</v>
      </c>
      <c r="G113" s="453" t="s">
        <v>1497</v>
      </c>
      <c r="H113" s="115">
        <v>1</v>
      </c>
      <c r="I113" s="173"/>
      <c r="J113" s="25"/>
      <c r="K113" s="28"/>
      <c r="L113" s="27"/>
      <c r="M113" s="26"/>
      <c r="N113" s="101"/>
      <c r="O113" s="34"/>
      <c r="P113" s="25" t="s">
        <v>1234</v>
      </c>
      <c r="Q113" s="436"/>
      <c r="R113" s="437"/>
      <c r="S113" s="438"/>
      <c r="T113" s="437" t="s">
        <v>56</v>
      </c>
    </row>
    <row r="114" spans="2:20" ht="90" customHeight="1">
      <c r="B114" s="464"/>
      <c r="C114" s="478"/>
      <c r="D114" s="481"/>
      <c r="E114" s="115" t="s">
        <v>435</v>
      </c>
      <c r="F114" s="115" t="s">
        <v>1340</v>
      </c>
      <c r="G114" s="453" t="s">
        <v>1498</v>
      </c>
      <c r="H114" s="115">
        <v>1</v>
      </c>
      <c r="I114" s="173"/>
      <c r="J114" s="25"/>
      <c r="K114" s="28"/>
      <c r="L114" s="27"/>
      <c r="M114" s="26"/>
      <c r="N114" s="101"/>
      <c r="O114" s="34"/>
      <c r="P114" s="25" t="s">
        <v>1234</v>
      </c>
      <c r="Q114" s="436"/>
      <c r="R114" s="437"/>
      <c r="S114" s="438"/>
      <c r="T114" s="437" t="s">
        <v>56</v>
      </c>
    </row>
    <row r="115" spans="2:20" ht="93.75" customHeight="1">
      <c r="B115" s="464"/>
      <c r="C115" s="478"/>
      <c r="D115" s="481"/>
      <c r="E115" s="115" t="s">
        <v>1373</v>
      </c>
      <c r="F115" s="147" t="s">
        <v>1499</v>
      </c>
      <c r="G115" s="453" t="s">
        <v>1500</v>
      </c>
      <c r="H115" s="115">
        <v>1</v>
      </c>
      <c r="I115" s="173"/>
      <c r="J115" s="25"/>
      <c r="K115" s="28"/>
      <c r="L115" s="27"/>
      <c r="M115" s="26"/>
      <c r="N115" s="101"/>
      <c r="O115" s="34"/>
      <c r="P115" s="25" t="s">
        <v>1234</v>
      </c>
      <c r="Q115" s="436"/>
      <c r="R115" s="437"/>
      <c r="S115" s="438" t="s">
        <v>56</v>
      </c>
      <c r="T115" s="437" t="s">
        <v>56</v>
      </c>
    </row>
    <row r="116" spans="2:20" ht="45" customHeight="1">
      <c r="B116" s="464"/>
      <c r="C116" s="478"/>
      <c r="D116" s="481"/>
      <c r="E116" s="115" t="s">
        <v>442</v>
      </c>
      <c r="F116" s="115" t="s">
        <v>1501</v>
      </c>
      <c r="G116" s="453" t="s">
        <v>1502</v>
      </c>
      <c r="H116" s="115">
        <v>1</v>
      </c>
      <c r="I116" s="173"/>
      <c r="J116" s="25"/>
      <c r="K116" s="28"/>
      <c r="L116" s="27"/>
      <c r="M116" s="26"/>
      <c r="N116" s="101"/>
      <c r="O116" s="34"/>
      <c r="P116" s="25" t="s">
        <v>1234</v>
      </c>
      <c r="Q116" s="436"/>
      <c r="R116" s="437"/>
      <c r="S116" s="438" t="s">
        <v>56</v>
      </c>
      <c r="T116" s="437"/>
    </row>
    <row r="117" spans="2:20" ht="45" customHeight="1">
      <c r="B117" s="464"/>
      <c r="C117" s="478"/>
      <c r="D117" s="481"/>
      <c r="E117" s="115" t="s">
        <v>446</v>
      </c>
      <c r="F117" s="115" t="s">
        <v>1503</v>
      </c>
      <c r="G117" s="453" t="s">
        <v>1504</v>
      </c>
      <c r="H117" s="115">
        <v>1</v>
      </c>
      <c r="I117" s="173"/>
      <c r="J117" s="25"/>
      <c r="K117" s="28"/>
      <c r="L117" s="27"/>
      <c r="M117" s="26"/>
      <c r="N117" s="101"/>
      <c r="O117" s="34"/>
      <c r="P117" s="25" t="s">
        <v>1234</v>
      </c>
      <c r="Q117" s="436"/>
      <c r="R117" s="437" t="s">
        <v>56</v>
      </c>
      <c r="S117" s="438"/>
      <c r="T117" s="437"/>
    </row>
    <row r="118" spans="2:20" ht="45" customHeight="1" thickBot="1">
      <c r="B118" s="464"/>
      <c r="C118" s="478"/>
      <c r="D118" s="482"/>
      <c r="E118" s="115" t="s">
        <v>448</v>
      </c>
      <c r="F118" s="115" t="s">
        <v>1505</v>
      </c>
      <c r="G118" s="453" t="s">
        <v>1506</v>
      </c>
      <c r="H118" s="115">
        <v>1</v>
      </c>
      <c r="I118" s="173"/>
      <c r="J118" s="25"/>
      <c r="K118" s="28"/>
      <c r="L118" s="27"/>
      <c r="M118" s="26"/>
      <c r="N118" s="101"/>
      <c r="O118" s="34"/>
      <c r="P118" s="25" t="s">
        <v>1234</v>
      </c>
      <c r="Q118" s="436"/>
      <c r="R118" s="437"/>
      <c r="S118" s="438" t="s">
        <v>56</v>
      </c>
      <c r="T118" s="437"/>
    </row>
    <row r="119" spans="2:20" ht="45" customHeight="1">
      <c r="B119" s="464"/>
      <c r="C119" s="477" t="s">
        <v>310</v>
      </c>
      <c r="D119" s="480">
        <v>73.400000000000006</v>
      </c>
      <c r="E119" s="115" t="s">
        <v>313</v>
      </c>
      <c r="F119" s="115" t="s">
        <v>311</v>
      </c>
      <c r="G119" s="453" t="s">
        <v>1341</v>
      </c>
      <c r="H119" s="115">
        <v>2</v>
      </c>
      <c r="I119" s="173"/>
      <c r="J119" s="25"/>
      <c r="K119" s="28"/>
      <c r="L119" s="27"/>
      <c r="M119" s="26"/>
      <c r="N119" s="101"/>
      <c r="O119" s="34"/>
      <c r="P119" s="419" t="s">
        <v>1534</v>
      </c>
      <c r="Q119" s="122" t="s">
        <v>56</v>
      </c>
      <c r="R119" s="82"/>
      <c r="S119" s="117" t="s">
        <v>56</v>
      </c>
      <c r="T119" s="82"/>
    </row>
    <row r="120" spans="2:20" ht="45" customHeight="1" thickBot="1">
      <c r="B120" s="464" t="s">
        <v>63</v>
      </c>
      <c r="C120" s="478"/>
      <c r="D120" s="481"/>
      <c r="E120" s="115" t="s">
        <v>319</v>
      </c>
      <c r="F120" s="115" t="s">
        <v>1374</v>
      </c>
      <c r="G120" s="453" t="s">
        <v>1507</v>
      </c>
      <c r="H120" s="115">
        <v>1</v>
      </c>
      <c r="I120" s="211"/>
      <c r="J120" s="25"/>
      <c r="K120" s="195"/>
      <c r="L120" s="27"/>
      <c r="M120" s="26"/>
      <c r="N120" s="101"/>
      <c r="O120" s="34"/>
      <c r="P120" s="420" t="s">
        <v>1535</v>
      </c>
      <c r="Q120" s="122"/>
      <c r="R120" s="82" t="s">
        <v>56</v>
      </c>
      <c r="S120" s="117"/>
      <c r="T120" s="82"/>
    </row>
    <row r="121" spans="2:20" ht="65.45" customHeight="1">
      <c r="B121" s="463" t="s">
        <v>64</v>
      </c>
      <c r="C121" s="465" t="s">
        <v>14</v>
      </c>
      <c r="D121" s="467">
        <v>77</v>
      </c>
      <c r="E121" s="130" t="s">
        <v>1377</v>
      </c>
      <c r="F121" s="134" t="s">
        <v>1375</v>
      </c>
      <c r="G121" s="231" t="s">
        <v>1376</v>
      </c>
      <c r="H121" s="177">
        <v>1</v>
      </c>
      <c r="I121" s="171"/>
      <c r="J121" s="35"/>
      <c r="K121" s="196"/>
      <c r="L121" s="172"/>
      <c r="M121" s="191"/>
      <c r="N121" s="174"/>
      <c r="O121" s="36"/>
      <c r="P121" s="419" t="s">
        <v>1534</v>
      </c>
      <c r="Q121" s="129"/>
      <c r="R121" s="81"/>
      <c r="S121" s="167" t="s">
        <v>56</v>
      </c>
      <c r="T121" s="81"/>
    </row>
    <row r="122" spans="2:20" ht="141" customHeight="1">
      <c r="B122" s="464"/>
      <c r="C122" s="466"/>
      <c r="D122" s="468"/>
      <c r="E122" s="115" t="s">
        <v>491</v>
      </c>
      <c r="F122" s="135" t="s">
        <v>1508</v>
      </c>
      <c r="G122" s="147" t="s">
        <v>1509</v>
      </c>
      <c r="H122" s="169">
        <v>1</v>
      </c>
      <c r="I122" s="173"/>
      <c r="J122" s="25"/>
      <c r="K122" s="69"/>
      <c r="L122" s="74"/>
      <c r="M122" s="170"/>
      <c r="N122" s="175"/>
      <c r="O122" s="22"/>
      <c r="P122" s="419" t="s">
        <v>1534</v>
      </c>
      <c r="Q122" s="105"/>
      <c r="R122" s="80" t="s">
        <v>56</v>
      </c>
      <c r="S122" s="127"/>
      <c r="T122" s="80"/>
    </row>
    <row r="123" spans="2:20" ht="52.9" customHeight="1">
      <c r="B123" s="464"/>
      <c r="C123" s="466"/>
      <c r="D123" s="468"/>
      <c r="E123" s="115" t="s">
        <v>494</v>
      </c>
      <c r="F123" s="135" t="s">
        <v>1511</v>
      </c>
      <c r="G123" s="147" t="s">
        <v>1510</v>
      </c>
      <c r="H123" s="169">
        <v>1</v>
      </c>
      <c r="I123" s="173"/>
      <c r="J123" s="25"/>
      <c r="K123" s="69"/>
      <c r="L123" s="74"/>
      <c r="M123" s="170"/>
      <c r="N123" s="175"/>
      <c r="O123" s="22"/>
      <c r="P123" s="419" t="s">
        <v>1534</v>
      </c>
      <c r="Q123" s="105"/>
      <c r="R123" s="80"/>
      <c r="S123" s="127" t="s">
        <v>56</v>
      </c>
      <c r="T123" s="80"/>
    </row>
    <row r="124" spans="2:20" ht="77.45" customHeight="1">
      <c r="B124" s="464"/>
      <c r="C124" s="466"/>
      <c r="D124" s="468"/>
      <c r="E124" s="115" t="s">
        <v>495</v>
      </c>
      <c r="F124" s="135" t="s">
        <v>1512</v>
      </c>
      <c r="G124" s="147" t="s">
        <v>1513</v>
      </c>
      <c r="H124" s="169">
        <v>1</v>
      </c>
      <c r="I124" s="173"/>
      <c r="J124" s="25"/>
      <c r="K124" s="69"/>
      <c r="L124" s="74"/>
      <c r="M124" s="170"/>
      <c r="N124" s="175"/>
      <c r="O124" s="22"/>
      <c r="P124" s="419" t="s">
        <v>1534</v>
      </c>
      <c r="Q124" s="105"/>
      <c r="R124" s="80" t="s">
        <v>56</v>
      </c>
      <c r="S124" s="127"/>
      <c r="T124" s="80"/>
    </row>
    <row r="125" spans="2:20" ht="45" customHeight="1">
      <c r="B125" s="464"/>
      <c r="C125" s="466"/>
      <c r="D125" s="468"/>
      <c r="E125" s="115" t="s">
        <v>501</v>
      </c>
      <c r="F125" s="135" t="s">
        <v>1514</v>
      </c>
      <c r="G125" s="147" t="s">
        <v>1515</v>
      </c>
      <c r="H125" s="169">
        <v>1</v>
      </c>
      <c r="I125" s="173"/>
      <c r="J125" s="25"/>
      <c r="K125" s="69"/>
      <c r="L125" s="74"/>
      <c r="M125" s="170"/>
      <c r="N125" s="175"/>
      <c r="O125" s="22"/>
      <c r="P125" s="419" t="s">
        <v>1534</v>
      </c>
      <c r="Q125" s="105"/>
      <c r="R125" s="80" t="s">
        <v>56</v>
      </c>
      <c r="T125" s="80"/>
    </row>
    <row r="126" spans="2:20" ht="94.15" customHeight="1">
      <c r="B126" s="469"/>
      <c r="C126" s="471" t="s">
        <v>65</v>
      </c>
      <c r="D126" s="473"/>
      <c r="E126" s="147" t="s">
        <v>1394</v>
      </c>
      <c r="F126" s="233" t="s">
        <v>1516</v>
      </c>
      <c r="G126" s="147" t="s">
        <v>1379</v>
      </c>
      <c r="H126" s="409">
        <v>2</v>
      </c>
      <c r="I126" s="270"/>
      <c r="J126" s="271"/>
      <c r="K126" s="272"/>
      <c r="L126" s="271"/>
      <c r="M126" s="108"/>
      <c r="N126" s="176"/>
      <c r="O126" s="22"/>
      <c r="P126" s="419" t="s">
        <v>1534</v>
      </c>
      <c r="Q126" s="85"/>
      <c r="R126" s="78" t="s">
        <v>56</v>
      </c>
      <c r="S126" s="159"/>
      <c r="T126" s="78" t="s">
        <v>56</v>
      </c>
    </row>
    <row r="127" spans="2:20" ht="45" customHeight="1">
      <c r="B127" s="469"/>
      <c r="C127" s="471"/>
      <c r="D127" s="473"/>
      <c r="E127" s="147" t="s">
        <v>1382</v>
      </c>
      <c r="F127" s="233" t="s">
        <v>185</v>
      </c>
      <c r="G127" s="147" t="s">
        <v>1381</v>
      </c>
      <c r="H127" s="411">
        <v>2</v>
      </c>
      <c r="I127" s="270"/>
      <c r="J127" s="271"/>
      <c r="K127" s="272"/>
      <c r="L127" s="271"/>
      <c r="M127" s="106"/>
      <c r="N127" s="176"/>
      <c r="O127" s="22"/>
      <c r="P127" s="419" t="s">
        <v>1534</v>
      </c>
      <c r="Q127" s="122" t="s">
        <v>56</v>
      </c>
      <c r="R127" s="82"/>
      <c r="S127" s="117" t="s">
        <v>56</v>
      </c>
      <c r="T127" s="82"/>
    </row>
    <row r="128" spans="2:20" ht="83.45" customHeight="1">
      <c r="B128" s="469"/>
      <c r="C128" s="471"/>
      <c r="D128" s="473"/>
      <c r="E128" s="147" t="s">
        <v>160</v>
      </c>
      <c r="F128" s="233" t="s">
        <v>186</v>
      </c>
      <c r="G128" s="147" t="s">
        <v>1517</v>
      </c>
      <c r="H128" s="411">
        <v>1</v>
      </c>
      <c r="I128" s="270"/>
      <c r="J128" s="271"/>
      <c r="K128" s="272"/>
      <c r="L128" s="271"/>
      <c r="M128" s="106"/>
      <c r="N128" s="176"/>
      <c r="O128" s="22"/>
      <c r="P128" s="419" t="s">
        <v>1534</v>
      </c>
      <c r="Q128" s="105"/>
      <c r="R128" s="80" t="s">
        <v>56</v>
      </c>
      <c r="S128" s="127" t="s">
        <v>56</v>
      </c>
      <c r="T128" s="80"/>
    </row>
    <row r="129" spans="2:20" ht="45" customHeight="1">
      <c r="B129" s="469"/>
      <c r="C129" s="471"/>
      <c r="D129" s="473"/>
      <c r="E129" s="147" t="s">
        <v>1389</v>
      </c>
      <c r="F129" s="233" t="s">
        <v>1518</v>
      </c>
      <c r="G129" s="147" t="s">
        <v>1380</v>
      </c>
      <c r="H129" s="411">
        <v>2</v>
      </c>
      <c r="I129" s="270"/>
      <c r="J129" s="271"/>
      <c r="K129" s="272"/>
      <c r="L129" s="271"/>
      <c r="M129" s="106"/>
      <c r="N129" s="100"/>
      <c r="O129" s="34"/>
      <c r="P129" s="419" t="s">
        <v>1534</v>
      </c>
      <c r="Q129" s="122" t="s">
        <v>56</v>
      </c>
      <c r="R129" s="82"/>
      <c r="S129" s="117" t="s">
        <v>56</v>
      </c>
      <c r="T129" s="82"/>
    </row>
    <row r="130" spans="2:20" ht="45" customHeight="1">
      <c r="B130" s="469"/>
      <c r="C130" s="471"/>
      <c r="D130" s="473"/>
      <c r="E130" s="147" t="s">
        <v>163</v>
      </c>
      <c r="F130" s="233" t="s">
        <v>1519</v>
      </c>
      <c r="G130" s="147" t="s">
        <v>1520</v>
      </c>
      <c r="H130" s="411">
        <v>1</v>
      </c>
      <c r="I130" s="270"/>
      <c r="J130" s="271"/>
      <c r="K130" s="272"/>
      <c r="L130" s="271"/>
      <c r="M130" s="106"/>
      <c r="N130" s="100"/>
      <c r="O130" s="34"/>
      <c r="P130" s="419" t="s">
        <v>1534</v>
      </c>
      <c r="Q130" s="122"/>
      <c r="R130" s="82"/>
      <c r="S130" s="117" t="s">
        <v>56</v>
      </c>
      <c r="T130" s="82"/>
    </row>
    <row r="131" spans="2:20" ht="45" customHeight="1">
      <c r="B131" s="469"/>
      <c r="C131" s="471"/>
      <c r="D131" s="473"/>
      <c r="E131" s="147" t="s">
        <v>164</v>
      </c>
      <c r="F131" s="233" t="s">
        <v>1383</v>
      </c>
      <c r="G131" s="147" t="s">
        <v>1384</v>
      </c>
      <c r="H131" s="410">
        <v>1</v>
      </c>
      <c r="I131" s="270"/>
      <c r="J131" s="271"/>
      <c r="K131" s="272"/>
      <c r="L131" s="271"/>
      <c r="M131" s="106"/>
      <c r="N131" s="100"/>
      <c r="O131" s="34"/>
      <c r="P131" s="419" t="s">
        <v>1534</v>
      </c>
      <c r="Q131" s="122"/>
      <c r="R131" s="82" t="s">
        <v>56</v>
      </c>
      <c r="S131" s="117"/>
      <c r="T131" s="82" t="s">
        <v>56</v>
      </c>
    </row>
    <row r="132" spans="2:20" ht="45" customHeight="1">
      <c r="B132" s="469"/>
      <c r="C132" s="471"/>
      <c r="D132" s="473"/>
      <c r="E132" s="147" t="s">
        <v>165</v>
      </c>
      <c r="F132" s="233" t="s">
        <v>148</v>
      </c>
      <c r="G132" s="147" t="s">
        <v>1385</v>
      </c>
      <c r="H132" s="410">
        <v>1</v>
      </c>
      <c r="I132" s="270"/>
      <c r="J132" s="271"/>
      <c r="K132" s="272"/>
      <c r="L132" s="271"/>
      <c r="M132" s="106"/>
      <c r="N132" s="100"/>
      <c r="O132" s="34"/>
      <c r="P132" s="419" t="s">
        <v>1534</v>
      </c>
      <c r="Q132" s="122"/>
      <c r="R132" s="82" t="s">
        <v>56</v>
      </c>
      <c r="S132" s="117"/>
      <c r="T132" s="82" t="s">
        <v>56</v>
      </c>
    </row>
    <row r="133" spans="2:20" ht="45" customHeight="1">
      <c r="B133" s="469"/>
      <c r="C133" s="471"/>
      <c r="D133" s="473"/>
      <c r="E133" s="147" t="s">
        <v>166</v>
      </c>
      <c r="F133" s="233" t="s">
        <v>188</v>
      </c>
      <c r="G133" s="147" t="s">
        <v>1521</v>
      </c>
      <c r="H133" s="153">
        <v>1</v>
      </c>
      <c r="I133" s="154"/>
      <c r="J133" s="33"/>
      <c r="K133" s="104"/>
      <c r="L133" s="33"/>
      <c r="M133" s="106"/>
      <c r="N133" s="100"/>
      <c r="O133" s="34"/>
      <c r="P133" s="419" t="s">
        <v>1534</v>
      </c>
      <c r="Q133" s="122"/>
      <c r="R133" s="82"/>
      <c r="S133" s="117"/>
      <c r="T133" s="82" t="s">
        <v>56</v>
      </c>
    </row>
    <row r="134" spans="2:20" ht="80.45" customHeight="1">
      <c r="B134" s="469"/>
      <c r="C134" s="471"/>
      <c r="D134" s="473"/>
      <c r="E134" s="147" t="s">
        <v>167</v>
      </c>
      <c r="F134" s="233" t="s">
        <v>1523</v>
      </c>
      <c r="G134" s="147" t="s">
        <v>1522</v>
      </c>
      <c r="H134" s="410">
        <v>2</v>
      </c>
      <c r="I134" s="270"/>
      <c r="J134" s="271"/>
      <c r="K134" s="272"/>
      <c r="L134" s="271"/>
      <c r="M134" s="106"/>
      <c r="N134" s="100"/>
      <c r="O134" s="34"/>
      <c r="P134" s="419" t="s">
        <v>1534</v>
      </c>
      <c r="Q134" s="122"/>
      <c r="R134" s="82" t="s">
        <v>56</v>
      </c>
      <c r="S134" s="117"/>
      <c r="T134" s="82" t="s">
        <v>56</v>
      </c>
    </row>
    <row r="135" spans="2:20" ht="45" customHeight="1">
      <c r="B135" s="469"/>
      <c r="C135" s="471"/>
      <c r="D135" s="473"/>
      <c r="E135" s="147" t="s">
        <v>168</v>
      </c>
      <c r="F135" s="233" t="s">
        <v>150</v>
      </c>
      <c r="G135" s="147" t="s">
        <v>1386</v>
      </c>
      <c r="H135" s="269">
        <v>1</v>
      </c>
      <c r="I135" s="270"/>
      <c r="J135" s="271"/>
      <c r="K135" s="272"/>
      <c r="L135" s="271"/>
      <c r="M135" s="106"/>
      <c r="N135" s="100"/>
      <c r="O135" s="34"/>
      <c r="P135" s="419" t="s">
        <v>1534</v>
      </c>
      <c r="Q135" s="122"/>
      <c r="R135" s="82" t="s">
        <v>56</v>
      </c>
      <c r="S135" s="117"/>
      <c r="T135" s="82" t="s">
        <v>56</v>
      </c>
    </row>
    <row r="136" spans="2:20" ht="57" customHeight="1">
      <c r="B136" s="469"/>
      <c r="C136" s="471"/>
      <c r="D136" s="473"/>
      <c r="E136" s="147" t="s">
        <v>1393</v>
      </c>
      <c r="F136" s="233" t="s">
        <v>1524</v>
      </c>
      <c r="G136" s="147" t="s">
        <v>1387</v>
      </c>
      <c r="H136" s="153">
        <v>1</v>
      </c>
      <c r="I136" s="154"/>
      <c r="J136" s="33"/>
      <c r="K136" s="104"/>
      <c r="L136" s="33"/>
      <c r="M136" s="106"/>
      <c r="N136" s="100"/>
      <c r="O136" s="34"/>
      <c r="P136" s="419" t="s">
        <v>1534</v>
      </c>
      <c r="Q136" s="122"/>
      <c r="R136" s="82"/>
      <c r="S136" s="117" t="s">
        <v>56</v>
      </c>
      <c r="T136" s="82"/>
    </row>
    <row r="137" spans="2:20" ht="137.44999999999999" customHeight="1">
      <c r="B137" s="469"/>
      <c r="C137" s="471"/>
      <c r="D137" s="473"/>
      <c r="E137" s="147" t="s">
        <v>191</v>
      </c>
      <c r="F137" s="233" t="s">
        <v>1356</v>
      </c>
      <c r="G137" s="147" t="s">
        <v>1388</v>
      </c>
      <c r="H137" s="410">
        <v>2</v>
      </c>
      <c r="I137" s="270"/>
      <c r="J137" s="271"/>
      <c r="K137" s="272"/>
      <c r="L137" s="271"/>
      <c r="M137" s="106"/>
      <c r="N137" s="100"/>
      <c r="O137" s="34"/>
      <c r="P137" s="419" t="s">
        <v>1534</v>
      </c>
      <c r="Q137" s="122"/>
      <c r="R137" s="122" t="s">
        <v>56</v>
      </c>
      <c r="S137" s="117"/>
      <c r="T137" s="82" t="s">
        <v>56</v>
      </c>
    </row>
    <row r="138" spans="2:20" ht="61.5" thickBot="1">
      <c r="B138" s="469"/>
      <c r="C138" s="471"/>
      <c r="D138" s="473"/>
      <c r="E138" s="147" t="s">
        <v>171</v>
      </c>
      <c r="F138" s="233" t="s">
        <v>1538</v>
      </c>
      <c r="G138" s="147" t="s">
        <v>1525</v>
      </c>
      <c r="H138" s="410">
        <v>2</v>
      </c>
      <c r="I138" s="270"/>
      <c r="J138" s="271"/>
      <c r="K138" s="272"/>
      <c r="L138" s="271"/>
      <c r="M138" s="24"/>
      <c r="N138" s="102"/>
      <c r="O138" s="23"/>
      <c r="P138" s="419" t="s">
        <v>1534</v>
      </c>
      <c r="Q138" s="122"/>
      <c r="R138" s="122" t="s">
        <v>56</v>
      </c>
      <c r="S138" s="165"/>
      <c r="T138" s="82" t="s">
        <v>56</v>
      </c>
    </row>
    <row r="139" spans="2:20" ht="81.75" thickBot="1">
      <c r="B139" s="469"/>
      <c r="C139" s="471"/>
      <c r="D139" s="473"/>
      <c r="E139" s="147" t="s">
        <v>172</v>
      </c>
      <c r="F139" s="233" t="s">
        <v>1526</v>
      </c>
      <c r="G139" s="147" t="s">
        <v>1390</v>
      </c>
      <c r="H139" s="410">
        <v>2</v>
      </c>
      <c r="I139" s="270"/>
      <c r="J139" s="271"/>
      <c r="K139" s="272"/>
      <c r="L139" s="271"/>
      <c r="M139" s="24"/>
      <c r="N139" s="102"/>
      <c r="O139" s="23"/>
      <c r="P139" s="419" t="s">
        <v>1534</v>
      </c>
      <c r="Q139" s="122"/>
      <c r="R139" s="122" t="s">
        <v>56</v>
      </c>
      <c r="S139" s="165"/>
      <c r="T139" s="82" t="s">
        <v>56</v>
      </c>
    </row>
    <row r="140" spans="2:20" ht="41.25" thickBot="1">
      <c r="B140" s="469"/>
      <c r="C140" s="471"/>
      <c r="D140" s="473"/>
      <c r="E140" s="147" t="s">
        <v>173</v>
      </c>
      <c r="F140" s="233" t="s">
        <v>1391</v>
      </c>
      <c r="G140" s="147" t="s">
        <v>1392</v>
      </c>
      <c r="H140" s="410">
        <v>2</v>
      </c>
      <c r="I140" s="270"/>
      <c r="J140" s="271"/>
      <c r="K140" s="272"/>
      <c r="L140" s="271"/>
      <c r="M140" s="24"/>
      <c r="N140" s="102"/>
      <c r="O140" s="23"/>
      <c r="P140" s="419" t="s">
        <v>1534</v>
      </c>
      <c r="Q140" s="122"/>
      <c r="R140" s="122" t="s">
        <v>56</v>
      </c>
      <c r="S140" s="165"/>
      <c r="T140" s="82" t="s">
        <v>56</v>
      </c>
    </row>
    <row r="141" spans="2:20" ht="102" thickBot="1">
      <c r="B141" s="469"/>
      <c r="C141" s="471"/>
      <c r="D141" s="473"/>
      <c r="E141" s="147" t="s">
        <v>174</v>
      </c>
      <c r="F141" s="233" t="s">
        <v>1357</v>
      </c>
      <c r="G141" s="147" t="s">
        <v>1527</v>
      </c>
      <c r="H141" s="410">
        <v>1</v>
      </c>
      <c r="I141" s="270"/>
      <c r="J141" s="271"/>
      <c r="K141" s="272"/>
      <c r="L141" s="271"/>
      <c r="M141" s="24"/>
      <c r="N141" s="102"/>
      <c r="O141" s="23"/>
      <c r="P141" s="419" t="s">
        <v>1534</v>
      </c>
      <c r="Q141" s="122"/>
      <c r="R141" s="122"/>
      <c r="S141" s="82" t="s">
        <v>56</v>
      </c>
      <c r="T141" s="82"/>
    </row>
    <row r="142" spans="2:20" ht="81.75" thickBot="1">
      <c r="B142" s="469"/>
      <c r="C142" s="471"/>
      <c r="D142" s="473"/>
      <c r="E142" s="147" t="s">
        <v>176</v>
      </c>
      <c r="F142" s="233" t="s">
        <v>1358</v>
      </c>
      <c r="G142" s="147" t="s">
        <v>1528</v>
      </c>
      <c r="H142" s="269">
        <v>1</v>
      </c>
      <c r="I142" s="270"/>
      <c r="J142" s="271"/>
      <c r="K142" s="272"/>
      <c r="L142" s="271"/>
      <c r="M142" s="24"/>
      <c r="N142" s="102"/>
      <c r="O142" s="23"/>
      <c r="P142" s="419" t="s">
        <v>1534</v>
      </c>
      <c r="Q142" s="122"/>
      <c r="R142" s="122" t="s">
        <v>56</v>
      </c>
      <c r="S142" s="165"/>
      <c r="T142" s="82" t="s">
        <v>56</v>
      </c>
    </row>
    <row r="143" spans="2:20" ht="102" thickBot="1">
      <c r="B143" s="469"/>
      <c r="C143" s="471"/>
      <c r="D143" s="473"/>
      <c r="E143" s="147" t="s">
        <v>1395</v>
      </c>
      <c r="F143" s="233" t="s">
        <v>1529</v>
      </c>
      <c r="G143" s="147" t="s">
        <v>1530</v>
      </c>
      <c r="H143" s="410">
        <v>2</v>
      </c>
      <c r="I143" s="270"/>
      <c r="J143" s="271"/>
      <c r="K143" s="272"/>
      <c r="L143" s="271"/>
      <c r="M143" s="24"/>
      <c r="N143" s="102"/>
      <c r="O143" s="23"/>
      <c r="P143" s="419" t="s">
        <v>1534</v>
      </c>
      <c r="Q143" s="391"/>
      <c r="R143" s="394" t="s">
        <v>56</v>
      </c>
      <c r="S143" s="335"/>
      <c r="T143" s="334" t="s">
        <v>56</v>
      </c>
    </row>
    <row r="144" spans="2:20" ht="96.6" customHeight="1" thickBot="1">
      <c r="B144" s="469"/>
      <c r="C144" s="471"/>
      <c r="D144" s="473"/>
      <c r="E144" s="147" t="s">
        <v>180</v>
      </c>
      <c r="F144" s="233" t="s">
        <v>1531</v>
      </c>
      <c r="G144" s="147" t="s">
        <v>1396</v>
      </c>
      <c r="H144" s="410">
        <v>2</v>
      </c>
      <c r="I144" s="270"/>
      <c r="J144" s="271"/>
      <c r="K144" s="272"/>
      <c r="L144" s="271"/>
      <c r="M144" s="24"/>
      <c r="N144" s="102"/>
      <c r="O144" s="23"/>
      <c r="P144" s="419" t="s">
        <v>1534</v>
      </c>
      <c r="Q144" s="391"/>
      <c r="R144" s="394" t="s">
        <v>56</v>
      </c>
      <c r="S144" s="391"/>
      <c r="T144" s="392" t="s">
        <v>56</v>
      </c>
    </row>
    <row r="145" spans="2:20" ht="100.15" customHeight="1" thickBot="1">
      <c r="B145" s="470"/>
      <c r="C145" s="472"/>
      <c r="D145" s="474"/>
      <c r="E145" s="149" t="s">
        <v>181</v>
      </c>
      <c r="F145" s="234" t="s">
        <v>1397</v>
      </c>
      <c r="G145" s="149" t="s">
        <v>1532</v>
      </c>
      <c r="H145" s="412">
        <v>1</v>
      </c>
      <c r="I145" s="275"/>
      <c r="J145" s="276"/>
      <c r="K145" s="277"/>
      <c r="L145" s="276"/>
      <c r="M145" s="24"/>
      <c r="N145" s="102"/>
      <c r="O145" s="23"/>
      <c r="P145" s="419" t="s">
        <v>1534</v>
      </c>
      <c r="Q145" s="276"/>
      <c r="R145" s="276"/>
      <c r="S145" s="391" t="s">
        <v>56</v>
      </c>
      <c r="T145" s="392"/>
    </row>
  </sheetData>
  <autoFilter ref="Q10:T145" xr:uid="{4545F20B-9B9D-4E2E-A064-552418953C4D}"/>
  <mergeCells count="75">
    <mergeCell ref="G8:G10"/>
    <mergeCell ref="B3:O6"/>
    <mergeCell ref="P3:T3"/>
    <mergeCell ref="P4:T4"/>
    <mergeCell ref="P5:T5"/>
    <mergeCell ref="P6:T6"/>
    <mergeCell ref="B7:D7"/>
    <mergeCell ref="F7:T7"/>
    <mergeCell ref="B8:B10"/>
    <mergeCell ref="C8:C10"/>
    <mergeCell ref="D8:D10"/>
    <mergeCell ref="E8:E10"/>
    <mergeCell ref="F8:F10"/>
    <mergeCell ref="H8:H10"/>
    <mergeCell ref="I8:L8"/>
    <mergeCell ref="M8:M10"/>
    <mergeCell ref="B11:B26"/>
    <mergeCell ref="C11:C23"/>
    <mergeCell ref="D11:D23"/>
    <mergeCell ref="E11:E12"/>
    <mergeCell ref="F11:F12"/>
    <mergeCell ref="C24:C26"/>
    <mergeCell ref="D24:D26"/>
    <mergeCell ref="F24:F25"/>
    <mergeCell ref="Q8:T8"/>
    <mergeCell ref="I9:J9"/>
    <mergeCell ref="K9:L9"/>
    <mergeCell ref="Q9:R9"/>
    <mergeCell ref="S9:T9"/>
    <mergeCell ref="P8:P10"/>
    <mergeCell ref="N8:N10"/>
    <mergeCell ref="O8:O10"/>
    <mergeCell ref="B27:B49"/>
    <mergeCell ref="C27:C47"/>
    <mergeCell ref="D27:D47"/>
    <mergeCell ref="E27:E29"/>
    <mergeCell ref="F27:F29"/>
    <mergeCell ref="E31:E34"/>
    <mergeCell ref="F31:F34"/>
    <mergeCell ref="C48:C49"/>
    <mergeCell ref="D48:D49"/>
    <mergeCell ref="E48:E49"/>
    <mergeCell ref="F48:F49"/>
    <mergeCell ref="E35:E38"/>
    <mergeCell ref="F35:F39"/>
    <mergeCell ref="E40:E44"/>
    <mergeCell ref="F40:F44"/>
    <mergeCell ref="F46:F47"/>
    <mergeCell ref="B50:B106"/>
    <mergeCell ref="C50:C54"/>
    <mergeCell ref="D50:D54"/>
    <mergeCell ref="C55:C75"/>
    <mergeCell ref="D55:D75"/>
    <mergeCell ref="C99:C105"/>
    <mergeCell ref="D99:D105"/>
    <mergeCell ref="C76:C85"/>
    <mergeCell ref="D76:D85"/>
    <mergeCell ref="C87:C93"/>
    <mergeCell ref="D87:D93"/>
    <mergeCell ref="C94:C98"/>
    <mergeCell ref="D94:D98"/>
    <mergeCell ref="B107:B111"/>
    <mergeCell ref="C107:C111"/>
    <mergeCell ref="D107:D111"/>
    <mergeCell ref="B112:B120"/>
    <mergeCell ref="C112:C118"/>
    <mergeCell ref="D112:D118"/>
    <mergeCell ref="C119:C120"/>
    <mergeCell ref="D119:D120"/>
    <mergeCell ref="B121:B125"/>
    <mergeCell ref="C121:C125"/>
    <mergeCell ref="D121:D125"/>
    <mergeCell ref="B126:B145"/>
    <mergeCell ref="C126:C145"/>
    <mergeCell ref="D126:D145"/>
  </mergeCells>
  <dataValidations count="1">
    <dataValidation type="list" allowBlank="1" showInputMessage="1" showErrorMessage="1" sqref="T125 Q125:R125 Q126:T137 S141 R138:R145 T138:T145 Q11:T124" xr:uid="{9F59D656-6F95-499F-8758-EB4807BB0D70}">
      <formula1>$AJ$2:$AJ$3</formula1>
    </dataValidation>
  </dataValidations>
  <pageMargins left="0.7" right="0.7" top="0.75" bottom="0.75" header="0.3" footer="0.3"/>
  <pageSetup scale="90" orientation="landscape"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224"/>
  <sheetViews>
    <sheetView showGridLines="0" zoomScale="60" zoomScaleNormal="60" workbookViewId="0">
      <pane ySplit="9" topLeftCell="A63" activePane="bottomLeft" state="frozen"/>
      <selection pane="bottomLeft" activeCell="G204" sqref="G204"/>
    </sheetView>
  </sheetViews>
  <sheetFormatPr baseColWidth="10" defaultRowHeight="15"/>
  <cols>
    <col min="1" max="1" width="4.28515625" customWidth="1"/>
    <col min="2" max="2" width="27" customWidth="1"/>
    <col min="3" max="3" width="27.7109375" customWidth="1"/>
    <col min="4" max="4" width="25.85546875" style="247" customWidth="1"/>
    <col min="5" max="5" width="32.85546875" style="116" customWidth="1"/>
    <col min="6" max="6" width="73.85546875" style="112" customWidth="1"/>
    <col min="7" max="7" width="59" style="241" customWidth="1"/>
    <col min="8" max="8" width="17.5703125" customWidth="1"/>
    <col min="9" max="12" width="11.42578125" customWidth="1"/>
    <col min="13" max="13" width="24.85546875" hidden="1" customWidth="1"/>
    <col min="14" max="14" width="71.28515625" hidden="1" customWidth="1"/>
    <col min="15" max="15" width="40.85546875" hidden="1" customWidth="1"/>
    <col min="16" max="16" width="49.42578125" hidden="1" customWidth="1"/>
    <col min="17" max="20" width="13.7109375" customWidth="1"/>
  </cols>
  <sheetData>
    <row r="2" spans="2:36" ht="15.75" thickBot="1">
      <c r="AJ2" s="76" t="s">
        <v>56</v>
      </c>
    </row>
    <row r="3" spans="2:36" ht="18" customHeight="1">
      <c r="B3" s="517" t="s">
        <v>58</v>
      </c>
      <c r="C3" s="518"/>
      <c r="D3" s="518"/>
      <c r="E3" s="518"/>
      <c r="F3" s="518"/>
      <c r="G3" s="518"/>
      <c r="H3" s="518"/>
      <c r="I3" s="518"/>
      <c r="J3" s="518"/>
      <c r="K3" s="518"/>
      <c r="L3" s="518"/>
      <c r="M3" s="518"/>
      <c r="N3" s="518"/>
      <c r="O3" s="518"/>
      <c r="P3" s="523" t="s">
        <v>52</v>
      </c>
      <c r="Q3" s="523"/>
      <c r="R3" s="523"/>
      <c r="S3" s="523"/>
      <c r="T3" s="523"/>
      <c r="AJ3" s="76"/>
    </row>
    <row r="4" spans="2:36" ht="19.149999999999999" customHeight="1">
      <c r="B4" s="519"/>
      <c r="C4" s="520"/>
      <c r="D4" s="520"/>
      <c r="E4" s="520"/>
      <c r="F4" s="520"/>
      <c r="G4" s="520"/>
      <c r="H4" s="520"/>
      <c r="I4" s="520"/>
      <c r="J4" s="520"/>
      <c r="K4" s="520"/>
      <c r="L4" s="520"/>
      <c r="M4" s="520"/>
      <c r="N4" s="520"/>
      <c r="O4" s="520"/>
      <c r="P4" s="523" t="s">
        <v>67</v>
      </c>
      <c r="Q4" s="523"/>
      <c r="R4" s="523"/>
      <c r="S4" s="523"/>
      <c r="T4" s="523"/>
    </row>
    <row r="5" spans="2:36" ht="18" customHeight="1">
      <c r="B5" s="519"/>
      <c r="C5" s="520"/>
      <c r="D5" s="520"/>
      <c r="E5" s="520"/>
      <c r="F5" s="520"/>
      <c r="G5" s="520"/>
      <c r="H5" s="520"/>
      <c r="I5" s="520"/>
      <c r="J5" s="520"/>
      <c r="K5" s="520"/>
      <c r="L5" s="520"/>
      <c r="M5" s="520"/>
      <c r="N5" s="520"/>
      <c r="O5" s="520"/>
      <c r="P5" s="523" t="s">
        <v>68</v>
      </c>
      <c r="Q5" s="523"/>
      <c r="R5" s="523"/>
      <c r="S5" s="523"/>
      <c r="T5" s="523"/>
    </row>
    <row r="6" spans="2:36" ht="19.149999999999999" customHeight="1" thickBot="1">
      <c r="B6" s="521"/>
      <c r="C6" s="522"/>
      <c r="D6" s="522"/>
      <c r="E6" s="522"/>
      <c r="F6" s="522"/>
      <c r="G6" s="522"/>
      <c r="H6" s="522"/>
      <c r="I6" s="522"/>
      <c r="J6" s="522"/>
      <c r="K6" s="522"/>
      <c r="L6" s="522"/>
      <c r="M6" s="522"/>
      <c r="N6" s="522"/>
      <c r="O6" s="522"/>
      <c r="P6" s="523" t="s">
        <v>51</v>
      </c>
      <c r="Q6" s="523"/>
      <c r="R6" s="523"/>
      <c r="S6" s="523"/>
      <c r="T6" s="523"/>
    </row>
    <row r="7" spans="2:36" ht="26.25" thickBot="1">
      <c r="B7" s="524" t="s">
        <v>53</v>
      </c>
      <c r="C7" s="525"/>
      <c r="D7" s="526"/>
      <c r="E7" s="213"/>
      <c r="F7" s="527"/>
      <c r="G7" s="528"/>
      <c r="H7" s="528"/>
      <c r="I7" s="528"/>
      <c r="J7" s="528"/>
      <c r="K7" s="528"/>
      <c r="L7" s="528"/>
      <c r="M7" s="528"/>
      <c r="N7" s="528"/>
      <c r="O7" s="528"/>
      <c r="P7" s="529"/>
      <c r="Q7" s="530"/>
      <c r="R7" s="530"/>
      <c r="S7" s="530"/>
      <c r="T7" s="531"/>
    </row>
    <row r="8" spans="2:36" ht="20.25" customHeight="1" thickBot="1">
      <c r="B8" s="532" t="s">
        <v>0</v>
      </c>
      <c r="C8" s="532" t="s">
        <v>50</v>
      </c>
      <c r="D8" s="535" t="s">
        <v>66</v>
      </c>
      <c r="E8" s="535" t="s">
        <v>57</v>
      </c>
      <c r="F8" s="538" t="s">
        <v>55</v>
      </c>
      <c r="G8" s="515" t="s">
        <v>38</v>
      </c>
      <c r="H8" s="541" t="s">
        <v>37</v>
      </c>
      <c r="I8" s="544" t="s">
        <v>36</v>
      </c>
      <c r="J8" s="545"/>
      <c r="K8" s="545"/>
      <c r="L8" s="546"/>
      <c r="M8" s="541" t="s">
        <v>35</v>
      </c>
      <c r="N8" s="507" t="s">
        <v>34</v>
      </c>
      <c r="O8" s="510" t="s">
        <v>33</v>
      </c>
      <c r="P8" s="505" t="s">
        <v>32</v>
      </c>
      <c r="Q8" s="494" t="s">
        <v>39</v>
      </c>
      <c r="R8" s="495"/>
      <c r="S8" s="495" t="s">
        <v>54</v>
      </c>
      <c r="T8" s="496"/>
    </row>
    <row r="9" spans="2:36" ht="39.75" customHeight="1">
      <c r="B9" s="533"/>
      <c r="C9" s="533"/>
      <c r="D9" s="536"/>
      <c r="E9" s="536"/>
      <c r="F9" s="553"/>
      <c r="G9" s="515"/>
      <c r="H9" s="542"/>
      <c r="I9" s="497" t="s">
        <v>31</v>
      </c>
      <c r="J9" s="498"/>
      <c r="K9" s="499" t="s">
        <v>54</v>
      </c>
      <c r="L9" s="499"/>
      <c r="M9" s="542"/>
      <c r="N9" s="508"/>
      <c r="O9" s="555"/>
      <c r="P9" s="505"/>
      <c r="Q9" s="500" t="s">
        <v>31</v>
      </c>
      <c r="R9" s="501"/>
      <c r="S9" s="502" t="s">
        <v>54</v>
      </c>
      <c r="T9" s="503"/>
    </row>
    <row r="10" spans="2:36" ht="39.75" customHeight="1" thickBot="1">
      <c r="B10" s="534"/>
      <c r="C10" s="533"/>
      <c r="D10" s="537"/>
      <c r="E10" s="536"/>
      <c r="F10" s="554"/>
      <c r="G10" s="515"/>
      <c r="H10" s="542"/>
      <c r="I10" s="198" t="s">
        <v>30</v>
      </c>
      <c r="J10" s="199" t="s">
        <v>29</v>
      </c>
      <c r="K10" s="41" t="s">
        <v>28</v>
      </c>
      <c r="L10" s="40" t="s">
        <v>27</v>
      </c>
      <c r="M10" s="542"/>
      <c r="N10" s="508"/>
      <c r="O10" s="555"/>
      <c r="P10" s="505"/>
      <c r="Q10" s="83" t="s">
        <v>30</v>
      </c>
      <c r="R10" s="84" t="s">
        <v>29</v>
      </c>
      <c r="S10" s="214" t="s">
        <v>28</v>
      </c>
      <c r="T10" s="84" t="s">
        <v>27</v>
      </c>
    </row>
    <row r="11" spans="2:36" ht="67.150000000000006" customHeight="1">
      <c r="B11" s="556" t="s">
        <v>59</v>
      </c>
      <c r="C11" s="477" t="s">
        <v>2</v>
      </c>
      <c r="D11" s="480">
        <v>69.3</v>
      </c>
      <c r="E11" s="130" t="s">
        <v>1245</v>
      </c>
      <c r="F11" s="130" t="s">
        <v>89</v>
      </c>
      <c r="G11" s="139" t="s">
        <v>1240</v>
      </c>
      <c r="H11" s="177">
        <v>1</v>
      </c>
      <c r="I11" s="171"/>
      <c r="J11" s="341"/>
      <c r="K11" s="342"/>
      <c r="L11" s="35"/>
      <c r="M11" s="179"/>
      <c r="N11" s="186"/>
      <c r="O11" s="36"/>
      <c r="P11" s="35" t="s">
        <v>1227</v>
      </c>
      <c r="Q11" s="129"/>
      <c r="R11" s="81" t="s">
        <v>56</v>
      </c>
      <c r="S11" s="167" t="s">
        <v>56</v>
      </c>
      <c r="T11" s="81"/>
    </row>
    <row r="12" spans="2:36" ht="63" customHeight="1">
      <c r="B12" s="490"/>
      <c r="C12" s="478"/>
      <c r="D12" s="481"/>
      <c r="E12" s="493" t="s">
        <v>121</v>
      </c>
      <c r="F12" s="493" t="s">
        <v>91</v>
      </c>
      <c r="G12" s="166" t="s">
        <v>1241</v>
      </c>
      <c r="H12" s="222">
        <v>1</v>
      </c>
      <c r="I12" s="210"/>
      <c r="J12" s="30"/>
      <c r="K12" s="223"/>
      <c r="L12" s="30"/>
      <c r="M12" s="224"/>
      <c r="N12" s="187"/>
      <c r="O12" s="31"/>
      <c r="P12" s="30" t="s">
        <v>1227</v>
      </c>
      <c r="Q12" s="85"/>
      <c r="R12" s="77" t="s">
        <v>56</v>
      </c>
      <c r="S12" s="123"/>
      <c r="T12" s="77"/>
    </row>
    <row r="13" spans="2:36" ht="66" customHeight="1">
      <c r="B13" s="490"/>
      <c r="C13" s="478"/>
      <c r="D13" s="481"/>
      <c r="E13" s="492"/>
      <c r="F13" s="492"/>
      <c r="G13" s="166" t="s">
        <v>93</v>
      </c>
      <c r="H13" s="222">
        <v>1</v>
      </c>
      <c r="I13" s="210"/>
      <c r="J13" s="30"/>
      <c r="K13" s="223"/>
      <c r="L13" s="30"/>
      <c r="M13" s="224"/>
      <c r="N13" s="187"/>
      <c r="O13" s="31"/>
      <c r="P13" s="30" t="s">
        <v>1227</v>
      </c>
      <c r="Q13" s="85"/>
      <c r="R13" s="77"/>
      <c r="S13" s="123" t="s">
        <v>56</v>
      </c>
      <c r="T13" s="77"/>
    </row>
    <row r="14" spans="2:36" ht="87" customHeight="1">
      <c r="B14" s="490"/>
      <c r="C14" s="478"/>
      <c r="D14" s="481"/>
      <c r="E14" s="221" t="s">
        <v>122</v>
      </c>
      <c r="F14" s="115" t="s">
        <v>94</v>
      </c>
      <c r="G14" s="166" t="s">
        <v>1242</v>
      </c>
      <c r="H14" s="222">
        <v>1</v>
      </c>
      <c r="I14" s="210"/>
      <c r="J14" s="30"/>
      <c r="K14" s="223"/>
      <c r="L14" s="30"/>
      <c r="M14" s="224"/>
      <c r="N14" s="187"/>
      <c r="O14" s="31"/>
      <c r="P14" s="30" t="s">
        <v>1227</v>
      </c>
      <c r="Q14" s="85"/>
      <c r="R14" s="77"/>
      <c r="S14" s="123" t="s">
        <v>56</v>
      </c>
      <c r="T14" s="77"/>
    </row>
    <row r="15" spans="2:36" ht="139.9" customHeight="1">
      <c r="B15" s="490"/>
      <c r="C15" s="478"/>
      <c r="D15" s="481"/>
      <c r="E15" s="221" t="s">
        <v>123</v>
      </c>
      <c r="F15" s="115" t="s">
        <v>96</v>
      </c>
      <c r="G15" s="166" t="s">
        <v>97</v>
      </c>
      <c r="H15" s="222">
        <v>1</v>
      </c>
      <c r="I15" s="210"/>
      <c r="J15" s="30"/>
      <c r="K15" s="223"/>
      <c r="L15" s="30"/>
      <c r="M15" s="224"/>
      <c r="N15" s="187"/>
      <c r="O15" s="31"/>
      <c r="P15" s="30" t="s">
        <v>1227</v>
      </c>
      <c r="Q15" s="85"/>
      <c r="R15" s="77"/>
      <c r="S15" s="123" t="s">
        <v>56</v>
      </c>
      <c r="T15" s="77"/>
    </row>
    <row r="16" spans="2:36" ht="45" customHeight="1">
      <c r="B16" s="490"/>
      <c r="C16" s="478"/>
      <c r="D16" s="481"/>
      <c r="E16" s="221" t="s">
        <v>124</v>
      </c>
      <c r="F16" s="115" t="s">
        <v>98</v>
      </c>
      <c r="G16" s="166" t="s">
        <v>565</v>
      </c>
      <c r="H16" s="222">
        <v>2</v>
      </c>
      <c r="I16" s="210"/>
      <c r="J16" s="30"/>
      <c r="K16" s="223"/>
      <c r="L16" s="30"/>
      <c r="M16" s="224"/>
      <c r="N16" s="187"/>
      <c r="O16" s="31"/>
      <c r="P16" s="30" t="s">
        <v>1227</v>
      </c>
      <c r="Q16" s="85"/>
      <c r="R16" s="77" t="s">
        <v>56</v>
      </c>
      <c r="S16" s="123"/>
      <c r="T16" s="77" t="s">
        <v>56</v>
      </c>
    </row>
    <row r="17" spans="2:20" ht="45" customHeight="1">
      <c r="B17" s="490"/>
      <c r="C17" s="478"/>
      <c r="D17" s="481"/>
      <c r="E17" s="221" t="s">
        <v>125</v>
      </c>
      <c r="F17" s="115" t="s">
        <v>100</v>
      </c>
      <c r="G17" s="166" t="s">
        <v>101</v>
      </c>
      <c r="H17" s="222">
        <v>1</v>
      </c>
      <c r="I17" s="210"/>
      <c r="J17" s="30"/>
      <c r="K17" s="223"/>
      <c r="L17" s="30"/>
      <c r="M17" s="224"/>
      <c r="N17" s="187"/>
      <c r="O17" s="31"/>
      <c r="P17" s="30" t="s">
        <v>1227</v>
      </c>
      <c r="Q17" s="85"/>
      <c r="R17" s="77" t="s">
        <v>56</v>
      </c>
      <c r="S17" s="123"/>
      <c r="T17" s="77"/>
    </row>
    <row r="18" spans="2:20" ht="69" customHeight="1">
      <c r="B18" s="490"/>
      <c r="C18" s="478"/>
      <c r="D18" s="481"/>
      <c r="E18" s="221" t="s">
        <v>126</v>
      </c>
      <c r="F18" s="115" t="s">
        <v>102</v>
      </c>
      <c r="G18" s="166" t="s">
        <v>103</v>
      </c>
      <c r="H18" s="222">
        <v>1</v>
      </c>
      <c r="I18" s="210"/>
      <c r="J18" s="30"/>
      <c r="K18" s="223"/>
      <c r="L18" s="30"/>
      <c r="M18" s="224"/>
      <c r="N18" s="187"/>
      <c r="O18" s="31"/>
      <c r="P18" s="30" t="s">
        <v>1227</v>
      </c>
      <c r="Q18" s="85"/>
      <c r="R18" s="77" t="s">
        <v>56</v>
      </c>
      <c r="S18" s="123"/>
      <c r="T18" s="77"/>
    </row>
    <row r="19" spans="2:20" ht="45" customHeight="1">
      <c r="B19" s="490"/>
      <c r="C19" s="478"/>
      <c r="D19" s="481"/>
      <c r="E19" s="221" t="s">
        <v>127</v>
      </c>
      <c r="F19" s="115" t="s">
        <v>104</v>
      </c>
      <c r="G19" s="166" t="s">
        <v>1243</v>
      </c>
      <c r="H19" s="222">
        <v>1</v>
      </c>
      <c r="I19" s="210"/>
      <c r="J19" s="30"/>
      <c r="K19" s="223"/>
      <c r="L19" s="30"/>
      <c r="M19" s="224"/>
      <c r="N19" s="187"/>
      <c r="O19" s="31"/>
      <c r="P19" s="30" t="s">
        <v>1227</v>
      </c>
      <c r="Q19" s="85"/>
      <c r="R19" s="77" t="s">
        <v>56</v>
      </c>
      <c r="S19" s="123"/>
      <c r="T19" s="77"/>
    </row>
    <row r="20" spans="2:20" ht="82.15" customHeight="1">
      <c r="B20" s="490"/>
      <c r="C20" s="478"/>
      <c r="D20" s="481"/>
      <c r="E20" s="221" t="s">
        <v>128</v>
      </c>
      <c r="F20" s="115" t="s">
        <v>106</v>
      </c>
      <c r="G20" s="166" t="s">
        <v>107</v>
      </c>
      <c r="H20" s="222">
        <v>1</v>
      </c>
      <c r="I20" s="210"/>
      <c r="J20" s="30"/>
      <c r="K20" s="223"/>
      <c r="L20" s="30"/>
      <c r="M20" s="224"/>
      <c r="N20" s="187"/>
      <c r="O20" s="31"/>
      <c r="P20" s="30" t="s">
        <v>1227</v>
      </c>
      <c r="Q20" s="85"/>
      <c r="R20" s="77"/>
      <c r="S20" s="123" t="s">
        <v>56</v>
      </c>
      <c r="T20" s="77"/>
    </row>
    <row r="21" spans="2:20" ht="102" customHeight="1">
      <c r="B21" s="490"/>
      <c r="C21" s="478"/>
      <c r="D21" s="481"/>
      <c r="E21" s="221" t="s">
        <v>129</v>
      </c>
      <c r="F21" s="115" t="s">
        <v>108</v>
      </c>
      <c r="G21" s="166" t="s">
        <v>1244</v>
      </c>
      <c r="H21" s="222">
        <v>2</v>
      </c>
      <c r="I21" s="210"/>
      <c r="J21" s="30"/>
      <c r="K21" s="223"/>
      <c r="L21" s="30"/>
      <c r="M21" s="224"/>
      <c r="N21" s="187"/>
      <c r="O21" s="31"/>
      <c r="P21" s="30" t="s">
        <v>1227</v>
      </c>
      <c r="Q21" s="85"/>
      <c r="R21" s="77" t="s">
        <v>56</v>
      </c>
      <c r="S21" s="123"/>
      <c r="T21" s="77" t="s">
        <v>56</v>
      </c>
    </row>
    <row r="22" spans="2:20" ht="45" customHeight="1">
      <c r="B22" s="490"/>
      <c r="C22" s="478"/>
      <c r="D22" s="481"/>
      <c r="E22" s="221" t="s">
        <v>131</v>
      </c>
      <c r="F22" s="115" t="s">
        <v>112</v>
      </c>
      <c r="G22" s="166" t="s">
        <v>113</v>
      </c>
      <c r="H22" s="222">
        <v>1</v>
      </c>
      <c r="I22" s="210"/>
      <c r="J22" s="30"/>
      <c r="K22" s="223"/>
      <c r="L22" s="30"/>
      <c r="M22" s="224"/>
      <c r="N22" s="187"/>
      <c r="O22" s="31"/>
      <c r="P22" s="30" t="s">
        <v>1227</v>
      </c>
      <c r="Q22" s="85"/>
      <c r="R22" s="77" t="s">
        <v>56</v>
      </c>
      <c r="S22" s="123"/>
      <c r="T22" s="77"/>
    </row>
    <row r="23" spans="2:20" ht="45" customHeight="1">
      <c r="B23" s="490"/>
      <c r="C23" s="478"/>
      <c r="D23" s="481"/>
      <c r="E23" s="221" t="s">
        <v>133</v>
      </c>
      <c r="F23" s="115" t="s">
        <v>116</v>
      </c>
      <c r="G23" s="166" t="s">
        <v>117</v>
      </c>
      <c r="H23" s="222">
        <v>1</v>
      </c>
      <c r="I23" s="210"/>
      <c r="J23" s="30"/>
      <c r="K23" s="223"/>
      <c r="L23" s="30"/>
      <c r="M23" s="224"/>
      <c r="N23" s="187"/>
      <c r="O23" s="31"/>
      <c r="P23" s="30" t="s">
        <v>1227</v>
      </c>
      <c r="Q23" s="85"/>
      <c r="R23" s="77" t="s">
        <v>56</v>
      </c>
      <c r="S23" s="123"/>
      <c r="T23" s="77"/>
    </row>
    <row r="24" spans="2:20" ht="45" customHeight="1">
      <c r="B24" s="490"/>
      <c r="C24" s="478"/>
      <c r="D24" s="481"/>
      <c r="E24" s="221" t="s">
        <v>134</v>
      </c>
      <c r="F24" s="115" t="s">
        <v>118</v>
      </c>
      <c r="G24" s="166" t="s">
        <v>119</v>
      </c>
      <c r="H24" s="222">
        <v>1</v>
      </c>
      <c r="I24" s="210"/>
      <c r="J24" s="30"/>
      <c r="K24" s="223"/>
      <c r="L24" s="30"/>
      <c r="M24" s="224"/>
      <c r="N24" s="187"/>
      <c r="O24" s="31"/>
      <c r="P24" s="30" t="s">
        <v>1227</v>
      </c>
      <c r="Q24" s="85"/>
      <c r="R24" s="77"/>
      <c r="S24" s="123" t="s">
        <v>56</v>
      </c>
      <c r="T24" s="77"/>
    </row>
    <row r="25" spans="2:20" ht="45" customHeight="1">
      <c r="B25" s="490"/>
      <c r="C25" s="478"/>
      <c r="D25" s="481"/>
      <c r="E25" s="221" t="s">
        <v>87</v>
      </c>
      <c r="F25" s="115" t="s">
        <v>135</v>
      </c>
      <c r="G25" s="166" t="s">
        <v>69</v>
      </c>
      <c r="H25" s="222">
        <v>1</v>
      </c>
      <c r="I25" s="210"/>
      <c r="J25" s="30"/>
      <c r="K25" s="223"/>
      <c r="L25" s="30"/>
      <c r="M25" s="224"/>
      <c r="N25" s="187"/>
      <c r="O25" s="31"/>
      <c r="P25" s="30" t="s">
        <v>1227</v>
      </c>
      <c r="Q25" s="85"/>
      <c r="R25" s="77"/>
      <c r="S25" s="123" t="s">
        <v>56</v>
      </c>
      <c r="T25" s="77"/>
    </row>
    <row r="26" spans="2:20" ht="67.150000000000006" customHeight="1">
      <c r="B26" s="490"/>
      <c r="C26" s="478"/>
      <c r="D26" s="481"/>
      <c r="E26" s="221" t="s">
        <v>87</v>
      </c>
      <c r="F26" s="343" t="s">
        <v>70</v>
      </c>
      <c r="G26" s="166" t="s">
        <v>136</v>
      </c>
      <c r="H26" s="222">
        <v>1</v>
      </c>
      <c r="I26" s="210"/>
      <c r="J26" s="30"/>
      <c r="K26" s="223"/>
      <c r="L26" s="30"/>
      <c r="M26" s="224"/>
      <c r="N26" s="187"/>
      <c r="O26" s="31"/>
      <c r="P26" s="30" t="s">
        <v>1227</v>
      </c>
      <c r="Q26" s="85"/>
      <c r="R26" s="77"/>
      <c r="S26" s="123" t="s">
        <v>56</v>
      </c>
      <c r="T26" s="77"/>
    </row>
    <row r="27" spans="2:20" ht="45" customHeight="1">
      <c r="B27" s="490"/>
      <c r="C27" s="478"/>
      <c r="D27" s="481"/>
      <c r="E27" s="221" t="s">
        <v>87</v>
      </c>
      <c r="F27" s="343" t="s">
        <v>71</v>
      </c>
      <c r="G27" s="160" t="s">
        <v>137</v>
      </c>
      <c r="H27" s="178">
        <v>1</v>
      </c>
      <c r="I27" s="136"/>
      <c r="J27" s="44"/>
      <c r="K27" s="48"/>
      <c r="L27" s="44"/>
      <c r="M27" s="180"/>
      <c r="N27" s="87"/>
      <c r="O27" s="22"/>
      <c r="P27" s="25" t="s">
        <v>1227</v>
      </c>
      <c r="Q27" s="105"/>
      <c r="R27" s="80"/>
      <c r="S27" s="127" t="s">
        <v>56</v>
      </c>
      <c r="T27" s="80"/>
    </row>
    <row r="28" spans="2:20" ht="45" customHeight="1">
      <c r="B28" s="490"/>
      <c r="C28" s="478"/>
      <c r="D28" s="481"/>
      <c r="E28" s="221" t="s">
        <v>87</v>
      </c>
      <c r="F28" s="115" t="s">
        <v>1247</v>
      </c>
      <c r="G28" s="160" t="s">
        <v>1246</v>
      </c>
      <c r="H28" s="178">
        <v>1</v>
      </c>
      <c r="I28" s="136"/>
      <c r="J28" s="44"/>
      <c r="K28" s="48"/>
      <c r="L28" s="44"/>
      <c r="M28" s="180"/>
      <c r="N28" s="87"/>
      <c r="O28" s="22"/>
      <c r="P28" s="25" t="s">
        <v>1227</v>
      </c>
      <c r="Q28" s="105"/>
      <c r="R28" s="80"/>
      <c r="S28" s="127" t="s">
        <v>56</v>
      </c>
      <c r="T28" s="80"/>
    </row>
    <row r="29" spans="2:20" ht="61.15" customHeight="1">
      <c r="B29" s="490"/>
      <c r="C29" s="478"/>
      <c r="D29" s="481"/>
      <c r="E29" s="221" t="s">
        <v>87</v>
      </c>
      <c r="F29" s="115" t="s">
        <v>72</v>
      </c>
      <c r="G29" s="160" t="s">
        <v>1248</v>
      </c>
      <c r="H29" s="178">
        <v>1</v>
      </c>
      <c r="I29" s="136"/>
      <c r="J29" s="44"/>
      <c r="K29" s="48"/>
      <c r="L29" s="44"/>
      <c r="M29" s="180"/>
      <c r="N29" s="87"/>
      <c r="O29" s="22"/>
      <c r="P29" s="25" t="s">
        <v>1227</v>
      </c>
      <c r="Q29" s="105"/>
      <c r="R29" s="80" t="s">
        <v>56</v>
      </c>
      <c r="S29" s="127"/>
      <c r="T29" s="80"/>
    </row>
    <row r="30" spans="2:20" ht="45" customHeight="1" thickBot="1">
      <c r="B30" s="490"/>
      <c r="C30" s="478"/>
      <c r="D30" s="481"/>
      <c r="E30" s="221" t="s">
        <v>87</v>
      </c>
      <c r="F30" s="132" t="s">
        <v>1250</v>
      </c>
      <c r="G30" s="160" t="s">
        <v>1249</v>
      </c>
      <c r="H30" s="178">
        <v>1</v>
      </c>
      <c r="I30" s="136"/>
      <c r="J30" s="44"/>
      <c r="K30" s="48"/>
      <c r="L30" s="44"/>
      <c r="M30" s="180"/>
      <c r="N30" s="87"/>
      <c r="O30" s="22"/>
      <c r="P30" s="25" t="s">
        <v>1227</v>
      </c>
      <c r="Q30" s="105" t="s">
        <v>56</v>
      </c>
      <c r="R30" s="80" t="s">
        <v>56</v>
      </c>
      <c r="S30" s="127" t="s">
        <v>56</v>
      </c>
      <c r="T30" s="80" t="s">
        <v>56</v>
      </c>
    </row>
    <row r="31" spans="2:20" ht="78.599999999999994" customHeight="1" thickBot="1">
      <c r="B31" s="490"/>
      <c r="C31" s="477" t="s">
        <v>3</v>
      </c>
      <c r="D31" s="485">
        <v>89.9</v>
      </c>
      <c r="E31" s="217" t="s">
        <v>73</v>
      </c>
      <c r="F31" s="480" t="s">
        <v>1251</v>
      </c>
      <c r="G31" s="148" t="s">
        <v>1252</v>
      </c>
      <c r="H31" s="225">
        <v>2</v>
      </c>
      <c r="I31" s="184"/>
      <c r="J31" s="47"/>
      <c r="K31" s="119"/>
      <c r="L31" s="47"/>
      <c r="M31" s="181"/>
      <c r="N31" s="188"/>
      <c r="O31" s="34"/>
      <c r="P31" s="25" t="s">
        <v>1227</v>
      </c>
      <c r="Q31" s="122"/>
      <c r="R31" s="82" t="s">
        <v>56</v>
      </c>
      <c r="S31" s="117"/>
      <c r="T31" s="82" t="s">
        <v>56</v>
      </c>
    </row>
    <row r="32" spans="2:20" ht="81.599999999999994" customHeight="1" thickBot="1">
      <c r="B32" s="490"/>
      <c r="C32" s="478"/>
      <c r="D32" s="486"/>
      <c r="E32" s="217" t="s">
        <v>73</v>
      </c>
      <c r="F32" s="481"/>
      <c r="G32" s="149" t="s">
        <v>1207</v>
      </c>
      <c r="H32" s="225">
        <v>2</v>
      </c>
      <c r="I32" s="184"/>
      <c r="J32" s="47"/>
      <c r="K32" s="119"/>
      <c r="L32" s="47"/>
      <c r="M32" s="181"/>
      <c r="N32" s="188"/>
      <c r="O32" s="34"/>
      <c r="P32" s="25" t="s">
        <v>1227</v>
      </c>
      <c r="Q32" s="122"/>
      <c r="R32" s="82" t="s">
        <v>56</v>
      </c>
      <c r="S32" s="117"/>
      <c r="T32" s="82" t="s">
        <v>56</v>
      </c>
    </row>
    <row r="33" spans="2:20" ht="91.15" customHeight="1" thickBot="1">
      <c r="B33" s="490" t="s">
        <v>59</v>
      </c>
      <c r="C33" s="484"/>
      <c r="D33" s="487"/>
      <c r="E33" s="217" t="s">
        <v>87</v>
      </c>
      <c r="F33" s="227" t="s">
        <v>138</v>
      </c>
      <c r="G33" s="149" t="s">
        <v>139</v>
      </c>
      <c r="H33" s="225">
        <v>1</v>
      </c>
      <c r="I33" s="185"/>
      <c r="J33" s="45"/>
      <c r="K33" s="118"/>
      <c r="L33" s="45"/>
      <c r="M33" s="182"/>
      <c r="N33" s="189"/>
      <c r="O33" s="23"/>
      <c r="P33" s="25" t="s">
        <v>1227</v>
      </c>
      <c r="Q33" s="103"/>
      <c r="R33" s="79"/>
      <c r="S33" s="165"/>
      <c r="T33" s="79" t="s">
        <v>56</v>
      </c>
    </row>
    <row r="34" spans="2:20" ht="75" customHeight="1">
      <c r="B34" s="488" t="s">
        <v>60</v>
      </c>
      <c r="C34" s="477" t="s">
        <v>4</v>
      </c>
      <c r="D34" s="480">
        <v>77.2</v>
      </c>
      <c r="E34" s="480" t="s">
        <v>81</v>
      </c>
      <c r="F34" s="480" t="s">
        <v>1253</v>
      </c>
      <c r="G34" s="190" t="s">
        <v>1254</v>
      </c>
      <c r="H34" s="131">
        <v>1</v>
      </c>
      <c r="I34" s="183"/>
      <c r="J34" s="53"/>
      <c r="K34" s="50"/>
      <c r="L34" s="51"/>
      <c r="M34" s="52"/>
      <c r="N34" s="86"/>
      <c r="O34" s="43"/>
      <c r="P34" s="53" t="s">
        <v>1228</v>
      </c>
      <c r="Q34" s="85"/>
      <c r="R34" s="77" t="s">
        <v>56</v>
      </c>
      <c r="S34" s="123"/>
      <c r="T34" s="77"/>
    </row>
    <row r="35" spans="2:20" ht="75" customHeight="1">
      <c r="B35" s="489" t="s">
        <v>60</v>
      </c>
      <c r="C35" s="478"/>
      <c r="D35" s="481"/>
      <c r="E35" s="481"/>
      <c r="F35" s="481"/>
      <c r="G35" s="218" t="s">
        <v>75</v>
      </c>
      <c r="H35" s="121">
        <v>1</v>
      </c>
      <c r="I35" s="200"/>
      <c r="J35" s="158"/>
      <c r="K35" s="54"/>
      <c r="L35" s="55"/>
      <c r="M35" s="52"/>
      <c r="N35" s="87"/>
      <c r="O35" s="43"/>
      <c r="P35" s="53" t="s">
        <v>1228</v>
      </c>
      <c r="Q35" s="85"/>
      <c r="R35" s="77" t="s">
        <v>56</v>
      </c>
      <c r="S35" s="123"/>
      <c r="T35" s="77"/>
    </row>
    <row r="36" spans="2:20" ht="75" customHeight="1" thickBot="1">
      <c r="B36" s="489" t="s">
        <v>60</v>
      </c>
      <c r="C36" s="478"/>
      <c r="D36" s="481"/>
      <c r="E36" s="492"/>
      <c r="F36" s="481"/>
      <c r="G36" s="230" t="s">
        <v>1208</v>
      </c>
      <c r="H36" s="133">
        <v>1</v>
      </c>
      <c r="I36" s="136"/>
      <c r="J36" s="44"/>
      <c r="K36" s="48"/>
      <c r="L36" s="44"/>
      <c r="M36" s="52"/>
      <c r="N36" s="88"/>
      <c r="O36" s="43"/>
      <c r="P36" s="53" t="s">
        <v>1228</v>
      </c>
      <c r="Q36" s="85"/>
      <c r="R36" s="77"/>
      <c r="S36" s="123" t="s">
        <v>56</v>
      </c>
      <c r="T36" s="77"/>
    </row>
    <row r="37" spans="2:20" ht="75" customHeight="1" thickBot="1">
      <c r="B37" s="489"/>
      <c r="C37" s="478"/>
      <c r="D37" s="481"/>
      <c r="E37" s="138" t="s">
        <v>78</v>
      </c>
      <c r="F37" s="227" t="s">
        <v>1255</v>
      </c>
      <c r="G37" s="155" t="s">
        <v>77</v>
      </c>
      <c r="H37" s="133"/>
      <c r="I37" s="136"/>
      <c r="J37" s="44"/>
      <c r="K37" s="48"/>
      <c r="L37" s="49"/>
      <c r="M37" s="52"/>
      <c r="N37" s="88"/>
      <c r="O37" s="43"/>
      <c r="P37" s="53" t="s">
        <v>1228</v>
      </c>
      <c r="Q37" s="85"/>
      <c r="R37" s="77"/>
      <c r="S37" s="123" t="s">
        <v>56</v>
      </c>
      <c r="T37" s="77"/>
    </row>
    <row r="38" spans="2:20" ht="75" customHeight="1" thickBot="1">
      <c r="B38" s="489"/>
      <c r="C38" s="478"/>
      <c r="D38" s="481"/>
      <c r="E38" s="480" t="s">
        <v>83</v>
      </c>
      <c r="F38" s="480" t="s">
        <v>1256</v>
      </c>
      <c r="G38" s="235" t="s">
        <v>79</v>
      </c>
      <c r="H38" s="133">
        <v>1</v>
      </c>
      <c r="I38" s="136"/>
      <c r="J38" s="44"/>
      <c r="K38" s="48"/>
      <c r="L38" s="49"/>
      <c r="M38" s="52"/>
      <c r="N38" s="88"/>
      <c r="O38" s="43"/>
      <c r="P38" s="53" t="s">
        <v>1228</v>
      </c>
      <c r="Q38" s="85"/>
      <c r="R38" s="77"/>
      <c r="S38" s="123" t="s">
        <v>56</v>
      </c>
      <c r="T38" s="77"/>
    </row>
    <row r="39" spans="2:20" ht="75" customHeight="1" thickBot="1">
      <c r="B39" s="489"/>
      <c r="C39" s="478"/>
      <c r="D39" s="481"/>
      <c r="E39" s="481"/>
      <c r="F39" s="481"/>
      <c r="G39" s="236" t="s">
        <v>80</v>
      </c>
      <c r="H39" s="133">
        <v>1</v>
      </c>
      <c r="I39" s="136"/>
      <c r="J39" s="44"/>
      <c r="K39" s="48"/>
      <c r="L39" s="49"/>
      <c r="M39" s="52"/>
      <c r="N39" s="88"/>
      <c r="O39" s="43"/>
      <c r="P39" s="53" t="s">
        <v>1228</v>
      </c>
      <c r="Q39" s="85"/>
      <c r="R39" s="77"/>
      <c r="S39" s="123" t="s">
        <v>56</v>
      </c>
      <c r="T39" s="77"/>
    </row>
    <row r="40" spans="2:20" ht="75" customHeight="1" thickBot="1">
      <c r="B40" s="489"/>
      <c r="C40" s="478"/>
      <c r="D40" s="481"/>
      <c r="E40" s="481"/>
      <c r="F40" s="481"/>
      <c r="G40" s="236" t="s">
        <v>1209</v>
      </c>
      <c r="H40" s="133">
        <v>1</v>
      </c>
      <c r="I40" s="136"/>
      <c r="J40" s="44"/>
      <c r="K40" s="48"/>
      <c r="L40" s="49"/>
      <c r="M40" s="52"/>
      <c r="N40" s="88"/>
      <c r="O40" s="43"/>
      <c r="P40" s="53" t="s">
        <v>1228</v>
      </c>
      <c r="Q40" s="85"/>
      <c r="R40" s="77"/>
      <c r="S40" s="123"/>
      <c r="T40" s="77" t="s">
        <v>56</v>
      </c>
    </row>
    <row r="41" spans="2:20" ht="82.9" customHeight="1" thickBot="1">
      <c r="B41" s="489"/>
      <c r="C41" s="478"/>
      <c r="D41" s="481"/>
      <c r="E41" s="482"/>
      <c r="F41" s="482"/>
      <c r="G41" s="236" t="s">
        <v>1210</v>
      </c>
      <c r="H41" s="133">
        <v>1</v>
      </c>
      <c r="I41" s="136"/>
      <c r="J41" s="44"/>
      <c r="K41" s="48"/>
      <c r="L41" s="49"/>
      <c r="M41" s="52"/>
      <c r="N41" s="88"/>
      <c r="O41" s="43"/>
      <c r="P41" s="53" t="s">
        <v>1228</v>
      </c>
      <c r="Q41" s="85"/>
      <c r="R41" s="77"/>
      <c r="S41" s="123"/>
      <c r="T41" s="77" t="s">
        <v>56</v>
      </c>
    </row>
    <row r="42" spans="2:20" ht="75" customHeight="1">
      <c r="B42" s="489" t="s">
        <v>60</v>
      </c>
      <c r="C42" s="478"/>
      <c r="D42" s="481"/>
      <c r="E42" s="480" t="s">
        <v>76</v>
      </c>
      <c r="F42" s="480" t="s">
        <v>1257</v>
      </c>
      <c r="G42" s="218" t="s">
        <v>1260</v>
      </c>
      <c r="H42" s="133">
        <v>1</v>
      </c>
      <c r="I42" s="136"/>
      <c r="J42" s="44"/>
      <c r="K42" s="48"/>
      <c r="L42" s="49"/>
      <c r="M42" s="52"/>
      <c r="N42" s="89"/>
      <c r="O42" s="43"/>
      <c r="P42" s="53" t="s">
        <v>1228</v>
      </c>
      <c r="Q42" s="105"/>
      <c r="R42" s="80" t="s">
        <v>56</v>
      </c>
      <c r="S42" s="127"/>
      <c r="T42" s="77"/>
    </row>
    <row r="43" spans="2:20" ht="75" customHeight="1">
      <c r="B43" s="489" t="s">
        <v>60</v>
      </c>
      <c r="C43" s="478"/>
      <c r="D43" s="481"/>
      <c r="E43" s="481"/>
      <c r="F43" s="481"/>
      <c r="G43" s="155" t="s">
        <v>1211</v>
      </c>
      <c r="H43" s="131">
        <v>1</v>
      </c>
      <c r="I43" s="183"/>
      <c r="J43" s="53"/>
      <c r="K43" s="50"/>
      <c r="L43" s="51"/>
      <c r="M43" s="52"/>
      <c r="N43" s="86"/>
      <c r="O43" s="43"/>
      <c r="P43" s="53" t="s">
        <v>1228</v>
      </c>
      <c r="Q43" s="85"/>
      <c r="R43" s="77"/>
      <c r="S43" s="123" t="s">
        <v>56</v>
      </c>
      <c r="T43" s="77"/>
    </row>
    <row r="44" spans="2:20" ht="75" customHeight="1">
      <c r="B44" s="489" t="s">
        <v>60</v>
      </c>
      <c r="C44" s="478"/>
      <c r="D44" s="481"/>
      <c r="E44" s="481"/>
      <c r="F44" s="481"/>
      <c r="G44" s="155" t="s">
        <v>1258</v>
      </c>
      <c r="H44" s="131">
        <v>1</v>
      </c>
      <c r="I44" s="183"/>
      <c r="J44" s="53"/>
      <c r="K44" s="50"/>
      <c r="L44" s="51"/>
      <c r="M44" s="52"/>
      <c r="N44" s="86"/>
      <c r="O44" s="43"/>
      <c r="P44" s="53" t="s">
        <v>1228</v>
      </c>
      <c r="Q44" s="85" t="s">
        <v>56</v>
      </c>
      <c r="R44" s="77" t="s">
        <v>56</v>
      </c>
      <c r="S44" s="123" t="s">
        <v>56</v>
      </c>
      <c r="T44" s="77" t="s">
        <v>56</v>
      </c>
    </row>
    <row r="45" spans="2:20" ht="75" customHeight="1">
      <c r="B45" s="489" t="s">
        <v>60</v>
      </c>
      <c r="C45" s="478"/>
      <c r="D45" s="481"/>
      <c r="E45" s="492"/>
      <c r="F45" s="481"/>
      <c r="G45" s="155" t="s">
        <v>1259</v>
      </c>
      <c r="H45" s="131">
        <v>1</v>
      </c>
      <c r="I45" s="183"/>
      <c r="J45" s="53"/>
      <c r="K45" s="50"/>
      <c r="L45" s="51"/>
      <c r="M45" s="52"/>
      <c r="N45" s="86"/>
      <c r="O45" s="43"/>
      <c r="P45" s="53" t="s">
        <v>1228</v>
      </c>
      <c r="Q45" s="85"/>
      <c r="R45" s="77" t="s">
        <v>56</v>
      </c>
      <c r="S45" s="123"/>
      <c r="T45" s="77"/>
    </row>
    <row r="46" spans="2:20" ht="75" customHeight="1" thickBot="1">
      <c r="B46" s="489" t="s">
        <v>60</v>
      </c>
      <c r="C46" s="478"/>
      <c r="D46" s="481"/>
      <c r="E46" s="135" t="s">
        <v>86</v>
      </c>
      <c r="F46" s="482"/>
      <c r="G46" s="237" t="s">
        <v>1212</v>
      </c>
      <c r="H46" s="137">
        <v>1</v>
      </c>
      <c r="I46" s="183"/>
      <c r="J46" s="53"/>
      <c r="K46" s="50"/>
      <c r="L46" s="51"/>
      <c r="M46" s="52"/>
      <c r="N46" s="90"/>
      <c r="O46" s="43"/>
      <c r="P46" s="53" t="s">
        <v>1228</v>
      </c>
      <c r="Q46" s="85"/>
      <c r="R46" s="77"/>
      <c r="S46" s="123" t="s">
        <v>56</v>
      </c>
      <c r="T46" s="77"/>
    </row>
    <row r="47" spans="2:20" ht="75" customHeight="1">
      <c r="B47" s="489" t="s">
        <v>60</v>
      </c>
      <c r="C47" s="478"/>
      <c r="D47" s="481"/>
      <c r="E47" s="493" t="s">
        <v>81</v>
      </c>
      <c r="F47" s="480" t="s">
        <v>84</v>
      </c>
      <c r="G47" s="155" t="s">
        <v>1213</v>
      </c>
      <c r="H47" s="133">
        <v>1</v>
      </c>
      <c r="I47" s="136"/>
      <c r="J47" s="44"/>
      <c r="K47" s="48"/>
      <c r="L47" s="44"/>
      <c r="M47" s="52"/>
      <c r="N47" s="91"/>
      <c r="O47" s="75"/>
      <c r="P47" s="53" t="s">
        <v>1228</v>
      </c>
      <c r="Q47" s="85"/>
      <c r="R47" s="77" t="s">
        <v>56</v>
      </c>
      <c r="S47" s="123" t="s">
        <v>56</v>
      </c>
      <c r="T47" s="77"/>
    </row>
    <row r="48" spans="2:20" ht="75" customHeight="1">
      <c r="B48" s="489" t="s">
        <v>60</v>
      </c>
      <c r="C48" s="478"/>
      <c r="D48" s="481"/>
      <c r="E48" s="481"/>
      <c r="F48" s="481"/>
      <c r="G48" s="155" t="s">
        <v>1261</v>
      </c>
      <c r="H48" s="133">
        <v>1</v>
      </c>
      <c r="I48" s="136"/>
      <c r="J48" s="44"/>
      <c r="K48" s="48"/>
      <c r="L48" s="44"/>
      <c r="M48" s="52"/>
      <c r="N48" s="92"/>
      <c r="O48" s="75"/>
      <c r="P48" s="53" t="s">
        <v>1228</v>
      </c>
      <c r="Q48" s="85"/>
      <c r="R48" s="77" t="s">
        <v>56</v>
      </c>
      <c r="S48" s="123"/>
      <c r="T48" s="77"/>
    </row>
    <row r="49" spans="2:20" ht="75" customHeight="1">
      <c r="B49" s="489" t="s">
        <v>60</v>
      </c>
      <c r="C49" s="478"/>
      <c r="D49" s="481"/>
      <c r="E49" s="481"/>
      <c r="F49" s="481"/>
      <c r="G49" s="155" t="s">
        <v>1214</v>
      </c>
      <c r="H49" s="133">
        <v>1</v>
      </c>
      <c r="I49" s="136"/>
      <c r="J49" s="44"/>
      <c r="K49" s="48"/>
      <c r="L49" s="44"/>
      <c r="M49" s="52"/>
      <c r="N49" s="92"/>
      <c r="O49" s="75"/>
      <c r="P49" s="53" t="s">
        <v>1228</v>
      </c>
      <c r="Q49" s="85"/>
      <c r="R49" s="77" t="s">
        <v>56</v>
      </c>
      <c r="S49" s="123" t="s">
        <v>56</v>
      </c>
      <c r="T49" s="77"/>
    </row>
    <row r="50" spans="2:20" ht="75" customHeight="1">
      <c r="B50" s="489"/>
      <c r="C50" s="478"/>
      <c r="D50" s="481"/>
      <c r="E50" s="481"/>
      <c r="F50" s="481"/>
      <c r="G50" s="155" t="s">
        <v>1215</v>
      </c>
      <c r="H50" s="133">
        <v>1</v>
      </c>
      <c r="I50" s="136"/>
      <c r="J50" s="44"/>
      <c r="K50" s="48"/>
      <c r="L50" s="44"/>
      <c r="M50" s="52"/>
      <c r="N50" s="92"/>
      <c r="O50" s="75"/>
      <c r="P50" s="53" t="s">
        <v>1228</v>
      </c>
      <c r="Q50" s="85"/>
      <c r="R50" s="77" t="s">
        <v>56</v>
      </c>
      <c r="S50" s="123"/>
      <c r="T50" s="77"/>
    </row>
    <row r="51" spans="2:20" ht="75" customHeight="1" thickBot="1">
      <c r="B51" s="489" t="s">
        <v>60</v>
      </c>
      <c r="C51" s="478"/>
      <c r="D51" s="481"/>
      <c r="E51" s="492"/>
      <c r="F51" s="482"/>
      <c r="G51" s="155" t="s">
        <v>566</v>
      </c>
      <c r="H51" s="344">
        <v>4</v>
      </c>
      <c r="I51" s="322"/>
      <c r="J51" s="250"/>
      <c r="K51" s="251"/>
      <c r="L51" s="250"/>
      <c r="M51" s="52"/>
      <c r="N51" s="92"/>
      <c r="O51" s="75"/>
      <c r="P51" s="53" t="s">
        <v>1228</v>
      </c>
      <c r="Q51" s="85" t="s">
        <v>56</v>
      </c>
      <c r="R51" s="77" t="s">
        <v>56</v>
      </c>
      <c r="S51" s="123" t="s">
        <v>56</v>
      </c>
      <c r="T51" s="77" t="s">
        <v>56</v>
      </c>
    </row>
    <row r="52" spans="2:20" ht="109.9" customHeight="1">
      <c r="B52" s="489"/>
      <c r="C52" s="478"/>
      <c r="D52" s="481"/>
      <c r="E52" s="135" t="s">
        <v>82</v>
      </c>
      <c r="F52" s="480" t="s">
        <v>1262</v>
      </c>
      <c r="G52" s="155" t="s">
        <v>1216</v>
      </c>
      <c r="H52" s="133">
        <v>2</v>
      </c>
      <c r="I52" s="136"/>
      <c r="J52" s="44"/>
      <c r="K52" s="48"/>
      <c r="L52" s="44"/>
      <c r="M52" s="52"/>
      <c r="N52" s="92"/>
      <c r="O52" s="75"/>
      <c r="P52" s="53" t="s">
        <v>1228</v>
      </c>
      <c r="Q52" s="85"/>
      <c r="R52" s="77" t="s">
        <v>56</v>
      </c>
      <c r="S52" s="123"/>
      <c r="T52" s="77" t="s">
        <v>56</v>
      </c>
    </row>
    <row r="53" spans="2:20" ht="109.9" customHeight="1" thickBot="1">
      <c r="B53" s="489" t="s">
        <v>60</v>
      </c>
      <c r="C53" s="478"/>
      <c r="D53" s="481"/>
      <c r="E53" s="138" t="s">
        <v>85</v>
      </c>
      <c r="F53" s="482"/>
      <c r="G53" s="155" t="s">
        <v>1263</v>
      </c>
      <c r="H53" s="133">
        <v>1</v>
      </c>
      <c r="I53" s="136"/>
      <c r="J53" s="44"/>
      <c r="K53" s="48"/>
      <c r="L53" s="44"/>
      <c r="M53" s="52"/>
      <c r="N53" s="92"/>
      <c r="O53" s="75"/>
      <c r="P53" s="53" t="s">
        <v>1228</v>
      </c>
      <c r="Q53" s="85"/>
      <c r="R53" s="77"/>
      <c r="S53" s="123" t="s">
        <v>56</v>
      </c>
      <c r="T53" s="77"/>
    </row>
    <row r="54" spans="2:20" ht="58.9" customHeight="1">
      <c r="B54" s="490"/>
      <c r="C54" s="477" t="s">
        <v>22</v>
      </c>
      <c r="D54" s="485" t="s">
        <v>74</v>
      </c>
      <c r="E54" s="480" t="s">
        <v>87</v>
      </c>
      <c r="F54" s="480" t="s">
        <v>88</v>
      </c>
      <c r="G54" s="219" t="s">
        <v>1264</v>
      </c>
      <c r="H54" s="345">
        <v>4</v>
      </c>
      <c r="I54" s="249"/>
      <c r="J54" s="250"/>
      <c r="K54" s="251"/>
      <c r="L54" s="250"/>
      <c r="M54" s="161"/>
      <c r="N54" s="120"/>
      <c r="O54" s="75"/>
      <c r="P54" s="44" t="s">
        <v>1229</v>
      </c>
      <c r="Q54" s="105" t="s">
        <v>56</v>
      </c>
      <c r="R54" s="80" t="s">
        <v>56</v>
      </c>
      <c r="S54" s="127" t="s">
        <v>56</v>
      </c>
      <c r="T54" s="80" t="s">
        <v>56</v>
      </c>
    </row>
    <row r="55" spans="2:20" ht="52.9" customHeight="1" thickBot="1">
      <c r="B55" s="491" t="s">
        <v>60</v>
      </c>
      <c r="C55" s="484"/>
      <c r="D55" s="487"/>
      <c r="E55" s="482"/>
      <c r="F55" s="482"/>
      <c r="G55" s="149" t="s">
        <v>1265</v>
      </c>
      <c r="H55" s="252">
        <v>1</v>
      </c>
      <c r="I55" s="185"/>
      <c r="J55" s="45"/>
      <c r="K55" s="118"/>
      <c r="L55" s="45"/>
      <c r="M55" s="162"/>
      <c r="N55" s="163"/>
      <c r="O55" s="164"/>
      <c r="P55" s="32" t="s">
        <v>1229</v>
      </c>
      <c r="Q55" s="103"/>
      <c r="R55" s="79" t="s">
        <v>56</v>
      </c>
      <c r="S55" s="165"/>
      <c r="T55" s="79"/>
    </row>
    <row r="56" spans="2:20" ht="125.45" customHeight="1">
      <c r="B56" s="483" t="s">
        <v>61</v>
      </c>
      <c r="C56" s="477" t="s">
        <v>395</v>
      </c>
      <c r="D56" s="480">
        <v>63.2</v>
      </c>
      <c r="E56" s="130" t="s">
        <v>408</v>
      </c>
      <c r="F56" s="139" t="s">
        <v>396</v>
      </c>
      <c r="G56" s="242" t="s">
        <v>1269</v>
      </c>
      <c r="H56" s="140">
        <v>1</v>
      </c>
      <c r="I56" s="201"/>
      <c r="J56" s="202"/>
      <c r="K56" s="56"/>
      <c r="L56" s="57"/>
      <c r="M56" s="58"/>
      <c r="N56" s="93"/>
      <c r="O56" s="42"/>
      <c r="P56" s="25" t="s">
        <v>1227</v>
      </c>
      <c r="Q56" s="215"/>
      <c r="R56" s="81"/>
      <c r="S56" s="167" t="s">
        <v>56</v>
      </c>
      <c r="T56" s="81"/>
    </row>
    <row r="57" spans="2:20" ht="64.900000000000006" customHeight="1">
      <c r="B57" s="483" t="s">
        <v>61</v>
      </c>
      <c r="C57" s="478"/>
      <c r="D57" s="481"/>
      <c r="E57" s="115" t="s">
        <v>409</v>
      </c>
      <c r="F57" s="346" t="s">
        <v>1266</v>
      </c>
      <c r="G57" s="243" t="s">
        <v>1270</v>
      </c>
      <c r="H57" s="141">
        <v>1</v>
      </c>
      <c r="I57" s="203"/>
      <c r="J57" s="204"/>
      <c r="K57" s="61"/>
      <c r="L57" s="59"/>
      <c r="M57" s="60"/>
      <c r="N57" s="94"/>
      <c r="O57" s="43"/>
      <c r="P57" s="44" t="s">
        <v>1232</v>
      </c>
      <c r="Q57" s="114"/>
      <c r="R57" s="80"/>
      <c r="S57" s="127" t="s">
        <v>56</v>
      </c>
      <c r="T57" s="80"/>
    </row>
    <row r="58" spans="2:20" ht="117.6" customHeight="1">
      <c r="B58" s="483" t="s">
        <v>61</v>
      </c>
      <c r="C58" s="478"/>
      <c r="D58" s="481"/>
      <c r="E58" s="115" t="s">
        <v>410</v>
      </c>
      <c r="F58" s="125" t="s">
        <v>1267</v>
      </c>
      <c r="G58" s="243" t="s">
        <v>1271</v>
      </c>
      <c r="H58" s="253">
        <v>1</v>
      </c>
      <c r="I58" s="203"/>
      <c r="J58" s="205"/>
      <c r="K58" s="61"/>
      <c r="L58" s="59"/>
      <c r="M58" s="60"/>
      <c r="N58" s="94"/>
      <c r="O58" s="43"/>
      <c r="P58" s="44" t="s">
        <v>1231</v>
      </c>
      <c r="Q58" s="114"/>
      <c r="R58" s="80" t="s">
        <v>56</v>
      </c>
      <c r="S58" s="127" t="s">
        <v>56</v>
      </c>
      <c r="T58" s="80" t="s">
        <v>56</v>
      </c>
    </row>
    <row r="59" spans="2:20" ht="155.44999999999999" customHeight="1">
      <c r="B59" s="483" t="s">
        <v>61</v>
      </c>
      <c r="C59" s="478"/>
      <c r="D59" s="481"/>
      <c r="E59" s="115" t="s">
        <v>411</v>
      </c>
      <c r="F59" s="125" t="s">
        <v>1272</v>
      </c>
      <c r="G59" s="243" t="s">
        <v>1274</v>
      </c>
      <c r="H59" s="347">
        <v>4</v>
      </c>
      <c r="I59" s="254"/>
      <c r="J59" s="255"/>
      <c r="K59" s="256"/>
      <c r="L59" s="257"/>
      <c r="M59" s="60"/>
      <c r="N59" s="94"/>
      <c r="O59" s="43"/>
      <c r="P59" s="44" t="s">
        <v>1233</v>
      </c>
      <c r="Q59" s="114" t="s">
        <v>56</v>
      </c>
      <c r="R59" s="80" t="s">
        <v>56</v>
      </c>
      <c r="S59" s="127" t="s">
        <v>56</v>
      </c>
      <c r="T59" s="80" t="s">
        <v>56</v>
      </c>
    </row>
    <row r="60" spans="2:20" ht="156.6" customHeight="1">
      <c r="B60" s="483"/>
      <c r="C60" s="478"/>
      <c r="D60" s="481"/>
      <c r="E60" s="220" t="s">
        <v>412</v>
      </c>
      <c r="F60" s="124" t="s">
        <v>1268</v>
      </c>
      <c r="G60" s="243" t="s">
        <v>1273</v>
      </c>
      <c r="H60" s="141">
        <v>1</v>
      </c>
      <c r="I60" s="203"/>
      <c r="J60" s="205"/>
      <c r="K60" s="61"/>
      <c r="L60" s="59"/>
      <c r="M60" s="60"/>
      <c r="N60" s="94"/>
      <c r="O60" s="43"/>
      <c r="P60" s="44" t="s">
        <v>1234</v>
      </c>
      <c r="Q60" s="114"/>
      <c r="R60" s="80" t="s">
        <v>56</v>
      </c>
      <c r="S60" s="127" t="s">
        <v>56</v>
      </c>
      <c r="T60" s="80"/>
    </row>
    <row r="61" spans="2:20" ht="64.900000000000006" customHeight="1" thickBot="1">
      <c r="B61" s="483" t="s">
        <v>61</v>
      </c>
      <c r="C61" s="484"/>
      <c r="D61" s="482"/>
      <c r="E61" s="220" t="s">
        <v>413</v>
      </c>
      <c r="F61" s="124" t="s">
        <v>406</v>
      </c>
      <c r="G61" s="243" t="s">
        <v>1275</v>
      </c>
      <c r="H61" s="141">
        <v>1</v>
      </c>
      <c r="I61" s="203"/>
      <c r="J61" s="205"/>
      <c r="K61" s="61"/>
      <c r="L61" s="59"/>
      <c r="M61" s="60"/>
      <c r="N61" s="94"/>
      <c r="O61" s="43"/>
      <c r="P61" s="44" t="s">
        <v>1230</v>
      </c>
      <c r="Q61" s="114"/>
      <c r="R61" s="80" t="s">
        <v>56</v>
      </c>
      <c r="S61" s="127" t="s">
        <v>56</v>
      </c>
      <c r="T61" s="80"/>
    </row>
    <row r="62" spans="2:20" ht="122.45" customHeight="1" thickBot="1">
      <c r="B62" s="483" t="s">
        <v>61</v>
      </c>
      <c r="C62" s="477" t="s">
        <v>209</v>
      </c>
      <c r="D62" s="485">
        <v>58.4</v>
      </c>
      <c r="E62" s="227" t="s">
        <v>208</v>
      </c>
      <c r="F62" s="227" t="s">
        <v>210</v>
      </c>
      <c r="G62" s="239" t="s">
        <v>211</v>
      </c>
      <c r="H62" s="141">
        <v>1</v>
      </c>
      <c r="I62" s="203"/>
      <c r="J62" s="205"/>
      <c r="K62" s="61"/>
      <c r="L62" s="59"/>
      <c r="M62" s="60"/>
      <c r="N62" s="94"/>
      <c r="O62" s="43"/>
      <c r="P62" s="44" t="s">
        <v>1235</v>
      </c>
      <c r="Q62" s="114"/>
      <c r="R62" s="80"/>
      <c r="S62" s="127" t="s">
        <v>56</v>
      </c>
      <c r="T62" s="80"/>
    </row>
    <row r="63" spans="2:20" ht="296.45" customHeight="1">
      <c r="B63" s="483" t="s">
        <v>61</v>
      </c>
      <c r="C63" s="478"/>
      <c r="D63" s="486"/>
      <c r="E63" s="226" t="s">
        <v>212</v>
      </c>
      <c r="F63" s="166" t="s">
        <v>1276</v>
      </c>
      <c r="G63" s="243" t="s">
        <v>213</v>
      </c>
      <c r="H63" s="141">
        <v>1</v>
      </c>
      <c r="I63" s="206"/>
      <c r="J63" s="207"/>
      <c r="K63" s="62"/>
      <c r="L63" s="63"/>
      <c r="M63" s="64"/>
      <c r="N63" s="95"/>
      <c r="O63" s="43"/>
      <c r="P63" s="44" t="s">
        <v>1235</v>
      </c>
      <c r="Q63" s="114"/>
      <c r="R63" s="80" t="s">
        <v>56</v>
      </c>
      <c r="S63" s="127" t="s">
        <v>56</v>
      </c>
      <c r="T63" s="80" t="s">
        <v>56</v>
      </c>
    </row>
    <row r="64" spans="2:20" ht="340.15" customHeight="1">
      <c r="B64" s="483" t="s">
        <v>61</v>
      </c>
      <c r="C64" s="478"/>
      <c r="D64" s="486"/>
      <c r="E64" s="115" t="s">
        <v>214</v>
      </c>
      <c r="F64" s="125" t="s">
        <v>215</v>
      </c>
      <c r="G64" s="244" t="s">
        <v>216</v>
      </c>
      <c r="H64" s="141">
        <v>1</v>
      </c>
      <c r="I64" s="206"/>
      <c r="J64" s="207"/>
      <c r="K64" s="62"/>
      <c r="L64" s="63"/>
      <c r="M64" s="64"/>
      <c r="N64" s="95"/>
      <c r="O64" s="43"/>
      <c r="P64" s="44" t="s">
        <v>1235</v>
      </c>
      <c r="Q64" s="114"/>
      <c r="R64" s="80" t="s">
        <v>56</v>
      </c>
      <c r="S64" s="127" t="s">
        <v>56</v>
      </c>
      <c r="T64" s="80" t="s">
        <v>56</v>
      </c>
    </row>
    <row r="65" spans="2:20" ht="138" customHeight="1">
      <c r="B65" s="483" t="s">
        <v>61</v>
      </c>
      <c r="C65" s="478"/>
      <c r="D65" s="486"/>
      <c r="E65" s="115" t="s">
        <v>218</v>
      </c>
      <c r="F65" s="125" t="s">
        <v>217</v>
      </c>
      <c r="G65" s="244" t="s">
        <v>1277</v>
      </c>
      <c r="H65" s="141">
        <v>1</v>
      </c>
      <c r="I65" s="206"/>
      <c r="J65" s="207"/>
      <c r="K65" s="62"/>
      <c r="L65" s="63"/>
      <c r="M65" s="64"/>
      <c r="N65" s="95"/>
      <c r="O65" s="43"/>
      <c r="P65" s="44" t="s">
        <v>1235</v>
      </c>
      <c r="Q65" s="114"/>
      <c r="R65" s="80"/>
      <c r="S65" s="127" t="s">
        <v>56</v>
      </c>
      <c r="T65" s="80"/>
    </row>
    <row r="66" spans="2:20" ht="45" customHeight="1">
      <c r="B66" s="483" t="s">
        <v>61</v>
      </c>
      <c r="C66" s="478"/>
      <c r="D66" s="486"/>
      <c r="E66" s="132" t="s">
        <v>219</v>
      </c>
      <c r="F66" s="348" t="s">
        <v>220</v>
      </c>
      <c r="G66" s="349" t="s">
        <v>1278</v>
      </c>
      <c r="H66" s="142">
        <v>1</v>
      </c>
      <c r="I66" s="208"/>
      <c r="J66" s="209"/>
      <c r="K66" s="193"/>
      <c r="L66" s="65"/>
      <c r="M66" s="111"/>
      <c r="N66" s="96"/>
      <c r="O66" s="46"/>
      <c r="P66" s="44" t="s">
        <v>1235</v>
      </c>
      <c r="Q66" s="216"/>
      <c r="R66" s="350" t="s">
        <v>56</v>
      </c>
      <c r="S66" s="351" t="s">
        <v>56</v>
      </c>
      <c r="T66" s="350" t="s">
        <v>56</v>
      </c>
    </row>
    <row r="67" spans="2:20" ht="112.9" customHeight="1">
      <c r="B67" s="483" t="s">
        <v>61</v>
      </c>
      <c r="C67" s="478"/>
      <c r="D67" s="486"/>
      <c r="E67" s="220" t="s">
        <v>222</v>
      </c>
      <c r="F67" s="348" t="s">
        <v>221</v>
      </c>
      <c r="G67" s="349" t="s">
        <v>1277</v>
      </c>
      <c r="H67" s="143">
        <v>1</v>
      </c>
      <c r="I67" s="208"/>
      <c r="J67" s="209"/>
      <c r="K67" s="107"/>
      <c r="L67" s="65"/>
      <c r="M67" s="111"/>
      <c r="N67" s="96"/>
      <c r="O67" s="22"/>
      <c r="P67" s="44" t="s">
        <v>1235</v>
      </c>
      <c r="Q67" s="216"/>
      <c r="R67" s="82"/>
      <c r="S67" s="117"/>
      <c r="T67" s="82"/>
    </row>
    <row r="68" spans="2:20" ht="106.15" customHeight="1">
      <c r="B68" s="483" t="s">
        <v>61</v>
      </c>
      <c r="C68" s="478"/>
      <c r="D68" s="486"/>
      <c r="E68" s="132" t="s">
        <v>223</v>
      </c>
      <c r="F68" s="348" t="s">
        <v>1279</v>
      </c>
      <c r="G68" s="349" t="s">
        <v>1280</v>
      </c>
      <c r="H68" s="143">
        <v>1</v>
      </c>
      <c r="I68" s="208"/>
      <c r="J68" s="209"/>
      <c r="K68" s="107"/>
      <c r="L68" s="65"/>
      <c r="M68" s="111"/>
      <c r="N68" s="96"/>
      <c r="O68" s="31"/>
      <c r="P68" s="44" t="s">
        <v>1235</v>
      </c>
      <c r="Q68" s="216"/>
      <c r="R68" s="350" t="s">
        <v>56</v>
      </c>
      <c r="S68" s="351" t="s">
        <v>56</v>
      </c>
      <c r="T68" s="350" t="s">
        <v>56</v>
      </c>
    </row>
    <row r="69" spans="2:20" ht="78" customHeight="1">
      <c r="B69" s="483" t="s">
        <v>61</v>
      </c>
      <c r="C69" s="478"/>
      <c r="D69" s="486"/>
      <c r="E69" s="132" t="s">
        <v>225</v>
      </c>
      <c r="F69" s="348" t="s">
        <v>224</v>
      </c>
      <c r="G69" s="348" t="s">
        <v>1281</v>
      </c>
      <c r="H69" s="144">
        <v>1</v>
      </c>
      <c r="I69" s="208"/>
      <c r="J69" s="209"/>
      <c r="K69" s="107"/>
      <c r="L69" s="65"/>
      <c r="M69" s="111"/>
      <c r="N69" s="96"/>
      <c r="O69" s="31"/>
      <c r="P69" s="44" t="s">
        <v>1235</v>
      </c>
      <c r="Q69" s="352"/>
      <c r="R69" s="350"/>
      <c r="S69" s="351"/>
      <c r="T69" s="350"/>
    </row>
    <row r="70" spans="2:20" ht="45" customHeight="1">
      <c r="B70" s="483"/>
      <c r="C70" s="478"/>
      <c r="D70" s="486"/>
      <c r="E70" s="220" t="s">
        <v>1283</v>
      </c>
      <c r="F70" s="124" t="s">
        <v>1282</v>
      </c>
      <c r="G70" s="153" t="s">
        <v>227</v>
      </c>
      <c r="H70" s="144">
        <v>1</v>
      </c>
      <c r="I70" s="208"/>
      <c r="J70" s="209">
        <v>1</v>
      </c>
      <c r="K70" s="107"/>
      <c r="L70" s="65"/>
      <c r="M70" s="111"/>
      <c r="N70" s="96"/>
      <c r="O70" s="31"/>
      <c r="P70" s="44" t="s">
        <v>1235</v>
      </c>
      <c r="Q70" s="216"/>
      <c r="R70" s="82"/>
      <c r="S70" s="117"/>
      <c r="T70" s="82"/>
    </row>
    <row r="71" spans="2:20" ht="45" customHeight="1">
      <c r="B71" s="483"/>
      <c r="C71" s="478"/>
      <c r="D71" s="486"/>
      <c r="E71" s="220" t="s">
        <v>1219</v>
      </c>
      <c r="F71" s="124" t="s">
        <v>1217</v>
      </c>
      <c r="G71" s="153" t="s">
        <v>1218</v>
      </c>
      <c r="H71" s="144">
        <v>1</v>
      </c>
      <c r="I71" s="208"/>
      <c r="J71" s="209">
        <v>1</v>
      </c>
      <c r="K71" s="107"/>
      <c r="L71" s="65"/>
      <c r="M71" s="111"/>
      <c r="N71" s="96"/>
      <c r="O71" s="31"/>
      <c r="P71" s="44" t="s">
        <v>1235</v>
      </c>
      <c r="Q71" s="216"/>
      <c r="R71" s="82"/>
      <c r="S71" s="117"/>
      <c r="T71" s="82"/>
    </row>
    <row r="72" spans="2:20" ht="45" customHeight="1">
      <c r="B72" s="483"/>
      <c r="C72" s="478"/>
      <c r="D72" s="486"/>
      <c r="E72" s="220" t="s">
        <v>259</v>
      </c>
      <c r="F72" s="348" t="s">
        <v>230</v>
      </c>
      <c r="G72" s="353" t="s">
        <v>231</v>
      </c>
      <c r="H72" s="144">
        <v>1</v>
      </c>
      <c r="I72" s="208"/>
      <c r="J72" s="209">
        <v>1</v>
      </c>
      <c r="K72" s="107"/>
      <c r="L72" s="65"/>
      <c r="M72" s="111"/>
      <c r="N72" s="96"/>
      <c r="O72" s="31"/>
      <c r="P72" s="44" t="s">
        <v>1235</v>
      </c>
      <c r="Q72" s="216"/>
      <c r="R72" s="82"/>
      <c r="S72" s="117"/>
      <c r="T72" s="82"/>
    </row>
    <row r="73" spans="2:20" ht="192" customHeight="1">
      <c r="B73" s="483"/>
      <c r="C73" s="478"/>
      <c r="D73" s="486"/>
      <c r="E73" s="220" t="s">
        <v>261</v>
      </c>
      <c r="F73" s="348" t="s">
        <v>1284</v>
      </c>
      <c r="G73" s="353" t="s">
        <v>229</v>
      </c>
      <c r="H73" s="144">
        <v>1</v>
      </c>
      <c r="I73" s="208"/>
      <c r="J73" s="209"/>
      <c r="K73" s="107"/>
      <c r="L73" s="65"/>
      <c r="M73" s="111"/>
      <c r="N73" s="96"/>
      <c r="O73" s="31"/>
      <c r="P73" s="44" t="s">
        <v>1235</v>
      </c>
      <c r="Q73" s="216"/>
      <c r="R73" s="82"/>
      <c r="S73" s="117"/>
      <c r="T73" s="82"/>
    </row>
    <row r="74" spans="2:20" ht="99.6" customHeight="1">
      <c r="B74" s="483"/>
      <c r="C74" s="478"/>
      <c r="D74" s="486"/>
      <c r="E74" s="220" t="s">
        <v>262</v>
      </c>
      <c r="F74" s="124" t="s">
        <v>233</v>
      </c>
      <c r="G74" s="153" t="s">
        <v>1285</v>
      </c>
      <c r="H74" s="144">
        <v>1</v>
      </c>
      <c r="I74" s="208"/>
      <c r="J74" s="209"/>
      <c r="K74" s="107"/>
      <c r="L74" s="65"/>
      <c r="M74" s="111"/>
      <c r="N74" s="96"/>
      <c r="O74" s="31"/>
      <c r="P74" s="44" t="s">
        <v>1235</v>
      </c>
      <c r="Q74" s="216"/>
      <c r="R74" s="350" t="s">
        <v>56</v>
      </c>
      <c r="S74" s="351" t="s">
        <v>56</v>
      </c>
      <c r="T74" s="350"/>
    </row>
    <row r="75" spans="2:20" ht="93" customHeight="1">
      <c r="B75" s="483"/>
      <c r="C75" s="478"/>
      <c r="D75" s="486"/>
      <c r="E75" s="220" t="s">
        <v>263</v>
      </c>
      <c r="F75" s="348" t="s">
        <v>234</v>
      </c>
      <c r="G75" s="353" t="s">
        <v>1286</v>
      </c>
      <c r="H75" s="144">
        <v>1</v>
      </c>
      <c r="I75" s="208"/>
      <c r="J75" s="209"/>
      <c r="K75" s="107">
        <v>1</v>
      </c>
      <c r="L75" s="65"/>
      <c r="M75" s="111"/>
      <c r="N75" s="96"/>
      <c r="O75" s="31"/>
      <c r="P75" s="44" t="s">
        <v>1235</v>
      </c>
      <c r="Q75" s="216"/>
      <c r="R75" s="82"/>
      <c r="S75" s="117"/>
      <c r="T75" s="82"/>
    </row>
    <row r="76" spans="2:20" ht="45" customHeight="1">
      <c r="B76" s="483"/>
      <c r="C76" s="478"/>
      <c r="D76" s="486"/>
      <c r="E76" s="220" t="s">
        <v>264</v>
      </c>
      <c r="F76" s="124" t="s">
        <v>235</v>
      </c>
      <c r="G76" s="153" t="s">
        <v>1287</v>
      </c>
      <c r="H76" s="144">
        <v>1</v>
      </c>
      <c r="I76" s="208"/>
      <c r="J76" s="209"/>
      <c r="K76" s="107"/>
      <c r="L76" s="65"/>
      <c r="M76" s="111"/>
      <c r="N76" s="96"/>
      <c r="O76" s="31"/>
      <c r="P76" s="44" t="s">
        <v>1235</v>
      </c>
      <c r="Q76" s="216"/>
      <c r="R76" s="82"/>
      <c r="S76" s="117" t="s">
        <v>56</v>
      </c>
      <c r="T76" s="82"/>
    </row>
    <row r="77" spans="2:20" ht="84" customHeight="1">
      <c r="B77" s="483"/>
      <c r="C77" s="478"/>
      <c r="D77" s="486"/>
      <c r="E77" s="220" t="s">
        <v>265</v>
      </c>
      <c r="F77" s="124" t="s">
        <v>236</v>
      </c>
      <c r="G77" s="153" t="s">
        <v>237</v>
      </c>
      <c r="H77" s="144">
        <v>1</v>
      </c>
      <c r="I77" s="208"/>
      <c r="J77" s="209"/>
      <c r="K77" s="107"/>
      <c r="L77" s="65"/>
      <c r="M77" s="111"/>
      <c r="N77" s="96"/>
      <c r="O77" s="31"/>
      <c r="P77" s="44" t="s">
        <v>1235</v>
      </c>
      <c r="Q77" s="216"/>
      <c r="R77" s="82"/>
      <c r="S77" s="117" t="s">
        <v>56</v>
      </c>
      <c r="T77" s="82"/>
    </row>
    <row r="78" spans="2:20" ht="133.9" customHeight="1">
      <c r="B78" s="483"/>
      <c r="C78" s="478"/>
      <c r="D78" s="486"/>
      <c r="E78" s="220" t="s">
        <v>266</v>
      </c>
      <c r="F78" s="124" t="s">
        <v>238</v>
      </c>
      <c r="G78" s="153" t="s">
        <v>239</v>
      </c>
      <c r="H78" s="144">
        <v>1</v>
      </c>
      <c r="I78" s="208"/>
      <c r="J78" s="209"/>
      <c r="K78" s="107"/>
      <c r="L78" s="65"/>
      <c r="M78" s="111"/>
      <c r="N78" s="96"/>
      <c r="O78" s="31"/>
      <c r="P78" s="44" t="s">
        <v>1235</v>
      </c>
      <c r="Q78" s="216"/>
      <c r="R78" s="82"/>
      <c r="S78" s="117" t="s">
        <v>56</v>
      </c>
      <c r="T78" s="82"/>
    </row>
    <row r="79" spans="2:20" ht="91.15" customHeight="1">
      <c r="B79" s="483"/>
      <c r="C79" s="478"/>
      <c r="D79" s="486"/>
      <c r="E79" s="220" t="s">
        <v>267</v>
      </c>
      <c r="F79" s="124" t="s">
        <v>240</v>
      </c>
      <c r="G79" s="153" t="s">
        <v>1288</v>
      </c>
      <c r="H79" s="144">
        <v>1</v>
      </c>
      <c r="I79" s="208"/>
      <c r="J79" s="209"/>
      <c r="K79" s="107"/>
      <c r="L79" s="65"/>
      <c r="M79" s="111"/>
      <c r="N79" s="96"/>
      <c r="O79" s="31"/>
      <c r="P79" s="44" t="s">
        <v>1235</v>
      </c>
      <c r="Q79" s="216"/>
      <c r="R79" s="82"/>
      <c r="S79" s="117" t="s">
        <v>56</v>
      </c>
      <c r="T79" s="82"/>
    </row>
    <row r="80" spans="2:20" ht="91.9" customHeight="1">
      <c r="B80" s="483"/>
      <c r="C80" s="478"/>
      <c r="D80" s="486"/>
      <c r="E80" s="220" t="s">
        <v>268</v>
      </c>
      <c r="F80" s="124" t="s">
        <v>241</v>
      </c>
      <c r="G80" s="153" t="s">
        <v>1289</v>
      </c>
      <c r="H80" s="144">
        <v>1</v>
      </c>
      <c r="I80" s="208"/>
      <c r="J80" s="209"/>
      <c r="K80" s="107"/>
      <c r="L80" s="65"/>
      <c r="M80" s="111"/>
      <c r="N80" s="96"/>
      <c r="O80" s="31"/>
      <c r="P80" s="44" t="s">
        <v>1235</v>
      </c>
      <c r="Q80" s="216"/>
      <c r="R80" s="82" t="s">
        <v>56</v>
      </c>
      <c r="S80" s="117"/>
      <c r="T80" s="82"/>
    </row>
    <row r="81" spans="2:20" ht="94.9" customHeight="1">
      <c r="B81" s="483"/>
      <c r="C81" s="478"/>
      <c r="D81" s="486"/>
      <c r="E81" s="220" t="s">
        <v>269</v>
      </c>
      <c r="F81" s="348" t="s">
        <v>242</v>
      </c>
      <c r="G81" s="353" t="s">
        <v>1290</v>
      </c>
      <c r="H81" s="144">
        <v>1</v>
      </c>
      <c r="I81" s="208"/>
      <c r="J81" s="209"/>
      <c r="K81" s="107">
        <v>1</v>
      </c>
      <c r="L81" s="65"/>
      <c r="M81" s="111"/>
      <c r="N81" s="96"/>
      <c r="O81" s="31"/>
      <c r="P81" s="44" t="s">
        <v>1235</v>
      </c>
      <c r="Q81" s="216"/>
      <c r="R81" s="82"/>
      <c r="S81" s="117"/>
      <c r="T81" s="82"/>
    </row>
    <row r="82" spans="2:20" ht="100.15" customHeight="1">
      <c r="B82" s="483"/>
      <c r="C82" s="478"/>
      <c r="D82" s="486"/>
      <c r="E82" s="220" t="s">
        <v>270</v>
      </c>
      <c r="F82" s="124" t="s">
        <v>243</v>
      </c>
      <c r="G82" s="153" t="s">
        <v>1291</v>
      </c>
      <c r="H82" s="144">
        <v>1</v>
      </c>
      <c r="I82" s="208"/>
      <c r="J82" s="209"/>
      <c r="K82" s="107"/>
      <c r="L82" s="65"/>
      <c r="M82" s="111"/>
      <c r="N82" s="96"/>
      <c r="O82" s="31"/>
      <c r="P82" s="44" t="s">
        <v>1235</v>
      </c>
      <c r="Q82" s="216"/>
      <c r="R82" s="82" t="s">
        <v>56</v>
      </c>
      <c r="S82" s="117"/>
      <c r="T82" s="82"/>
    </row>
    <row r="83" spans="2:20" ht="73.150000000000006" customHeight="1">
      <c r="B83" s="483"/>
      <c r="C83" s="478"/>
      <c r="D83" s="486"/>
      <c r="E83" s="220" t="s">
        <v>271</v>
      </c>
      <c r="F83" s="348" t="s">
        <v>244</v>
      </c>
      <c r="G83" s="353" t="s">
        <v>245</v>
      </c>
      <c r="H83" s="144">
        <v>1</v>
      </c>
      <c r="I83" s="208"/>
      <c r="J83" s="209">
        <v>1</v>
      </c>
      <c r="K83" s="107"/>
      <c r="L83" s="65"/>
      <c r="M83" s="111"/>
      <c r="N83" s="96"/>
      <c r="O83" s="31"/>
      <c r="P83" s="44" t="s">
        <v>1235</v>
      </c>
      <c r="Q83" s="216"/>
      <c r="R83" s="82" t="s">
        <v>56</v>
      </c>
      <c r="S83" s="117" t="s">
        <v>56</v>
      </c>
      <c r="T83" s="82"/>
    </row>
    <row r="84" spans="2:20" ht="73.150000000000006" customHeight="1">
      <c r="B84" s="483"/>
      <c r="C84" s="478"/>
      <c r="D84" s="486"/>
      <c r="E84" s="220" t="s">
        <v>272</v>
      </c>
      <c r="F84" s="124" t="s">
        <v>246</v>
      </c>
      <c r="G84" s="153" t="s">
        <v>247</v>
      </c>
      <c r="H84" s="144">
        <v>1</v>
      </c>
      <c r="I84" s="208"/>
      <c r="J84" s="209">
        <v>1</v>
      </c>
      <c r="K84" s="107"/>
      <c r="L84" s="65"/>
      <c r="M84" s="111"/>
      <c r="N84" s="96"/>
      <c r="O84" s="31"/>
      <c r="P84" s="44" t="s">
        <v>1235</v>
      </c>
      <c r="Q84" s="216"/>
      <c r="R84" s="82"/>
      <c r="S84" s="117"/>
      <c r="T84" s="82"/>
    </row>
    <row r="85" spans="2:20" ht="45" customHeight="1">
      <c r="B85" s="483"/>
      <c r="C85" s="478"/>
      <c r="D85" s="486"/>
      <c r="E85" s="229" t="s">
        <v>273</v>
      </c>
      <c r="F85" s="124" t="s">
        <v>248</v>
      </c>
      <c r="G85" s="153" t="s">
        <v>1292</v>
      </c>
      <c r="H85" s="144">
        <v>1</v>
      </c>
      <c r="I85" s="208"/>
      <c r="J85" s="209"/>
      <c r="K85" s="107"/>
      <c r="L85" s="65"/>
      <c r="M85" s="111"/>
      <c r="N85" s="96"/>
      <c r="O85" s="31"/>
      <c r="P85" s="44" t="s">
        <v>1235</v>
      </c>
      <c r="Q85" s="216"/>
      <c r="R85" s="82" t="s">
        <v>56</v>
      </c>
      <c r="S85" s="117"/>
      <c r="T85" s="82"/>
    </row>
    <row r="86" spans="2:20" ht="52.15" customHeight="1">
      <c r="B86" s="483"/>
      <c r="C86" s="478"/>
      <c r="D86" s="486"/>
      <c r="E86" s="229" t="s">
        <v>274</v>
      </c>
      <c r="F86" s="348" t="s">
        <v>249</v>
      </c>
      <c r="G86" s="353" t="s">
        <v>250</v>
      </c>
      <c r="H86" s="144">
        <v>1</v>
      </c>
      <c r="I86" s="208"/>
      <c r="J86" s="209">
        <v>1</v>
      </c>
      <c r="K86" s="107"/>
      <c r="L86" s="65"/>
      <c r="M86" s="111"/>
      <c r="N86" s="96"/>
      <c r="O86" s="31"/>
      <c r="P86" s="44" t="s">
        <v>1235</v>
      </c>
      <c r="Q86" s="216"/>
      <c r="R86" s="82"/>
      <c r="S86" s="117"/>
      <c r="T86" s="82"/>
    </row>
    <row r="87" spans="2:20" ht="64.150000000000006" customHeight="1">
      <c r="B87" s="483"/>
      <c r="C87" s="478"/>
      <c r="D87" s="486"/>
      <c r="E87" s="229" t="s">
        <v>275</v>
      </c>
      <c r="F87" s="124" t="s">
        <v>1293</v>
      </c>
      <c r="G87" s="153" t="s">
        <v>1294</v>
      </c>
      <c r="H87" s="144">
        <v>1</v>
      </c>
      <c r="I87" s="208"/>
      <c r="J87" s="209"/>
      <c r="K87" s="107"/>
      <c r="L87" s="65"/>
      <c r="M87" s="111"/>
      <c r="N87" s="96"/>
      <c r="O87" s="31"/>
      <c r="P87" s="44" t="s">
        <v>1235</v>
      </c>
      <c r="Q87" s="216"/>
      <c r="R87" s="82" t="s">
        <v>56</v>
      </c>
      <c r="S87" s="117"/>
      <c r="T87" s="82"/>
    </row>
    <row r="88" spans="2:20" ht="97.15" customHeight="1">
      <c r="B88" s="483"/>
      <c r="C88" s="478"/>
      <c r="D88" s="486"/>
      <c r="E88" s="229" t="s">
        <v>276</v>
      </c>
      <c r="F88" s="348" t="s">
        <v>251</v>
      </c>
      <c r="G88" s="353" t="s">
        <v>252</v>
      </c>
      <c r="H88" s="144">
        <v>1</v>
      </c>
      <c r="I88" s="208"/>
      <c r="J88" s="209"/>
      <c r="K88" s="107">
        <v>1</v>
      </c>
      <c r="L88" s="65"/>
      <c r="M88" s="111"/>
      <c r="N88" s="96"/>
      <c r="O88" s="31"/>
      <c r="P88" s="44" t="s">
        <v>1235</v>
      </c>
      <c r="Q88" s="216"/>
      <c r="R88" s="82"/>
      <c r="S88" s="117"/>
      <c r="T88" s="82"/>
    </row>
    <row r="89" spans="2:20" ht="45" customHeight="1">
      <c r="B89" s="483"/>
      <c r="C89" s="478"/>
      <c r="D89" s="486"/>
      <c r="E89" s="229" t="s">
        <v>277</v>
      </c>
      <c r="F89" s="348" t="s">
        <v>253</v>
      </c>
      <c r="G89" s="353" t="s">
        <v>254</v>
      </c>
      <c r="H89" s="144">
        <v>1</v>
      </c>
      <c r="I89" s="208"/>
      <c r="J89" s="209"/>
      <c r="K89" s="107"/>
      <c r="L89" s="65"/>
      <c r="M89" s="111"/>
      <c r="N89" s="96"/>
      <c r="O89" s="31"/>
      <c r="P89" s="44" t="s">
        <v>1235</v>
      </c>
      <c r="Q89" s="352"/>
      <c r="R89" s="350"/>
      <c r="S89" s="351"/>
      <c r="T89" s="350"/>
    </row>
    <row r="90" spans="2:20" ht="45" customHeight="1">
      <c r="B90" s="483"/>
      <c r="C90" s="478"/>
      <c r="D90" s="486"/>
      <c r="E90" s="229" t="s">
        <v>278</v>
      </c>
      <c r="F90" s="354" t="s">
        <v>255</v>
      </c>
      <c r="G90" s="355" t="s">
        <v>256</v>
      </c>
      <c r="H90" s="144">
        <v>1</v>
      </c>
      <c r="I90" s="208"/>
      <c r="J90" s="209"/>
      <c r="K90" s="107"/>
      <c r="L90" s="65"/>
      <c r="M90" s="111"/>
      <c r="N90" s="96"/>
      <c r="O90" s="31"/>
      <c r="P90" s="44" t="s">
        <v>1235</v>
      </c>
      <c r="Q90" s="216"/>
      <c r="R90" s="82"/>
      <c r="S90" s="117"/>
      <c r="T90" s="82"/>
    </row>
    <row r="91" spans="2:20" ht="64.900000000000006" customHeight="1">
      <c r="B91" s="483"/>
      <c r="C91" s="478"/>
      <c r="D91" s="486"/>
      <c r="E91" s="229" t="s">
        <v>280</v>
      </c>
      <c r="F91" s="348" t="s">
        <v>279</v>
      </c>
      <c r="G91" s="353" t="s">
        <v>1295</v>
      </c>
      <c r="H91" s="144">
        <v>1</v>
      </c>
      <c r="I91" s="208"/>
      <c r="J91" s="209"/>
      <c r="K91" s="107"/>
      <c r="L91" s="65"/>
      <c r="M91" s="111"/>
      <c r="N91" s="96"/>
      <c r="O91" s="31"/>
      <c r="P91" s="44" t="s">
        <v>1235</v>
      </c>
      <c r="Q91" s="216"/>
      <c r="R91" s="82"/>
      <c r="S91" s="117" t="s">
        <v>56</v>
      </c>
      <c r="T91" s="82" t="s">
        <v>56</v>
      </c>
    </row>
    <row r="92" spans="2:20" ht="82.9" customHeight="1">
      <c r="B92" s="483"/>
      <c r="C92" s="478"/>
      <c r="D92" s="486"/>
      <c r="E92" s="229" t="s">
        <v>297</v>
      </c>
      <c r="F92" s="348" t="s">
        <v>281</v>
      </c>
      <c r="G92" s="353" t="s">
        <v>282</v>
      </c>
      <c r="H92" s="144">
        <v>1</v>
      </c>
      <c r="I92" s="208"/>
      <c r="J92" s="209"/>
      <c r="K92" s="107">
        <v>1</v>
      </c>
      <c r="L92" s="65"/>
      <c r="M92" s="111"/>
      <c r="N92" s="96"/>
      <c r="O92" s="31"/>
      <c r="P92" s="44" t="s">
        <v>1235</v>
      </c>
      <c r="Q92" s="352"/>
      <c r="R92" s="350"/>
      <c r="S92" s="351"/>
      <c r="T92" s="350"/>
    </row>
    <row r="93" spans="2:20" ht="45" customHeight="1">
      <c r="B93" s="483"/>
      <c r="C93" s="478"/>
      <c r="D93" s="486"/>
      <c r="E93" s="229" t="s">
        <v>298</v>
      </c>
      <c r="F93" s="348" t="s">
        <v>283</v>
      </c>
      <c r="G93" s="353" t="s">
        <v>1296</v>
      </c>
      <c r="H93" s="323">
        <v>1</v>
      </c>
      <c r="I93" s="208"/>
      <c r="J93" s="209"/>
      <c r="K93" s="107"/>
      <c r="L93" s="65"/>
      <c r="M93" s="111"/>
      <c r="N93" s="96"/>
      <c r="O93" s="31"/>
      <c r="P93" s="44" t="s">
        <v>1235</v>
      </c>
      <c r="Q93" s="216"/>
      <c r="R93" s="82" t="s">
        <v>56</v>
      </c>
      <c r="S93" s="117"/>
      <c r="T93" s="82"/>
    </row>
    <row r="94" spans="2:20" ht="97.15" customHeight="1">
      <c r="B94" s="483"/>
      <c r="C94" s="478"/>
      <c r="D94" s="486"/>
      <c r="E94" s="229" t="s">
        <v>299</v>
      </c>
      <c r="F94" s="348" t="s">
        <v>284</v>
      </c>
      <c r="G94" s="353" t="s">
        <v>285</v>
      </c>
      <c r="H94" s="144">
        <v>1</v>
      </c>
      <c r="I94" s="208"/>
      <c r="J94" s="209"/>
      <c r="K94" s="107"/>
      <c r="L94" s="65"/>
      <c r="M94" s="111"/>
      <c r="N94" s="96"/>
      <c r="O94" s="31"/>
      <c r="P94" s="44" t="s">
        <v>1235</v>
      </c>
      <c r="Q94" s="216"/>
      <c r="R94" s="82"/>
      <c r="S94" s="351" t="s">
        <v>56</v>
      </c>
      <c r="T94" s="350" t="s">
        <v>56</v>
      </c>
    </row>
    <row r="95" spans="2:20" ht="87" customHeight="1">
      <c r="B95" s="483"/>
      <c r="C95" s="478"/>
      <c r="D95" s="486"/>
      <c r="E95" s="229" t="s">
        <v>300</v>
      </c>
      <c r="F95" s="348" t="s">
        <v>286</v>
      </c>
      <c r="G95" s="353" t="s">
        <v>287</v>
      </c>
      <c r="H95" s="144">
        <v>1</v>
      </c>
      <c r="I95" s="208"/>
      <c r="J95" s="209"/>
      <c r="K95" s="107">
        <v>1</v>
      </c>
      <c r="L95" s="65"/>
      <c r="M95" s="111"/>
      <c r="N95" s="96"/>
      <c r="O95" s="31"/>
      <c r="P95" s="44" t="s">
        <v>1235</v>
      </c>
      <c r="Q95" s="216"/>
      <c r="R95" s="82"/>
      <c r="S95" s="117"/>
      <c r="T95" s="82"/>
    </row>
    <row r="96" spans="2:20" ht="118.15" customHeight="1">
      <c r="B96" s="483"/>
      <c r="C96" s="478"/>
      <c r="D96" s="486"/>
      <c r="E96" s="229" t="s">
        <v>301</v>
      </c>
      <c r="F96" s="124" t="s">
        <v>288</v>
      </c>
      <c r="G96" s="153" t="s">
        <v>1297</v>
      </c>
      <c r="H96" s="144">
        <v>1</v>
      </c>
      <c r="I96" s="208"/>
      <c r="J96" s="209"/>
      <c r="K96" s="107"/>
      <c r="L96" s="65"/>
      <c r="M96" s="111"/>
      <c r="N96" s="96"/>
      <c r="O96" s="31"/>
      <c r="P96" s="44" t="s">
        <v>1235</v>
      </c>
      <c r="Q96" s="216"/>
      <c r="R96" s="82" t="s">
        <v>56</v>
      </c>
      <c r="S96" s="117"/>
      <c r="T96" s="82"/>
    </row>
    <row r="97" spans="2:20" ht="45" customHeight="1">
      <c r="B97" s="483"/>
      <c r="C97" s="478"/>
      <c r="D97" s="486"/>
      <c r="E97" s="356" t="s">
        <v>302</v>
      </c>
      <c r="F97" s="348" t="s">
        <v>289</v>
      </c>
      <c r="G97" s="353" t="s">
        <v>1220</v>
      </c>
      <c r="H97" s="323">
        <v>1</v>
      </c>
      <c r="I97" s="324"/>
      <c r="J97" s="324"/>
      <c r="K97" s="324"/>
      <c r="L97" s="324"/>
      <c r="M97" s="111"/>
      <c r="N97" s="96"/>
      <c r="O97" s="31"/>
      <c r="P97" s="44" t="s">
        <v>1235</v>
      </c>
      <c r="Q97" s="216" t="s">
        <v>56</v>
      </c>
      <c r="R97" s="82" t="s">
        <v>56</v>
      </c>
      <c r="S97" s="117" t="s">
        <v>56</v>
      </c>
      <c r="T97" s="82" t="s">
        <v>56</v>
      </c>
    </row>
    <row r="98" spans="2:20" ht="45" customHeight="1">
      <c r="B98" s="483"/>
      <c r="C98" s="478"/>
      <c r="D98" s="486"/>
      <c r="E98" s="356" t="s">
        <v>303</v>
      </c>
      <c r="F98" s="357" t="s">
        <v>290</v>
      </c>
      <c r="G98" s="353" t="s">
        <v>291</v>
      </c>
      <c r="H98" s="144">
        <v>1</v>
      </c>
      <c r="I98" s="208"/>
      <c r="J98" s="209"/>
      <c r="K98" s="107"/>
      <c r="L98" s="65"/>
      <c r="M98" s="111"/>
      <c r="N98" s="96"/>
      <c r="O98" s="31"/>
      <c r="P98" s="44" t="s">
        <v>1235</v>
      </c>
      <c r="Q98" s="216"/>
      <c r="R98" s="82" t="s">
        <v>56</v>
      </c>
      <c r="S98" s="117"/>
      <c r="T98" s="82"/>
    </row>
    <row r="99" spans="2:20" ht="45" customHeight="1">
      <c r="B99" s="483"/>
      <c r="C99" s="478"/>
      <c r="D99" s="486"/>
      <c r="E99" s="229" t="s">
        <v>1300</v>
      </c>
      <c r="F99" s="358" t="s">
        <v>1298</v>
      </c>
      <c r="G99" s="153" t="s">
        <v>1299</v>
      </c>
      <c r="H99" s="144">
        <v>1</v>
      </c>
      <c r="I99" s="208"/>
      <c r="J99" s="209"/>
      <c r="K99" s="107"/>
      <c r="L99" s="65"/>
      <c r="M99" s="111"/>
      <c r="N99" s="96"/>
      <c r="O99" s="31"/>
      <c r="P99" s="44" t="s">
        <v>1235</v>
      </c>
      <c r="Q99" s="216"/>
      <c r="R99" s="82"/>
      <c r="S99" s="117" t="s">
        <v>56</v>
      </c>
      <c r="T99" s="82"/>
    </row>
    <row r="100" spans="2:20" ht="45" customHeight="1">
      <c r="B100" s="483"/>
      <c r="C100" s="478"/>
      <c r="D100" s="486"/>
      <c r="E100" s="356" t="s">
        <v>305</v>
      </c>
      <c r="F100" s="357" t="s">
        <v>292</v>
      </c>
      <c r="G100" s="353" t="s">
        <v>293</v>
      </c>
      <c r="H100" s="144">
        <v>1</v>
      </c>
      <c r="I100" s="208"/>
      <c r="J100" s="209">
        <v>1</v>
      </c>
      <c r="K100" s="107"/>
      <c r="L100" s="65"/>
      <c r="M100" s="111"/>
      <c r="N100" s="96"/>
      <c r="O100" s="31"/>
      <c r="P100" s="44" t="s">
        <v>1235</v>
      </c>
      <c r="Q100" s="216"/>
      <c r="R100" s="82"/>
      <c r="S100" s="117"/>
      <c r="T100" s="82"/>
    </row>
    <row r="101" spans="2:20" ht="45" customHeight="1">
      <c r="B101" s="483"/>
      <c r="C101" s="478"/>
      <c r="D101" s="486"/>
      <c r="E101" s="229" t="s">
        <v>306</v>
      </c>
      <c r="F101" s="357" t="s">
        <v>294</v>
      </c>
      <c r="G101" s="153" t="s">
        <v>1221</v>
      </c>
      <c r="H101" s="323">
        <v>1</v>
      </c>
      <c r="I101" s="324">
        <v>0.25</v>
      </c>
      <c r="J101" s="324">
        <v>0.25</v>
      </c>
      <c r="K101" s="324">
        <v>0.25</v>
      </c>
      <c r="L101" s="324">
        <v>0.25</v>
      </c>
      <c r="M101" s="111"/>
      <c r="N101" s="96"/>
      <c r="O101" s="31"/>
      <c r="P101" s="44" t="s">
        <v>1235</v>
      </c>
      <c r="Q101" s="216"/>
      <c r="R101" s="82"/>
      <c r="S101" s="117"/>
      <c r="T101" s="82"/>
    </row>
    <row r="102" spans="2:20" ht="45" customHeight="1">
      <c r="B102" s="483"/>
      <c r="C102" s="478"/>
      <c r="D102" s="486"/>
      <c r="E102" s="229" t="s">
        <v>307</v>
      </c>
      <c r="F102" s="357" t="s">
        <v>295</v>
      </c>
      <c r="G102" s="153" t="s">
        <v>293</v>
      </c>
      <c r="H102" s="144">
        <v>1</v>
      </c>
      <c r="I102" s="208"/>
      <c r="J102" s="209">
        <v>1</v>
      </c>
      <c r="K102" s="107"/>
      <c r="L102" s="65"/>
      <c r="M102" s="111"/>
      <c r="N102" s="96"/>
      <c r="O102" s="31"/>
      <c r="P102" s="44" t="s">
        <v>1235</v>
      </c>
      <c r="Q102" s="216"/>
      <c r="R102" s="82"/>
      <c r="S102" s="117"/>
      <c r="T102" s="82"/>
    </row>
    <row r="103" spans="2:20" ht="45" customHeight="1">
      <c r="B103" s="483"/>
      <c r="C103" s="478"/>
      <c r="D103" s="486"/>
      <c r="E103" s="549" t="s">
        <v>308</v>
      </c>
      <c r="F103" s="547" t="s">
        <v>1301</v>
      </c>
      <c r="G103" s="153" t="s">
        <v>1222</v>
      </c>
      <c r="H103" s="144">
        <v>2</v>
      </c>
      <c r="I103" s="208"/>
      <c r="J103" s="209">
        <v>1</v>
      </c>
      <c r="K103" s="107"/>
      <c r="L103" s="65">
        <v>1</v>
      </c>
      <c r="M103" s="111"/>
      <c r="N103" s="96"/>
      <c r="O103" s="31"/>
      <c r="P103" s="44" t="s">
        <v>1235</v>
      </c>
      <c r="Q103" s="216"/>
      <c r="R103" s="82"/>
      <c r="S103" s="117"/>
      <c r="T103" s="82"/>
    </row>
    <row r="104" spans="2:20" ht="45" customHeight="1">
      <c r="B104" s="483"/>
      <c r="C104" s="478"/>
      <c r="D104" s="486"/>
      <c r="E104" s="492"/>
      <c r="F104" s="548"/>
      <c r="G104" s="325" t="s">
        <v>296</v>
      </c>
      <c r="H104" s="326">
        <v>2</v>
      </c>
      <c r="I104" s="327"/>
      <c r="J104" s="328">
        <v>1</v>
      </c>
      <c r="K104" s="329"/>
      <c r="L104" s="330">
        <v>1</v>
      </c>
      <c r="M104" s="331"/>
      <c r="N104" s="332"/>
      <c r="O104" s="31"/>
      <c r="P104" s="44" t="s">
        <v>1235</v>
      </c>
      <c r="Q104" s="333"/>
      <c r="R104" s="334"/>
      <c r="S104" s="335"/>
      <c r="T104" s="334"/>
    </row>
    <row r="105" spans="2:20" ht="80.45" customHeight="1" thickBot="1">
      <c r="B105" s="483"/>
      <c r="C105" s="484"/>
      <c r="D105" s="487"/>
      <c r="E105" s="229" t="s">
        <v>309</v>
      </c>
      <c r="F105" s="357" t="s">
        <v>1302</v>
      </c>
      <c r="G105" s="153" t="s">
        <v>229</v>
      </c>
      <c r="H105" s="144">
        <v>1</v>
      </c>
      <c r="I105" s="208"/>
      <c r="J105" s="209">
        <v>1</v>
      </c>
      <c r="K105" s="107"/>
      <c r="L105" s="65"/>
      <c r="M105" s="111"/>
      <c r="N105" s="96"/>
      <c r="O105" s="31"/>
      <c r="P105" s="44" t="s">
        <v>1235</v>
      </c>
      <c r="Q105" s="216"/>
      <c r="R105" s="82"/>
      <c r="S105" s="117"/>
      <c r="T105" s="82"/>
    </row>
    <row r="106" spans="2:20" ht="102" customHeight="1">
      <c r="B106" s="483"/>
      <c r="C106" s="477" t="s">
        <v>543</v>
      </c>
      <c r="D106" s="485">
        <v>72.2</v>
      </c>
      <c r="E106" s="356" t="s">
        <v>544</v>
      </c>
      <c r="F106" s="348" t="s">
        <v>1303</v>
      </c>
      <c r="G106" s="353" t="s">
        <v>507</v>
      </c>
      <c r="H106" s="144">
        <v>1</v>
      </c>
      <c r="I106" s="208"/>
      <c r="J106" s="209"/>
      <c r="K106" s="107">
        <v>1</v>
      </c>
      <c r="L106" s="65"/>
      <c r="M106" s="111"/>
      <c r="N106" s="96"/>
      <c r="O106" s="31"/>
      <c r="P106" s="44" t="s">
        <v>1235</v>
      </c>
      <c r="Q106" s="216"/>
      <c r="R106" s="82"/>
      <c r="S106" s="117"/>
      <c r="T106" s="82"/>
    </row>
    <row r="107" spans="2:20" ht="82.15" customHeight="1">
      <c r="B107" s="483"/>
      <c r="C107" s="478"/>
      <c r="D107" s="486"/>
      <c r="E107" s="356" t="s">
        <v>545</v>
      </c>
      <c r="F107" s="348" t="s">
        <v>1304</v>
      </c>
      <c r="G107" s="353" t="s">
        <v>509</v>
      </c>
      <c r="H107" s="144">
        <v>1</v>
      </c>
      <c r="I107" s="208"/>
      <c r="J107" s="209">
        <v>1</v>
      </c>
      <c r="K107" s="107"/>
      <c r="L107" s="65"/>
      <c r="M107" s="111"/>
      <c r="N107" s="96"/>
      <c r="O107" s="31"/>
      <c r="P107" s="44" t="s">
        <v>1235</v>
      </c>
      <c r="Q107" s="216"/>
      <c r="R107" s="82"/>
      <c r="S107" s="117"/>
      <c r="T107" s="82"/>
    </row>
    <row r="108" spans="2:20" ht="55.9" customHeight="1">
      <c r="B108" s="483"/>
      <c r="C108" s="478"/>
      <c r="D108" s="486"/>
      <c r="E108" s="356" t="s">
        <v>546</v>
      </c>
      <c r="F108" s="348" t="s">
        <v>510</v>
      </c>
      <c r="G108" s="353" t="s">
        <v>1305</v>
      </c>
      <c r="H108" s="144">
        <v>1</v>
      </c>
      <c r="I108" s="208"/>
      <c r="J108" s="209"/>
      <c r="K108" s="107">
        <v>1</v>
      </c>
      <c r="L108" s="65"/>
      <c r="M108" s="111"/>
      <c r="N108" s="96"/>
      <c r="O108" s="31"/>
      <c r="P108" s="44" t="s">
        <v>1235</v>
      </c>
      <c r="Q108" s="216"/>
      <c r="R108" s="82"/>
      <c r="S108" s="117"/>
      <c r="T108" s="82"/>
    </row>
    <row r="109" spans="2:20" ht="45" customHeight="1">
      <c r="B109" s="483"/>
      <c r="C109" s="478"/>
      <c r="D109" s="486"/>
      <c r="E109" s="356" t="s">
        <v>547</v>
      </c>
      <c r="F109" s="348" t="s">
        <v>511</v>
      </c>
      <c r="G109" s="353" t="s">
        <v>512</v>
      </c>
      <c r="H109" s="144">
        <v>1</v>
      </c>
      <c r="I109" s="208"/>
      <c r="J109" s="209"/>
      <c r="K109" s="107">
        <v>1</v>
      </c>
      <c r="L109" s="65"/>
      <c r="M109" s="111"/>
      <c r="N109" s="96"/>
      <c r="O109" s="31"/>
      <c r="P109" s="44" t="s">
        <v>1235</v>
      </c>
      <c r="Q109" s="216"/>
      <c r="R109" s="82"/>
      <c r="S109" s="117"/>
      <c r="T109" s="82"/>
    </row>
    <row r="110" spans="2:20" ht="67.900000000000006" customHeight="1">
      <c r="B110" s="483"/>
      <c r="C110" s="478"/>
      <c r="D110" s="486"/>
      <c r="E110" s="356" t="s">
        <v>548</v>
      </c>
      <c r="F110" s="348" t="s">
        <v>1307</v>
      </c>
      <c r="G110" s="353" t="s">
        <v>514</v>
      </c>
      <c r="H110" s="144">
        <v>1</v>
      </c>
      <c r="I110" s="208"/>
      <c r="J110" s="209"/>
      <c r="K110" s="107">
        <v>1</v>
      </c>
      <c r="L110" s="65"/>
      <c r="M110" s="111"/>
      <c r="N110" s="96"/>
      <c r="O110" s="31"/>
      <c r="P110" s="44" t="s">
        <v>1235</v>
      </c>
      <c r="Q110" s="216"/>
      <c r="R110" s="82"/>
      <c r="S110" s="117"/>
      <c r="T110" s="82"/>
    </row>
    <row r="111" spans="2:20" ht="61.15" customHeight="1">
      <c r="B111" s="483"/>
      <c r="C111" s="478"/>
      <c r="D111" s="486"/>
      <c r="E111" s="356" t="s">
        <v>549</v>
      </c>
      <c r="F111" s="348" t="s">
        <v>1306</v>
      </c>
      <c r="G111" s="353" t="s">
        <v>516</v>
      </c>
      <c r="H111" s="144">
        <v>1</v>
      </c>
      <c r="I111" s="208"/>
      <c r="J111" s="209">
        <v>1</v>
      </c>
      <c r="K111" s="107"/>
      <c r="L111" s="65"/>
      <c r="M111" s="111"/>
      <c r="N111" s="96"/>
      <c r="O111" s="31"/>
      <c r="P111" s="44" t="s">
        <v>1235</v>
      </c>
      <c r="Q111" s="216"/>
      <c r="R111" s="82"/>
      <c r="S111" s="117"/>
      <c r="T111" s="82"/>
    </row>
    <row r="112" spans="2:20" ht="84" customHeight="1">
      <c r="B112" s="483"/>
      <c r="C112" s="478"/>
      <c r="D112" s="486"/>
      <c r="E112" s="220" t="s">
        <v>550</v>
      </c>
      <c r="F112" s="124" t="s">
        <v>1308</v>
      </c>
      <c r="G112" s="153" t="s">
        <v>518</v>
      </c>
      <c r="H112" s="323">
        <v>1</v>
      </c>
      <c r="I112" s="208"/>
      <c r="J112" s="209"/>
      <c r="K112" s="107"/>
      <c r="L112" s="65"/>
      <c r="M112" s="111"/>
      <c r="N112" s="96"/>
      <c r="O112" s="31"/>
      <c r="P112" s="44" t="s">
        <v>1235</v>
      </c>
      <c r="Q112" s="216"/>
      <c r="R112" s="350" t="s">
        <v>56</v>
      </c>
      <c r="S112" s="351" t="s">
        <v>56</v>
      </c>
      <c r="T112" s="350" t="s">
        <v>56</v>
      </c>
    </row>
    <row r="113" spans="2:20" ht="99.6" customHeight="1">
      <c r="B113" s="483"/>
      <c r="C113" s="478"/>
      <c r="D113" s="486"/>
      <c r="E113" s="220" t="s">
        <v>551</v>
      </c>
      <c r="F113" s="124" t="s">
        <v>519</v>
      </c>
      <c r="G113" s="153" t="s">
        <v>1309</v>
      </c>
      <c r="H113" s="144">
        <v>1</v>
      </c>
      <c r="I113" s="208"/>
      <c r="J113" s="209"/>
      <c r="K113" s="107"/>
      <c r="L113" s="65"/>
      <c r="M113" s="111"/>
      <c r="N113" s="96"/>
      <c r="O113" s="31"/>
      <c r="P113" s="44" t="s">
        <v>1235</v>
      </c>
      <c r="Q113" s="216"/>
      <c r="R113" s="350" t="s">
        <v>56</v>
      </c>
      <c r="S113" s="351" t="s">
        <v>56</v>
      </c>
      <c r="T113" s="350" t="s">
        <v>56</v>
      </c>
    </row>
    <row r="114" spans="2:20" ht="96" customHeight="1">
      <c r="B114" s="483"/>
      <c r="C114" s="478"/>
      <c r="D114" s="486"/>
      <c r="E114" s="360" t="s">
        <v>552</v>
      </c>
      <c r="F114" s="357" t="s">
        <v>521</v>
      </c>
      <c r="G114" s="361" t="s">
        <v>522</v>
      </c>
      <c r="H114" s="144">
        <v>1</v>
      </c>
      <c r="I114" s="208"/>
      <c r="J114" s="209"/>
      <c r="K114" s="107"/>
      <c r="L114" s="65"/>
      <c r="M114" s="111"/>
      <c r="N114" s="96"/>
      <c r="O114" s="31"/>
      <c r="P114" s="44" t="s">
        <v>1235</v>
      </c>
      <c r="Q114" s="352"/>
      <c r="R114" s="350"/>
      <c r="S114" s="351"/>
      <c r="T114" s="350"/>
    </row>
    <row r="115" spans="2:20" ht="85.9" customHeight="1">
      <c r="B115" s="483" t="s">
        <v>61</v>
      </c>
      <c r="C115" s="478"/>
      <c r="D115" s="486"/>
      <c r="E115" s="132" t="s">
        <v>553</v>
      </c>
      <c r="F115" s="124" t="s">
        <v>1310</v>
      </c>
      <c r="G115" s="240" t="s">
        <v>1311</v>
      </c>
      <c r="H115" s="144">
        <v>1</v>
      </c>
      <c r="I115" s="208"/>
      <c r="J115" s="209"/>
      <c r="K115" s="107"/>
      <c r="L115" s="65"/>
      <c r="M115" s="111"/>
      <c r="N115" s="96"/>
      <c r="O115" s="31"/>
      <c r="P115" s="44" t="s">
        <v>1235</v>
      </c>
      <c r="Q115" s="352"/>
      <c r="R115" s="350" t="s">
        <v>56</v>
      </c>
      <c r="S115" s="117"/>
      <c r="T115" s="82"/>
    </row>
    <row r="116" spans="2:20" ht="76.900000000000006" customHeight="1">
      <c r="B116" s="483" t="s">
        <v>61</v>
      </c>
      <c r="C116" s="478"/>
      <c r="D116" s="486"/>
      <c r="E116" s="359" t="s">
        <v>554</v>
      </c>
      <c r="F116" s="354" t="s">
        <v>525</v>
      </c>
      <c r="G116" s="362" t="s">
        <v>526</v>
      </c>
      <c r="H116" s="144">
        <v>1</v>
      </c>
      <c r="I116" s="208"/>
      <c r="J116" s="209"/>
      <c r="K116" s="107">
        <v>1</v>
      </c>
      <c r="L116" s="65"/>
      <c r="M116" s="111"/>
      <c r="N116" s="96"/>
      <c r="O116" s="31"/>
      <c r="P116" s="44" t="s">
        <v>1235</v>
      </c>
      <c r="Q116" s="216"/>
      <c r="R116" s="82"/>
      <c r="S116" s="117"/>
      <c r="T116" s="82"/>
    </row>
    <row r="117" spans="2:20" ht="61.9" customHeight="1">
      <c r="B117" s="483"/>
      <c r="C117" s="478"/>
      <c r="D117" s="486"/>
      <c r="E117" s="356" t="s">
        <v>555</v>
      </c>
      <c r="F117" s="348" t="s">
        <v>527</v>
      </c>
      <c r="G117" s="363" t="s">
        <v>1312</v>
      </c>
      <c r="H117" s="145">
        <v>1</v>
      </c>
      <c r="I117" s="208"/>
      <c r="J117" s="209"/>
      <c r="K117" s="107">
        <v>1</v>
      </c>
      <c r="L117" s="65"/>
      <c r="M117" s="111"/>
      <c r="N117" s="96"/>
      <c r="O117" s="31"/>
      <c r="P117" s="44" t="s">
        <v>1235</v>
      </c>
      <c r="Q117" s="216"/>
      <c r="R117" s="82"/>
      <c r="S117" s="117"/>
      <c r="T117" s="82"/>
    </row>
    <row r="118" spans="2:20" ht="225.6" customHeight="1">
      <c r="B118" s="483"/>
      <c r="C118" s="478"/>
      <c r="D118" s="486"/>
      <c r="E118" s="356" t="s">
        <v>557</v>
      </c>
      <c r="F118" s="348" t="s">
        <v>529</v>
      </c>
      <c r="G118" s="363" t="s">
        <v>530</v>
      </c>
      <c r="H118" s="145">
        <v>1</v>
      </c>
      <c r="I118" s="208"/>
      <c r="J118" s="209"/>
      <c r="K118" s="107">
        <v>1</v>
      </c>
      <c r="L118" s="65"/>
      <c r="M118" s="111"/>
      <c r="N118" s="96"/>
      <c r="O118" s="31"/>
      <c r="P118" s="44" t="s">
        <v>1235</v>
      </c>
      <c r="Q118" s="216"/>
      <c r="R118" s="82"/>
      <c r="S118" s="117"/>
      <c r="T118" s="82"/>
    </row>
    <row r="119" spans="2:20" ht="73.900000000000006" customHeight="1">
      <c r="B119" s="483"/>
      <c r="C119" s="478"/>
      <c r="D119" s="486"/>
      <c r="E119" s="356" t="s">
        <v>558</v>
      </c>
      <c r="F119" s="348" t="s">
        <v>531</v>
      </c>
      <c r="G119" s="348" t="s">
        <v>532</v>
      </c>
      <c r="H119" s="145">
        <v>1</v>
      </c>
      <c r="I119" s="208"/>
      <c r="J119" s="209">
        <v>1</v>
      </c>
      <c r="K119" s="107"/>
      <c r="L119" s="65"/>
      <c r="M119" s="111"/>
      <c r="N119" s="96"/>
      <c r="O119" s="31"/>
      <c r="P119" s="44" t="s">
        <v>1235</v>
      </c>
      <c r="Q119" s="216"/>
      <c r="R119" s="82"/>
      <c r="S119" s="117"/>
      <c r="T119" s="82"/>
    </row>
    <row r="120" spans="2:20" ht="87" customHeight="1">
      <c r="B120" s="483"/>
      <c r="C120" s="478"/>
      <c r="D120" s="486"/>
      <c r="E120" s="220" t="s">
        <v>559</v>
      </c>
      <c r="F120" s="124" t="s">
        <v>533</v>
      </c>
      <c r="G120" s="124" t="s">
        <v>524</v>
      </c>
      <c r="H120" s="145">
        <v>1</v>
      </c>
      <c r="I120" s="208"/>
      <c r="J120" s="209"/>
      <c r="K120" s="107"/>
      <c r="L120" s="65"/>
      <c r="M120" s="111"/>
      <c r="N120" s="96"/>
      <c r="O120" s="31"/>
      <c r="P120" s="44" t="s">
        <v>1235</v>
      </c>
      <c r="Q120" s="216"/>
      <c r="R120" s="82"/>
      <c r="S120" s="117" t="s">
        <v>56</v>
      </c>
      <c r="T120" s="82"/>
    </row>
    <row r="121" spans="2:20" ht="67.900000000000006" customHeight="1">
      <c r="B121" s="483"/>
      <c r="C121" s="478"/>
      <c r="D121" s="486"/>
      <c r="E121" s="220" t="s">
        <v>560</v>
      </c>
      <c r="F121" s="124" t="s">
        <v>534</v>
      </c>
      <c r="G121" s="124" t="s">
        <v>1313</v>
      </c>
      <c r="H121" s="145">
        <v>1</v>
      </c>
      <c r="I121" s="208"/>
      <c r="J121" s="209"/>
      <c r="K121" s="107"/>
      <c r="L121" s="65"/>
      <c r="M121" s="111"/>
      <c r="N121" s="96"/>
      <c r="O121" s="31"/>
      <c r="P121" s="44" t="s">
        <v>1235</v>
      </c>
      <c r="Q121" s="216"/>
      <c r="R121" s="82"/>
      <c r="S121" s="117" t="s">
        <v>56</v>
      </c>
      <c r="T121" s="82"/>
    </row>
    <row r="122" spans="2:20" ht="45" customHeight="1">
      <c r="B122" s="483"/>
      <c r="C122" s="478"/>
      <c r="D122" s="486"/>
      <c r="E122" s="356" t="s">
        <v>561</v>
      </c>
      <c r="F122" s="348" t="s">
        <v>536</v>
      </c>
      <c r="G122" s="348" t="s">
        <v>1314</v>
      </c>
      <c r="H122" s="145">
        <v>1</v>
      </c>
      <c r="I122" s="208"/>
      <c r="J122" s="209"/>
      <c r="K122" s="107"/>
      <c r="L122" s="65"/>
      <c r="M122" s="111"/>
      <c r="N122" s="96"/>
      <c r="O122" s="31"/>
      <c r="P122" s="44" t="s">
        <v>1235</v>
      </c>
      <c r="Q122" s="216"/>
      <c r="R122" s="350" t="s">
        <v>56</v>
      </c>
      <c r="S122" s="351" t="s">
        <v>56</v>
      </c>
      <c r="T122" s="350" t="s">
        <v>56</v>
      </c>
    </row>
    <row r="123" spans="2:20" ht="60" customHeight="1">
      <c r="B123" s="483"/>
      <c r="C123" s="478"/>
      <c r="D123" s="486"/>
      <c r="E123" s="359" t="s">
        <v>562</v>
      </c>
      <c r="F123" s="354" t="s">
        <v>538</v>
      </c>
      <c r="G123" s="354" t="s">
        <v>539</v>
      </c>
      <c r="H123" s="145">
        <v>1</v>
      </c>
      <c r="I123" s="208"/>
      <c r="J123" s="209"/>
      <c r="K123" s="107"/>
      <c r="L123" s="65"/>
      <c r="M123" s="111"/>
      <c r="N123" s="96"/>
      <c r="O123" s="31"/>
      <c r="P123" s="44" t="s">
        <v>1235</v>
      </c>
      <c r="Q123" s="216"/>
      <c r="R123" s="82"/>
      <c r="S123" s="117"/>
      <c r="T123" s="82"/>
    </row>
    <row r="124" spans="2:20" ht="75" customHeight="1">
      <c r="B124" s="483"/>
      <c r="C124" s="478"/>
      <c r="D124" s="486"/>
      <c r="E124" s="356" t="s">
        <v>563</v>
      </c>
      <c r="F124" s="348" t="s">
        <v>540</v>
      </c>
      <c r="G124" s="348" t="s">
        <v>541</v>
      </c>
      <c r="H124" s="145">
        <v>1</v>
      </c>
      <c r="I124" s="208"/>
      <c r="J124" s="209">
        <v>1</v>
      </c>
      <c r="K124" s="107"/>
      <c r="L124" s="65"/>
      <c r="M124" s="111"/>
      <c r="N124" s="96"/>
      <c r="O124" s="31"/>
      <c r="P124" s="44" t="s">
        <v>1235</v>
      </c>
      <c r="Q124" s="216"/>
      <c r="R124" s="82"/>
      <c r="S124" s="117"/>
      <c r="T124" s="82"/>
    </row>
    <row r="125" spans="2:20" ht="104.45" customHeight="1" thickBot="1">
      <c r="B125" s="483"/>
      <c r="C125" s="484"/>
      <c r="D125" s="487"/>
      <c r="E125" s="356" t="s">
        <v>564</v>
      </c>
      <c r="F125" s="348" t="s">
        <v>542</v>
      </c>
      <c r="G125" s="348" t="s">
        <v>524</v>
      </c>
      <c r="H125" s="145">
        <v>1</v>
      </c>
      <c r="I125" s="208"/>
      <c r="J125" s="209"/>
      <c r="K125" s="107">
        <v>1</v>
      </c>
      <c r="L125" s="65"/>
      <c r="M125" s="111"/>
      <c r="N125" s="96"/>
      <c r="O125" s="31"/>
      <c r="P125" s="44" t="s">
        <v>1235</v>
      </c>
      <c r="Q125" s="216"/>
      <c r="R125" s="82"/>
      <c r="S125" s="117"/>
      <c r="T125" s="82"/>
    </row>
    <row r="126" spans="2:20" ht="168" customHeight="1" thickBot="1">
      <c r="B126" s="483" t="s">
        <v>61</v>
      </c>
      <c r="C126" s="238" t="s">
        <v>7</v>
      </c>
      <c r="D126" s="248">
        <v>83.7</v>
      </c>
      <c r="E126" s="227" t="s">
        <v>503</v>
      </c>
      <c r="F126" s="227" t="s">
        <v>502</v>
      </c>
      <c r="G126" s="227" t="s">
        <v>1315</v>
      </c>
      <c r="H126" s="364">
        <v>1</v>
      </c>
      <c r="I126" s="259"/>
      <c r="J126" s="260"/>
      <c r="K126" s="261"/>
      <c r="L126" s="262"/>
      <c r="M126" s="111"/>
      <c r="N126" s="96"/>
      <c r="O126" s="31"/>
      <c r="P126" s="25" t="s">
        <v>1236</v>
      </c>
      <c r="Q126" s="216"/>
      <c r="R126" s="82"/>
      <c r="S126" s="117" t="s">
        <v>56</v>
      </c>
      <c r="T126" s="82"/>
    </row>
    <row r="127" spans="2:20" ht="45" customHeight="1">
      <c r="B127" s="483"/>
      <c r="C127" s="477" t="s">
        <v>8</v>
      </c>
      <c r="D127" s="485">
        <v>70.900000000000006</v>
      </c>
      <c r="E127" s="228" t="s">
        <v>325</v>
      </c>
      <c r="F127" s="245" t="s">
        <v>323</v>
      </c>
      <c r="G127" s="152" t="s">
        <v>324</v>
      </c>
      <c r="H127" s="145">
        <v>1</v>
      </c>
      <c r="I127" s="208"/>
      <c r="J127" s="209">
        <v>1</v>
      </c>
      <c r="K127" s="107"/>
      <c r="L127" s="65"/>
      <c r="M127" s="111"/>
      <c r="N127" s="96"/>
      <c r="O127" s="31"/>
      <c r="P127" s="25" t="s">
        <v>1234</v>
      </c>
      <c r="Q127" s="216"/>
      <c r="R127" s="82"/>
      <c r="S127" s="117"/>
      <c r="T127" s="82"/>
    </row>
    <row r="128" spans="2:20" ht="73.900000000000006" customHeight="1">
      <c r="B128" s="483"/>
      <c r="C128" s="478"/>
      <c r="D128" s="486"/>
      <c r="E128" s="220" t="s">
        <v>326</v>
      </c>
      <c r="F128" s="124" t="s">
        <v>1317</v>
      </c>
      <c r="G128" s="153" t="s">
        <v>1316</v>
      </c>
      <c r="H128" s="145">
        <v>1</v>
      </c>
      <c r="I128" s="208"/>
      <c r="J128" s="209"/>
      <c r="K128" s="107"/>
      <c r="L128" s="65"/>
      <c r="M128" s="111"/>
      <c r="N128" s="96"/>
      <c r="O128" s="31"/>
      <c r="P128" s="25" t="s">
        <v>1234</v>
      </c>
      <c r="Q128" s="216"/>
      <c r="R128" s="82"/>
      <c r="S128" s="117" t="s">
        <v>56</v>
      </c>
      <c r="T128" s="82"/>
    </row>
    <row r="129" spans="2:20" ht="76.900000000000006" customHeight="1">
      <c r="B129" s="483"/>
      <c r="C129" s="478"/>
      <c r="D129" s="486"/>
      <c r="E129" s="220" t="s">
        <v>327</v>
      </c>
      <c r="F129" s="124" t="s">
        <v>1319</v>
      </c>
      <c r="G129" s="153" t="s">
        <v>1318</v>
      </c>
      <c r="H129" s="145">
        <v>1</v>
      </c>
      <c r="I129" s="208"/>
      <c r="J129" s="209"/>
      <c r="K129" s="107"/>
      <c r="L129" s="65"/>
      <c r="M129" s="111"/>
      <c r="N129" s="96"/>
      <c r="O129" s="31"/>
      <c r="P129" s="25" t="s">
        <v>1234</v>
      </c>
      <c r="Q129" s="216"/>
      <c r="R129" s="82"/>
      <c r="S129" s="117" t="s">
        <v>56</v>
      </c>
      <c r="T129" s="82"/>
    </row>
    <row r="130" spans="2:20" ht="70.900000000000006" customHeight="1">
      <c r="B130" s="483"/>
      <c r="C130" s="478"/>
      <c r="D130" s="486"/>
      <c r="E130" s="220" t="s">
        <v>328</v>
      </c>
      <c r="F130" s="124" t="s">
        <v>573</v>
      </c>
      <c r="G130" s="153" t="s">
        <v>1320</v>
      </c>
      <c r="H130" s="145">
        <v>1</v>
      </c>
      <c r="I130" s="208"/>
      <c r="J130" s="209"/>
      <c r="K130" s="107"/>
      <c r="L130" s="65"/>
      <c r="M130" s="111"/>
      <c r="N130" s="96"/>
      <c r="O130" s="31"/>
      <c r="P130" s="25" t="s">
        <v>1234</v>
      </c>
      <c r="Q130" s="216"/>
      <c r="R130" s="82" t="s">
        <v>56</v>
      </c>
      <c r="S130" s="117" t="s">
        <v>56</v>
      </c>
      <c r="T130" s="82"/>
    </row>
    <row r="131" spans="2:20" ht="96" customHeight="1">
      <c r="B131" s="483"/>
      <c r="C131" s="478"/>
      <c r="D131" s="486"/>
      <c r="E131" s="220" t="s">
        <v>576</v>
      </c>
      <c r="F131" s="124" t="s">
        <v>1321</v>
      </c>
      <c r="G131" s="153" t="s">
        <v>1322</v>
      </c>
      <c r="H131" s="365">
        <v>1</v>
      </c>
      <c r="I131" s="259"/>
      <c r="J131" s="260"/>
      <c r="K131" s="261"/>
      <c r="L131" s="262"/>
      <c r="M131" s="111"/>
      <c r="N131" s="96"/>
      <c r="O131" s="31"/>
      <c r="P131" s="25" t="s">
        <v>1234</v>
      </c>
      <c r="Q131" s="216" t="s">
        <v>56</v>
      </c>
      <c r="R131" s="82" t="s">
        <v>56</v>
      </c>
      <c r="S131" s="117" t="s">
        <v>56</v>
      </c>
      <c r="T131" s="82" t="s">
        <v>56</v>
      </c>
    </row>
    <row r="132" spans="2:20" ht="85.15" customHeight="1">
      <c r="B132" s="483"/>
      <c r="C132" s="478"/>
      <c r="D132" s="486"/>
      <c r="E132" s="220" t="s">
        <v>577</v>
      </c>
      <c r="F132" s="124" t="s">
        <v>1323</v>
      </c>
      <c r="G132" s="153" t="s">
        <v>1324</v>
      </c>
      <c r="H132" s="365">
        <v>4</v>
      </c>
      <c r="I132" s="259"/>
      <c r="J132" s="260"/>
      <c r="K132" s="261"/>
      <c r="L132" s="262"/>
      <c r="M132" s="111"/>
      <c r="N132" s="96"/>
      <c r="O132" s="31"/>
      <c r="P132" s="25" t="s">
        <v>1234</v>
      </c>
      <c r="Q132" s="352" t="s">
        <v>56</v>
      </c>
      <c r="R132" s="350" t="s">
        <v>56</v>
      </c>
      <c r="S132" s="351" t="s">
        <v>56</v>
      </c>
      <c r="T132" s="350" t="s">
        <v>56</v>
      </c>
    </row>
    <row r="133" spans="2:20" ht="85.9" customHeight="1">
      <c r="B133" s="483"/>
      <c r="C133" s="478"/>
      <c r="D133" s="486"/>
      <c r="E133" s="356" t="s">
        <v>332</v>
      </c>
      <c r="F133" s="348" t="s">
        <v>1325</v>
      </c>
      <c r="G133" s="353" t="s">
        <v>574</v>
      </c>
      <c r="H133" s="145">
        <v>1</v>
      </c>
      <c r="I133" s="208"/>
      <c r="J133" s="209"/>
      <c r="K133" s="107"/>
      <c r="L133" s="65"/>
      <c r="M133" s="111"/>
      <c r="N133" s="96"/>
      <c r="O133" s="31"/>
      <c r="P133" s="25" t="s">
        <v>1234</v>
      </c>
      <c r="Q133" s="216"/>
      <c r="R133" s="82" t="s">
        <v>56</v>
      </c>
      <c r="S133" s="117"/>
      <c r="T133" s="82"/>
    </row>
    <row r="134" spans="2:20" ht="82.9" customHeight="1">
      <c r="B134" s="483"/>
      <c r="C134" s="478"/>
      <c r="D134" s="486"/>
      <c r="E134" s="220" t="s">
        <v>334</v>
      </c>
      <c r="F134" s="124" t="s">
        <v>329</v>
      </c>
      <c r="G134" s="153" t="s">
        <v>330</v>
      </c>
      <c r="H134" s="145">
        <v>1</v>
      </c>
      <c r="I134" s="208"/>
      <c r="J134" s="209"/>
      <c r="K134" s="107"/>
      <c r="L134" s="65"/>
      <c r="M134" s="111"/>
      <c r="N134" s="96"/>
      <c r="O134" s="31"/>
      <c r="P134" s="25" t="s">
        <v>1234</v>
      </c>
      <c r="Q134" s="352" t="s">
        <v>56</v>
      </c>
      <c r="R134" s="82"/>
      <c r="S134" s="117"/>
      <c r="T134" s="82"/>
    </row>
    <row r="135" spans="2:20" ht="104.45" customHeight="1">
      <c r="B135" s="483"/>
      <c r="C135" s="478"/>
      <c r="D135" s="486"/>
      <c r="E135" s="356" t="s">
        <v>335</v>
      </c>
      <c r="F135" s="124" t="s">
        <v>1326</v>
      </c>
      <c r="G135" s="153" t="s">
        <v>1327</v>
      </c>
      <c r="H135" s="366">
        <v>1</v>
      </c>
      <c r="I135" s="208"/>
      <c r="J135" s="209"/>
      <c r="K135" s="107">
        <v>1</v>
      </c>
      <c r="L135" s="65"/>
      <c r="M135" s="111"/>
      <c r="N135" s="96"/>
      <c r="O135" s="31"/>
      <c r="P135" s="25" t="s">
        <v>1234</v>
      </c>
      <c r="Q135" s="352"/>
      <c r="R135" s="350"/>
      <c r="S135" s="351"/>
      <c r="T135" s="350"/>
    </row>
    <row r="136" spans="2:20" ht="66" customHeight="1">
      <c r="B136" s="483"/>
      <c r="C136" s="478"/>
      <c r="D136" s="486"/>
      <c r="E136" s="356" t="s">
        <v>336</v>
      </c>
      <c r="F136" s="124" t="s">
        <v>331</v>
      </c>
      <c r="G136" s="153" t="s">
        <v>207</v>
      </c>
      <c r="H136" s="367">
        <v>1</v>
      </c>
      <c r="I136" s="259"/>
      <c r="J136" s="260"/>
      <c r="K136" s="261"/>
      <c r="L136" s="262"/>
      <c r="M136" s="111"/>
      <c r="N136" s="96"/>
      <c r="O136" s="31"/>
      <c r="P136" s="25" t="s">
        <v>1234</v>
      </c>
      <c r="Q136" s="352"/>
      <c r="R136" s="350"/>
      <c r="S136" s="351"/>
      <c r="T136" s="350"/>
    </row>
    <row r="137" spans="2:20" ht="173.45" customHeight="1">
      <c r="B137" s="483"/>
      <c r="C137" s="478"/>
      <c r="D137" s="486"/>
      <c r="E137" s="220" t="s">
        <v>337</v>
      </c>
      <c r="F137" s="124" t="s">
        <v>1328</v>
      </c>
      <c r="G137" s="153" t="s">
        <v>324</v>
      </c>
      <c r="H137" s="145">
        <v>1</v>
      </c>
      <c r="I137" s="208"/>
      <c r="J137" s="209"/>
      <c r="K137" s="107"/>
      <c r="L137" s="65"/>
      <c r="M137" s="111"/>
      <c r="N137" s="96"/>
      <c r="O137" s="31"/>
      <c r="P137" s="25" t="s">
        <v>1234</v>
      </c>
      <c r="Q137" s="216"/>
      <c r="R137" s="350" t="s">
        <v>56</v>
      </c>
      <c r="S137" s="351" t="s">
        <v>56</v>
      </c>
      <c r="T137" s="350" t="s">
        <v>56</v>
      </c>
    </row>
    <row r="138" spans="2:20" ht="115.15" customHeight="1">
      <c r="B138" s="483"/>
      <c r="C138" s="478"/>
      <c r="D138" s="486"/>
      <c r="E138" s="359" t="s">
        <v>338</v>
      </c>
      <c r="F138" s="354" t="s">
        <v>575</v>
      </c>
      <c r="G138" s="355" t="s">
        <v>1329</v>
      </c>
      <c r="H138" s="145">
        <v>1</v>
      </c>
      <c r="I138" s="208"/>
      <c r="J138" s="267"/>
      <c r="K138" s="268"/>
      <c r="L138" s="107">
        <v>1</v>
      </c>
      <c r="M138" s="111"/>
      <c r="N138" s="96"/>
      <c r="O138" s="31"/>
      <c r="P138" s="25" t="s">
        <v>1234</v>
      </c>
      <c r="Q138" s="216"/>
      <c r="R138" s="82"/>
      <c r="S138" s="117"/>
      <c r="T138" s="82"/>
    </row>
    <row r="139" spans="2:20" ht="112.15" customHeight="1">
      <c r="B139" s="483"/>
      <c r="C139" s="478"/>
      <c r="D139" s="486"/>
      <c r="E139" s="220" t="s">
        <v>339</v>
      </c>
      <c r="F139" s="124" t="s">
        <v>1330</v>
      </c>
      <c r="G139" s="153" t="s">
        <v>1331</v>
      </c>
      <c r="H139" s="145">
        <v>1</v>
      </c>
      <c r="I139" s="208"/>
      <c r="J139" s="209"/>
      <c r="K139" s="107"/>
      <c r="L139" s="65"/>
      <c r="M139" s="111"/>
      <c r="N139" s="96"/>
      <c r="O139" s="31"/>
      <c r="P139" s="25" t="s">
        <v>1234</v>
      </c>
      <c r="Q139" s="216"/>
      <c r="R139" s="82" t="s">
        <v>56</v>
      </c>
      <c r="S139" s="117"/>
      <c r="T139" s="82"/>
    </row>
    <row r="140" spans="2:20" ht="88.9" customHeight="1">
      <c r="B140" s="483"/>
      <c r="C140" s="478"/>
      <c r="D140" s="486"/>
      <c r="E140" s="220" t="s">
        <v>342</v>
      </c>
      <c r="F140" s="124" t="s">
        <v>340</v>
      </c>
      <c r="G140" s="153" t="s">
        <v>341</v>
      </c>
      <c r="H140" s="145">
        <v>1</v>
      </c>
      <c r="I140" s="208"/>
      <c r="J140" s="209"/>
      <c r="K140" s="107">
        <v>1</v>
      </c>
      <c r="L140" s="65"/>
      <c r="M140" s="111"/>
      <c r="N140" s="96"/>
      <c r="O140" s="31"/>
      <c r="P140" s="25" t="s">
        <v>1234</v>
      </c>
      <c r="Q140" s="216"/>
      <c r="R140" s="82" t="s">
        <v>56</v>
      </c>
      <c r="S140" s="117"/>
      <c r="T140" s="82"/>
    </row>
    <row r="141" spans="2:20" ht="82.15" customHeight="1" thickBot="1">
      <c r="B141" s="483"/>
      <c r="C141" s="478"/>
      <c r="D141" s="486"/>
      <c r="E141" s="359" t="s">
        <v>344</v>
      </c>
      <c r="F141" s="354" t="s">
        <v>1332</v>
      </c>
      <c r="G141" s="355" t="s">
        <v>343</v>
      </c>
      <c r="H141" s="145">
        <v>1</v>
      </c>
      <c r="I141" s="208"/>
      <c r="J141" s="209"/>
      <c r="K141" s="107">
        <v>1</v>
      </c>
      <c r="L141" s="65"/>
      <c r="M141" s="111"/>
      <c r="N141" s="96"/>
      <c r="O141" s="31"/>
      <c r="P141" s="25" t="s">
        <v>1234</v>
      </c>
      <c r="Q141" s="216"/>
      <c r="R141" s="82"/>
      <c r="S141" s="117"/>
      <c r="T141" s="82"/>
    </row>
    <row r="142" spans="2:20" ht="45" customHeight="1">
      <c r="B142" s="483"/>
      <c r="C142" s="477" t="s">
        <v>9</v>
      </c>
      <c r="D142" s="485">
        <v>64.8</v>
      </c>
      <c r="E142" s="220" t="s">
        <v>354</v>
      </c>
      <c r="F142" s="124" t="s">
        <v>579</v>
      </c>
      <c r="G142" s="153" t="s">
        <v>1333</v>
      </c>
      <c r="H142" s="145">
        <v>1</v>
      </c>
      <c r="I142" s="208"/>
      <c r="J142" s="209"/>
      <c r="K142" s="107"/>
      <c r="L142" s="65"/>
      <c r="M142" s="111"/>
      <c r="N142" s="96"/>
      <c r="O142" s="31"/>
      <c r="P142" s="25" t="s">
        <v>1234</v>
      </c>
      <c r="Q142" s="216"/>
      <c r="R142" s="82" t="s">
        <v>56</v>
      </c>
      <c r="S142" s="117" t="s">
        <v>56</v>
      </c>
      <c r="T142" s="82"/>
    </row>
    <row r="143" spans="2:20" ht="45" customHeight="1">
      <c r="B143" s="483"/>
      <c r="C143" s="478"/>
      <c r="D143" s="486"/>
      <c r="E143" s="359" t="s">
        <v>355</v>
      </c>
      <c r="F143" s="354" t="s">
        <v>345</v>
      </c>
      <c r="G143" s="355" t="s">
        <v>346</v>
      </c>
      <c r="H143" s="145">
        <v>1</v>
      </c>
      <c r="I143" s="208"/>
      <c r="J143" s="209"/>
      <c r="K143" s="107">
        <v>1</v>
      </c>
      <c r="L143" s="65"/>
      <c r="M143" s="111"/>
      <c r="N143" s="96"/>
      <c r="O143" s="31"/>
      <c r="P143" s="25" t="s">
        <v>1234</v>
      </c>
      <c r="Q143" s="216"/>
      <c r="R143" s="82"/>
      <c r="S143" s="117"/>
      <c r="T143" s="82"/>
    </row>
    <row r="144" spans="2:20" ht="85.9" customHeight="1">
      <c r="B144" s="483"/>
      <c r="C144" s="478"/>
      <c r="D144" s="486"/>
      <c r="E144" s="356" t="s">
        <v>356</v>
      </c>
      <c r="F144" s="348" t="s">
        <v>580</v>
      </c>
      <c r="G144" s="353" t="s">
        <v>207</v>
      </c>
      <c r="H144" s="258">
        <v>1</v>
      </c>
      <c r="I144" s="259">
        <v>0.25</v>
      </c>
      <c r="J144" s="260">
        <v>0.25</v>
      </c>
      <c r="K144" s="261">
        <v>0.25</v>
      </c>
      <c r="L144" s="262">
        <v>0.25</v>
      </c>
      <c r="M144" s="111"/>
      <c r="N144" s="96"/>
      <c r="O144" s="31"/>
      <c r="P144" s="25" t="s">
        <v>1234</v>
      </c>
      <c r="Q144" s="216"/>
      <c r="R144" s="82"/>
      <c r="S144" s="117"/>
      <c r="T144" s="82"/>
    </row>
    <row r="145" spans="2:20" ht="73.900000000000006" customHeight="1">
      <c r="B145" s="483"/>
      <c r="C145" s="478"/>
      <c r="D145" s="486"/>
      <c r="E145" s="356" t="s">
        <v>357</v>
      </c>
      <c r="F145" s="348" t="s">
        <v>331</v>
      </c>
      <c r="G145" s="353" t="s">
        <v>1237</v>
      </c>
      <c r="H145" s="145">
        <v>1</v>
      </c>
      <c r="I145" s="208">
        <v>1</v>
      </c>
      <c r="J145" s="209"/>
      <c r="K145" s="107"/>
      <c r="L145" s="65"/>
      <c r="M145" s="111"/>
      <c r="N145" s="96"/>
      <c r="O145" s="31"/>
      <c r="P145" s="25" t="s">
        <v>1234</v>
      </c>
      <c r="Q145" s="216"/>
      <c r="R145" s="82"/>
      <c r="S145" s="117"/>
      <c r="T145" s="82"/>
    </row>
    <row r="146" spans="2:20" ht="88.9" customHeight="1">
      <c r="B146" s="483"/>
      <c r="C146" s="478"/>
      <c r="D146" s="486"/>
      <c r="E146" s="220" t="s">
        <v>358</v>
      </c>
      <c r="F146" s="124" t="s">
        <v>1334</v>
      </c>
      <c r="G146" s="153" t="s">
        <v>1335</v>
      </c>
      <c r="H146" s="145">
        <v>2</v>
      </c>
      <c r="I146" s="208"/>
      <c r="J146" s="209">
        <v>1</v>
      </c>
      <c r="K146" s="107"/>
      <c r="L146" s="65">
        <v>1</v>
      </c>
      <c r="M146" s="111"/>
      <c r="N146" s="96"/>
      <c r="O146" s="31"/>
      <c r="P146" s="25"/>
      <c r="Q146" s="216"/>
      <c r="R146" s="82"/>
      <c r="S146" s="117"/>
      <c r="T146" s="82"/>
    </row>
    <row r="147" spans="2:20" ht="64.900000000000006" customHeight="1">
      <c r="B147" s="483"/>
      <c r="C147" s="478"/>
      <c r="D147" s="486"/>
      <c r="E147" s="356" t="s">
        <v>359</v>
      </c>
      <c r="F147" s="348" t="s">
        <v>581</v>
      </c>
      <c r="G147" s="353" t="s">
        <v>347</v>
      </c>
      <c r="H147" s="258">
        <v>1</v>
      </c>
      <c r="I147" s="259"/>
      <c r="J147" s="260"/>
      <c r="K147" s="261"/>
      <c r="L147" s="262"/>
      <c r="M147" s="111"/>
      <c r="N147" s="96"/>
      <c r="O147" s="31"/>
      <c r="P147" s="25" t="s">
        <v>1234</v>
      </c>
      <c r="Q147" s="216" t="s">
        <v>56</v>
      </c>
      <c r="R147" s="82" t="s">
        <v>56</v>
      </c>
      <c r="S147" s="117" t="s">
        <v>56</v>
      </c>
      <c r="T147" s="82" t="s">
        <v>56</v>
      </c>
    </row>
    <row r="148" spans="2:20" ht="85.15" customHeight="1" thickBot="1">
      <c r="B148" s="483"/>
      <c r="C148" s="484"/>
      <c r="D148" s="487"/>
      <c r="E148" s="356" t="s">
        <v>361</v>
      </c>
      <c r="F148" s="348" t="s">
        <v>348</v>
      </c>
      <c r="G148" s="353" t="s">
        <v>349</v>
      </c>
      <c r="H148" s="145">
        <v>1</v>
      </c>
      <c r="I148" s="208"/>
      <c r="J148" s="209"/>
      <c r="K148" s="107"/>
      <c r="L148" s="65"/>
      <c r="M148" s="111"/>
      <c r="N148" s="96"/>
      <c r="O148" s="31"/>
      <c r="P148" s="25" t="s">
        <v>1234</v>
      </c>
      <c r="Q148" s="216"/>
      <c r="R148" s="82" t="s">
        <v>56</v>
      </c>
      <c r="S148" s="117" t="s">
        <v>56</v>
      </c>
      <c r="T148" s="82"/>
    </row>
    <row r="149" spans="2:20" ht="108" customHeight="1">
      <c r="B149" s="483"/>
      <c r="C149" s="477" t="s">
        <v>10</v>
      </c>
      <c r="D149" s="485">
        <v>75.099999999999994</v>
      </c>
      <c r="E149" s="220" t="s">
        <v>583</v>
      </c>
      <c r="F149" s="354" t="s">
        <v>582</v>
      </c>
      <c r="G149" s="355" t="s">
        <v>207</v>
      </c>
      <c r="H149" s="258">
        <v>1</v>
      </c>
      <c r="I149" s="259">
        <v>0.25</v>
      </c>
      <c r="J149" s="260">
        <v>0.25</v>
      </c>
      <c r="K149" s="261">
        <v>0.25</v>
      </c>
      <c r="L149" s="262">
        <v>0.25</v>
      </c>
      <c r="M149" s="111"/>
      <c r="N149" s="96"/>
      <c r="O149" s="31"/>
      <c r="P149" s="44" t="s">
        <v>1235</v>
      </c>
      <c r="Q149" s="216"/>
      <c r="R149" s="82"/>
      <c r="S149" s="117"/>
      <c r="T149" s="82"/>
    </row>
    <row r="150" spans="2:20" ht="45" customHeight="1">
      <c r="B150" s="483"/>
      <c r="C150" s="478"/>
      <c r="D150" s="486"/>
      <c r="E150" s="220" t="s">
        <v>365</v>
      </c>
      <c r="F150" s="354" t="s">
        <v>567</v>
      </c>
      <c r="G150" s="355" t="s">
        <v>568</v>
      </c>
      <c r="H150" s="145">
        <v>1</v>
      </c>
      <c r="I150" s="208"/>
      <c r="J150" s="209"/>
      <c r="K150" s="107">
        <v>1</v>
      </c>
      <c r="L150" s="65"/>
      <c r="M150" s="111"/>
      <c r="N150" s="96"/>
      <c r="O150" s="31"/>
      <c r="P150" s="44" t="s">
        <v>1235</v>
      </c>
      <c r="Q150" s="216"/>
      <c r="R150" s="82"/>
      <c r="S150" s="117"/>
      <c r="T150" s="82"/>
    </row>
    <row r="151" spans="2:20" ht="84" customHeight="1">
      <c r="B151" s="483"/>
      <c r="C151" s="478"/>
      <c r="D151" s="486"/>
      <c r="E151" s="356" t="s">
        <v>366</v>
      </c>
      <c r="F151" s="348" t="s">
        <v>350</v>
      </c>
      <c r="G151" s="353" t="s">
        <v>351</v>
      </c>
      <c r="H151" s="145">
        <v>1</v>
      </c>
      <c r="I151" s="208"/>
      <c r="J151" s="209"/>
      <c r="K151" s="107">
        <v>1</v>
      </c>
      <c r="L151" s="65"/>
      <c r="M151" s="111"/>
      <c r="N151" s="96"/>
      <c r="O151" s="31"/>
      <c r="P151" s="44" t="s">
        <v>1235</v>
      </c>
      <c r="Q151" s="216"/>
      <c r="R151" s="82"/>
      <c r="S151" s="117"/>
      <c r="T151" s="82"/>
    </row>
    <row r="152" spans="2:20" ht="67.150000000000006" customHeight="1">
      <c r="B152" s="483"/>
      <c r="C152" s="478"/>
      <c r="D152" s="486"/>
      <c r="E152" s="220" t="s">
        <v>368</v>
      </c>
      <c r="F152" s="124" t="s">
        <v>367</v>
      </c>
      <c r="G152" s="153" t="s">
        <v>1336</v>
      </c>
      <c r="H152" s="145">
        <v>1</v>
      </c>
      <c r="I152" s="208"/>
      <c r="J152" s="209">
        <v>1</v>
      </c>
      <c r="K152" s="107"/>
      <c r="L152" s="65"/>
      <c r="M152" s="111"/>
      <c r="N152" s="96"/>
      <c r="O152" s="31"/>
      <c r="P152" s="44" t="s">
        <v>1235</v>
      </c>
      <c r="Q152" s="216"/>
      <c r="R152" s="82"/>
      <c r="S152" s="117"/>
      <c r="T152" s="82"/>
    </row>
    <row r="153" spans="2:20" ht="87" customHeight="1">
      <c r="B153" s="483"/>
      <c r="C153" s="478"/>
      <c r="D153" s="486"/>
      <c r="E153" s="220" t="s">
        <v>370</v>
      </c>
      <c r="F153" s="124" t="s">
        <v>1337</v>
      </c>
      <c r="G153" s="153" t="s">
        <v>369</v>
      </c>
      <c r="H153" s="263">
        <v>1</v>
      </c>
      <c r="I153" s="259">
        <v>0.25</v>
      </c>
      <c r="J153" s="260">
        <v>0.25</v>
      </c>
      <c r="K153" s="261">
        <v>0.25</v>
      </c>
      <c r="L153" s="262">
        <v>0.25</v>
      </c>
      <c r="M153" s="111"/>
      <c r="N153" s="96"/>
      <c r="O153" s="31"/>
      <c r="P153" s="44" t="s">
        <v>1235</v>
      </c>
      <c r="Q153" s="216"/>
      <c r="R153" s="82"/>
      <c r="S153" s="117"/>
      <c r="T153" s="82"/>
    </row>
    <row r="154" spans="2:20" ht="87" customHeight="1">
      <c r="B154" s="483"/>
      <c r="C154" s="478"/>
      <c r="D154" s="486"/>
      <c r="E154" s="220" t="s">
        <v>374</v>
      </c>
      <c r="F154" s="124" t="s">
        <v>371</v>
      </c>
      <c r="G154" s="153" t="s">
        <v>372</v>
      </c>
      <c r="H154" s="145">
        <v>1</v>
      </c>
      <c r="I154" s="208"/>
      <c r="J154" s="209"/>
      <c r="K154" s="107">
        <v>1</v>
      </c>
      <c r="L154" s="65"/>
      <c r="M154" s="111"/>
      <c r="N154" s="96"/>
      <c r="O154" s="31"/>
      <c r="P154" s="44" t="s">
        <v>1235</v>
      </c>
      <c r="Q154" s="216"/>
      <c r="R154" s="82"/>
      <c r="S154" s="117"/>
      <c r="T154" s="82"/>
    </row>
    <row r="155" spans="2:20" ht="61.15" customHeight="1">
      <c r="B155" s="483" t="s">
        <v>61</v>
      </c>
      <c r="C155" s="478"/>
      <c r="D155" s="486"/>
      <c r="E155" s="220" t="s">
        <v>375</v>
      </c>
      <c r="F155" s="124" t="s">
        <v>373</v>
      </c>
      <c r="G155" s="240" t="s">
        <v>569</v>
      </c>
      <c r="H155" s="146">
        <v>1</v>
      </c>
      <c r="I155" s="208"/>
      <c r="J155" s="209"/>
      <c r="K155" s="107">
        <v>1</v>
      </c>
      <c r="L155" s="65"/>
      <c r="M155" s="111"/>
      <c r="N155" s="96"/>
      <c r="O155" s="31"/>
      <c r="P155" s="44" t="s">
        <v>1235</v>
      </c>
      <c r="Q155" s="216"/>
      <c r="R155" s="82"/>
      <c r="S155" s="117"/>
      <c r="T155" s="82"/>
    </row>
    <row r="156" spans="2:20" ht="45" customHeight="1">
      <c r="B156" s="483"/>
      <c r="C156" s="478"/>
      <c r="D156" s="486"/>
      <c r="E156" s="220" t="s">
        <v>381</v>
      </c>
      <c r="F156" s="124" t="s">
        <v>377</v>
      </c>
      <c r="G156" s="240" t="s">
        <v>378</v>
      </c>
      <c r="H156" s="146">
        <v>1</v>
      </c>
      <c r="I156" s="208"/>
      <c r="J156" s="209">
        <v>1</v>
      </c>
      <c r="K156" s="107"/>
      <c r="L156" s="65"/>
      <c r="M156" s="111"/>
      <c r="N156" s="96"/>
      <c r="O156" s="29"/>
      <c r="P156" s="44" t="s">
        <v>1235</v>
      </c>
      <c r="Q156" s="216"/>
      <c r="R156" s="82"/>
      <c r="S156" s="117"/>
      <c r="T156" s="82"/>
    </row>
    <row r="157" spans="2:20" ht="45" customHeight="1">
      <c r="B157" s="483"/>
      <c r="C157" s="478"/>
      <c r="D157" s="486"/>
      <c r="E157" s="220" t="s">
        <v>380</v>
      </c>
      <c r="F157" s="124" t="s">
        <v>376</v>
      </c>
      <c r="G157" s="240" t="s">
        <v>379</v>
      </c>
      <c r="H157" s="146">
        <v>1</v>
      </c>
      <c r="I157" s="208"/>
      <c r="J157" s="209">
        <v>1</v>
      </c>
      <c r="K157" s="107"/>
      <c r="L157" s="65"/>
      <c r="M157" s="111"/>
      <c r="N157" s="96"/>
      <c r="O157" s="29"/>
      <c r="P157" s="44" t="s">
        <v>1235</v>
      </c>
      <c r="Q157" s="216"/>
      <c r="R157" s="82"/>
      <c r="S157" s="117"/>
      <c r="T157" s="82"/>
    </row>
    <row r="158" spans="2:20" ht="45" customHeight="1">
      <c r="B158" s="483"/>
      <c r="C158" s="478"/>
      <c r="D158" s="486"/>
      <c r="E158" s="220" t="s">
        <v>383</v>
      </c>
      <c r="F158" s="124" t="s">
        <v>382</v>
      </c>
      <c r="G158" s="240" t="s">
        <v>1223</v>
      </c>
      <c r="H158" s="111">
        <v>1</v>
      </c>
      <c r="I158" s="259">
        <v>0.25</v>
      </c>
      <c r="J158" s="260">
        <v>0.25</v>
      </c>
      <c r="K158" s="261">
        <v>0.25</v>
      </c>
      <c r="L158" s="262">
        <v>0.25</v>
      </c>
      <c r="M158" s="111"/>
      <c r="N158" s="96"/>
      <c r="O158" s="29"/>
      <c r="P158" s="44" t="s">
        <v>1235</v>
      </c>
      <c r="Q158" s="216"/>
      <c r="R158" s="82"/>
      <c r="S158" s="117"/>
      <c r="T158" s="82"/>
    </row>
    <row r="159" spans="2:20" ht="45" customHeight="1">
      <c r="B159" s="483"/>
      <c r="C159" s="478"/>
      <c r="D159" s="486"/>
      <c r="E159" s="220" t="s">
        <v>389</v>
      </c>
      <c r="F159" s="124" t="s">
        <v>384</v>
      </c>
      <c r="G159" s="240" t="s">
        <v>296</v>
      </c>
      <c r="H159" s="146">
        <v>2</v>
      </c>
      <c r="I159" s="208"/>
      <c r="J159" s="209">
        <v>1</v>
      </c>
      <c r="K159" s="107"/>
      <c r="L159" s="65">
        <v>1</v>
      </c>
      <c r="M159" s="111"/>
      <c r="N159" s="96"/>
      <c r="O159" s="29"/>
      <c r="P159" s="44" t="s">
        <v>1235</v>
      </c>
      <c r="Q159" s="216"/>
      <c r="R159" s="82"/>
      <c r="S159" s="117"/>
      <c r="T159" s="82"/>
    </row>
    <row r="160" spans="2:20" ht="45" customHeight="1">
      <c r="B160" s="483"/>
      <c r="C160" s="478"/>
      <c r="D160" s="486"/>
      <c r="E160" s="220" t="s">
        <v>390</v>
      </c>
      <c r="F160" s="124" t="s">
        <v>385</v>
      </c>
      <c r="G160" s="240" t="s">
        <v>386</v>
      </c>
      <c r="H160" s="146">
        <v>1</v>
      </c>
      <c r="I160" s="208"/>
      <c r="J160" s="209"/>
      <c r="K160" s="107">
        <v>1</v>
      </c>
      <c r="L160" s="65"/>
      <c r="M160" s="111"/>
      <c r="N160" s="96"/>
      <c r="O160" s="29"/>
      <c r="P160" s="44" t="s">
        <v>1235</v>
      </c>
      <c r="Q160" s="216"/>
      <c r="R160" s="82"/>
      <c r="S160" s="117"/>
      <c r="T160" s="82"/>
    </row>
    <row r="161" spans="2:20" ht="45" customHeight="1">
      <c r="B161" s="483"/>
      <c r="C161" s="478"/>
      <c r="D161" s="486"/>
      <c r="E161" s="220" t="s">
        <v>391</v>
      </c>
      <c r="F161" s="124" t="s">
        <v>387</v>
      </c>
      <c r="G161" s="240" t="s">
        <v>388</v>
      </c>
      <c r="H161" s="111">
        <v>1</v>
      </c>
      <c r="I161" s="259"/>
      <c r="J161" s="260"/>
      <c r="K161" s="261">
        <v>0.5</v>
      </c>
      <c r="L161" s="262">
        <v>0.5</v>
      </c>
      <c r="M161" s="111"/>
      <c r="N161" s="96"/>
      <c r="O161" s="29"/>
      <c r="P161" s="44" t="s">
        <v>1235</v>
      </c>
      <c r="Q161" s="216"/>
      <c r="R161" s="82"/>
      <c r="S161" s="117"/>
      <c r="T161" s="82"/>
    </row>
    <row r="162" spans="2:20" ht="45" customHeight="1" thickBot="1">
      <c r="B162" s="483"/>
      <c r="C162" s="484"/>
      <c r="D162" s="487"/>
      <c r="E162" s="220" t="s">
        <v>393</v>
      </c>
      <c r="F162" s="124" t="s">
        <v>392</v>
      </c>
      <c r="G162" s="240" t="s">
        <v>394</v>
      </c>
      <c r="H162" s="146">
        <v>1</v>
      </c>
      <c r="I162" s="208"/>
      <c r="J162" s="209">
        <v>1</v>
      </c>
      <c r="K162" s="107"/>
      <c r="L162" s="65"/>
      <c r="M162" s="111"/>
      <c r="N162" s="96"/>
      <c r="O162" s="29"/>
      <c r="P162" s="44" t="s">
        <v>1235</v>
      </c>
      <c r="Q162" s="216"/>
      <c r="R162" s="82"/>
      <c r="S162" s="117"/>
      <c r="T162" s="82"/>
    </row>
    <row r="163" spans="2:20" ht="45" customHeight="1" thickBot="1">
      <c r="B163" s="483"/>
      <c r="C163" s="235" t="s">
        <v>11</v>
      </c>
      <c r="D163" s="248" t="s">
        <v>74</v>
      </c>
      <c r="E163" s="227" t="s">
        <v>87</v>
      </c>
      <c r="F163" s="227" t="s">
        <v>504</v>
      </c>
      <c r="G163" s="246" t="s">
        <v>505</v>
      </c>
      <c r="H163" s="146">
        <v>1</v>
      </c>
      <c r="I163" s="208"/>
      <c r="J163" s="209"/>
      <c r="K163" s="107">
        <v>1</v>
      </c>
      <c r="L163" s="65"/>
      <c r="M163" s="111"/>
      <c r="N163" s="96"/>
      <c r="O163" s="29"/>
      <c r="P163" s="33" t="s">
        <v>1238</v>
      </c>
      <c r="Q163" s="216"/>
      <c r="R163" s="82"/>
      <c r="S163" s="117"/>
      <c r="T163" s="82"/>
    </row>
    <row r="164" spans="2:20" ht="45" customHeight="1">
      <c r="B164" s="475" t="s">
        <v>62</v>
      </c>
      <c r="C164" s="477" t="s">
        <v>414</v>
      </c>
      <c r="D164" s="467">
        <v>74.900000000000006</v>
      </c>
      <c r="E164" s="134" t="s">
        <v>473</v>
      </c>
      <c r="F164" s="130" t="s">
        <v>461</v>
      </c>
      <c r="G164" s="231" t="s">
        <v>462</v>
      </c>
      <c r="H164" s="139">
        <v>1</v>
      </c>
      <c r="I164" s="171"/>
      <c r="J164" s="172"/>
      <c r="K164" s="66">
        <v>1</v>
      </c>
      <c r="L164" s="67"/>
      <c r="M164" s="192"/>
      <c r="N164" s="128"/>
      <c r="O164" s="36"/>
      <c r="P164" s="39"/>
      <c r="Q164" s="129"/>
      <c r="R164" s="81"/>
      <c r="S164" s="167"/>
      <c r="T164" s="81"/>
    </row>
    <row r="165" spans="2:20" ht="45" customHeight="1">
      <c r="B165" s="476" t="s">
        <v>62</v>
      </c>
      <c r="C165" s="478"/>
      <c r="D165" s="479"/>
      <c r="E165" s="135" t="s">
        <v>474</v>
      </c>
      <c r="F165" s="115" t="s">
        <v>463</v>
      </c>
      <c r="G165" s="147" t="s">
        <v>572</v>
      </c>
      <c r="H165" s="166">
        <v>2</v>
      </c>
      <c r="I165" s="210"/>
      <c r="J165" s="113">
        <v>1</v>
      </c>
      <c r="K165" s="72"/>
      <c r="L165" s="73">
        <v>1</v>
      </c>
      <c r="M165" s="126"/>
      <c r="N165" s="175"/>
      <c r="O165" s="22"/>
      <c r="P165" s="38"/>
      <c r="Q165" s="85"/>
      <c r="R165" s="77"/>
      <c r="S165" s="123"/>
      <c r="T165" s="77"/>
    </row>
    <row r="166" spans="2:20" ht="45" customHeight="1">
      <c r="B166" s="476" t="s">
        <v>62</v>
      </c>
      <c r="C166" s="478"/>
      <c r="D166" s="479"/>
      <c r="E166" s="135" t="s">
        <v>475</v>
      </c>
      <c r="F166" s="115" t="s">
        <v>465</v>
      </c>
      <c r="G166" s="147" t="s">
        <v>1224</v>
      </c>
      <c r="H166" s="125">
        <v>2</v>
      </c>
      <c r="I166" s="173"/>
      <c r="J166" s="74">
        <v>1</v>
      </c>
      <c r="K166" s="194"/>
      <c r="L166" s="70">
        <v>1</v>
      </c>
      <c r="M166" s="168"/>
      <c r="N166" s="175"/>
      <c r="O166" s="22"/>
      <c r="P166" s="38"/>
      <c r="Q166" s="105"/>
      <c r="R166" s="80"/>
      <c r="S166" s="127"/>
      <c r="T166" s="80"/>
    </row>
    <row r="167" spans="2:20" ht="45" customHeight="1">
      <c r="B167" s="476" t="s">
        <v>62</v>
      </c>
      <c r="C167" s="478"/>
      <c r="D167" s="479"/>
      <c r="E167" s="138" t="s">
        <v>476</v>
      </c>
      <c r="F167" s="115" t="s">
        <v>467</v>
      </c>
      <c r="G167" s="147" t="s">
        <v>468</v>
      </c>
      <c r="H167" s="125">
        <v>1</v>
      </c>
      <c r="I167" s="173"/>
      <c r="J167" s="74">
        <v>1</v>
      </c>
      <c r="K167" s="194"/>
      <c r="L167" s="70"/>
      <c r="M167" s="168"/>
      <c r="N167" s="175"/>
      <c r="O167" s="22"/>
      <c r="P167" s="38"/>
      <c r="Q167" s="122"/>
      <c r="R167" s="82"/>
      <c r="S167" s="117"/>
      <c r="T167" s="82"/>
    </row>
    <row r="168" spans="2:20" ht="45" customHeight="1">
      <c r="B168" s="476"/>
      <c r="C168" s="478"/>
      <c r="D168" s="479"/>
      <c r="E168" s="138" t="s">
        <v>477</v>
      </c>
      <c r="F168" s="115" t="s">
        <v>469</v>
      </c>
      <c r="G168" s="147" t="s">
        <v>470</v>
      </c>
      <c r="H168" s="125"/>
      <c r="I168" s="173"/>
      <c r="J168" s="74"/>
      <c r="K168" s="194"/>
      <c r="L168" s="70">
        <v>1</v>
      </c>
      <c r="M168" s="168"/>
      <c r="N168" s="175"/>
      <c r="O168" s="22"/>
      <c r="P168" s="38"/>
      <c r="Q168" s="122"/>
      <c r="R168" s="82"/>
      <c r="S168" s="117"/>
      <c r="T168" s="82"/>
    </row>
    <row r="169" spans="2:20" ht="45" customHeight="1" thickBot="1">
      <c r="B169" s="476"/>
      <c r="C169" s="478"/>
      <c r="D169" s="479"/>
      <c r="E169" s="138" t="s">
        <v>478</v>
      </c>
      <c r="F169" s="115" t="s">
        <v>471</v>
      </c>
      <c r="G169" s="147" t="s">
        <v>1225</v>
      </c>
      <c r="H169" s="264">
        <v>1</v>
      </c>
      <c r="I169" s="173"/>
      <c r="J169" s="336">
        <v>0.5</v>
      </c>
      <c r="K169" s="265"/>
      <c r="L169" s="266">
        <v>0.5</v>
      </c>
      <c r="M169" s="168"/>
      <c r="N169" s="175"/>
      <c r="O169" s="22"/>
      <c r="P169" s="38"/>
      <c r="Q169" s="122"/>
      <c r="R169" s="82"/>
      <c r="S169" s="117"/>
      <c r="T169" s="82"/>
    </row>
    <row r="170" spans="2:20" ht="45" customHeight="1">
      <c r="B170" s="464" t="s">
        <v>63</v>
      </c>
      <c r="C170" s="477" t="s">
        <v>12</v>
      </c>
      <c r="D170" s="480">
        <v>84.7</v>
      </c>
      <c r="E170" s="115" t="s">
        <v>451</v>
      </c>
      <c r="F170" s="130" t="s">
        <v>449</v>
      </c>
      <c r="G170" s="177" t="s">
        <v>397</v>
      </c>
      <c r="H170" s="130">
        <v>1</v>
      </c>
      <c r="I170" s="171"/>
      <c r="J170" s="172"/>
      <c r="K170" s="66">
        <v>1</v>
      </c>
      <c r="L170" s="67"/>
      <c r="M170" s="68"/>
      <c r="N170" s="99"/>
      <c r="O170" s="31"/>
      <c r="P170" s="25" t="s">
        <v>1234</v>
      </c>
      <c r="Q170" s="129"/>
      <c r="R170" s="81"/>
      <c r="S170" s="167"/>
      <c r="T170" s="81"/>
    </row>
    <row r="171" spans="2:20" ht="45" customHeight="1">
      <c r="B171" s="464" t="s">
        <v>63</v>
      </c>
      <c r="C171" s="478"/>
      <c r="D171" s="481"/>
      <c r="E171" s="115" t="s">
        <v>452</v>
      </c>
      <c r="F171" s="115" t="s">
        <v>404</v>
      </c>
      <c r="G171" s="169" t="s">
        <v>450</v>
      </c>
      <c r="H171" s="115">
        <v>1</v>
      </c>
      <c r="I171" s="173">
        <v>1</v>
      </c>
      <c r="J171" s="25"/>
      <c r="K171" s="28"/>
      <c r="L171" s="27"/>
      <c r="M171" s="26"/>
      <c r="N171" s="97"/>
      <c r="O171" s="22"/>
      <c r="P171" s="25" t="s">
        <v>1234</v>
      </c>
      <c r="Q171" s="122"/>
      <c r="R171" s="82"/>
      <c r="S171" s="117"/>
      <c r="T171" s="82"/>
    </row>
    <row r="172" spans="2:20" ht="45" customHeight="1">
      <c r="B172" s="464" t="s">
        <v>63</v>
      </c>
      <c r="C172" s="478"/>
      <c r="D172" s="481"/>
      <c r="E172" s="115" t="s">
        <v>432</v>
      </c>
      <c r="F172" s="115" t="s">
        <v>415</v>
      </c>
      <c r="G172" s="169" t="s">
        <v>1226</v>
      </c>
      <c r="H172" s="115">
        <v>1</v>
      </c>
      <c r="I172" s="173"/>
      <c r="J172" s="25"/>
      <c r="K172" s="28"/>
      <c r="L172" s="27">
        <v>1</v>
      </c>
      <c r="M172" s="26"/>
      <c r="N172" s="100"/>
      <c r="O172" s="34"/>
      <c r="P172" s="25" t="s">
        <v>1234</v>
      </c>
      <c r="Q172" s="122"/>
      <c r="R172" s="82"/>
      <c r="S172" s="117"/>
      <c r="T172" s="82"/>
    </row>
    <row r="173" spans="2:20" ht="45" customHeight="1">
      <c r="B173" s="464" t="s">
        <v>63</v>
      </c>
      <c r="C173" s="478"/>
      <c r="D173" s="481"/>
      <c r="E173" s="115" t="s">
        <v>433</v>
      </c>
      <c r="F173" s="115" t="s">
        <v>416</v>
      </c>
      <c r="G173" s="169" t="s">
        <v>417</v>
      </c>
      <c r="H173" s="150">
        <v>1</v>
      </c>
      <c r="I173" s="173"/>
      <c r="J173" s="25"/>
      <c r="K173" s="28"/>
      <c r="L173" s="27">
        <v>1</v>
      </c>
      <c r="M173" s="26"/>
      <c r="N173" s="101"/>
      <c r="O173" s="34"/>
      <c r="P173" s="25" t="s">
        <v>1234</v>
      </c>
      <c r="Q173" s="122"/>
      <c r="R173" s="82"/>
      <c r="S173" s="117"/>
      <c r="T173" s="82"/>
    </row>
    <row r="174" spans="2:20" ht="45" customHeight="1">
      <c r="B174" s="464"/>
      <c r="C174" s="478"/>
      <c r="D174" s="481"/>
      <c r="E174" s="115" t="s">
        <v>434</v>
      </c>
      <c r="F174" s="115" t="s">
        <v>418</v>
      </c>
      <c r="G174" s="169" t="s">
        <v>419</v>
      </c>
      <c r="H174" s="150">
        <v>1</v>
      </c>
      <c r="I174" s="173">
        <v>1</v>
      </c>
      <c r="J174" s="25"/>
      <c r="K174" s="28"/>
      <c r="L174" s="27"/>
      <c r="M174" s="26"/>
      <c r="N174" s="101"/>
      <c r="O174" s="34"/>
      <c r="P174" s="25" t="s">
        <v>1234</v>
      </c>
      <c r="Q174" s="122"/>
      <c r="R174" s="82"/>
      <c r="S174" s="117"/>
      <c r="T174" s="82"/>
    </row>
    <row r="175" spans="2:20" ht="45" customHeight="1">
      <c r="B175" s="464"/>
      <c r="C175" s="478"/>
      <c r="D175" s="481"/>
      <c r="E175" s="115" t="s">
        <v>435</v>
      </c>
      <c r="F175" s="115" t="s">
        <v>420</v>
      </c>
      <c r="G175" s="169" t="s">
        <v>421</v>
      </c>
      <c r="H175" s="150">
        <v>1</v>
      </c>
      <c r="I175" s="173"/>
      <c r="J175" s="25"/>
      <c r="K175" s="28"/>
      <c r="L175" s="27">
        <v>1</v>
      </c>
      <c r="M175" s="26"/>
      <c r="N175" s="101"/>
      <c r="O175" s="34"/>
      <c r="P175" s="25" t="s">
        <v>1234</v>
      </c>
      <c r="Q175" s="122"/>
      <c r="R175" s="82"/>
      <c r="S175" s="117"/>
      <c r="T175" s="82"/>
    </row>
    <row r="176" spans="2:20" ht="78" customHeight="1">
      <c r="B176" s="464"/>
      <c r="C176" s="478"/>
      <c r="D176" s="481"/>
      <c r="E176" s="115" t="s">
        <v>454</v>
      </c>
      <c r="F176" s="115" t="s">
        <v>453</v>
      </c>
      <c r="G176" s="169" t="s">
        <v>455</v>
      </c>
      <c r="H176" s="150">
        <v>1</v>
      </c>
      <c r="I176" s="173">
        <v>1</v>
      </c>
      <c r="J176" s="25"/>
      <c r="K176" s="28"/>
      <c r="L176" s="27"/>
      <c r="M176" s="26"/>
      <c r="N176" s="101"/>
      <c r="O176" s="34"/>
      <c r="P176" s="25" t="s">
        <v>1234</v>
      </c>
      <c r="Q176" s="122"/>
      <c r="R176" s="82"/>
      <c r="S176" s="117"/>
      <c r="T176" s="82"/>
    </row>
    <row r="177" spans="2:20" ht="45" customHeight="1">
      <c r="B177" s="464"/>
      <c r="C177" s="478"/>
      <c r="D177" s="481"/>
      <c r="E177" s="115" t="s">
        <v>439</v>
      </c>
      <c r="F177" s="115" t="s">
        <v>422</v>
      </c>
      <c r="G177" s="169" t="s">
        <v>423</v>
      </c>
      <c r="H177" s="150">
        <v>1</v>
      </c>
      <c r="I177" s="173"/>
      <c r="J177" s="25"/>
      <c r="K177" s="28"/>
      <c r="L177" s="27">
        <v>1</v>
      </c>
      <c r="M177" s="26"/>
      <c r="N177" s="101"/>
      <c r="O177" s="34"/>
      <c r="P177" s="25" t="s">
        <v>1234</v>
      </c>
      <c r="Q177" s="122"/>
      <c r="R177" s="82"/>
      <c r="S177" s="117"/>
      <c r="T177" s="82"/>
    </row>
    <row r="178" spans="2:20" ht="45" customHeight="1">
      <c r="B178" s="464"/>
      <c r="C178" s="478"/>
      <c r="D178" s="481"/>
      <c r="E178" s="115" t="s">
        <v>442</v>
      </c>
      <c r="F178" s="115" t="s">
        <v>424</v>
      </c>
      <c r="G178" s="169" t="s">
        <v>425</v>
      </c>
      <c r="H178" s="150">
        <v>1</v>
      </c>
      <c r="I178" s="173"/>
      <c r="J178" s="25"/>
      <c r="K178" s="28">
        <v>1</v>
      </c>
      <c r="L178" s="27"/>
      <c r="M178" s="26"/>
      <c r="N178" s="101"/>
      <c r="O178" s="34"/>
      <c r="P178" s="25" t="s">
        <v>1234</v>
      </c>
      <c r="Q178" s="122"/>
      <c r="R178" s="82"/>
      <c r="S178" s="117"/>
      <c r="T178" s="82"/>
    </row>
    <row r="179" spans="2:20" ht="45" customHeight="1">
      <c r="B179" s="464"/>
      <c r="C179" s="478"/>
      <c r="D179" s="481"/>
      <c r="E179" s="115" t="s">
        <v>443</v>
      </c>
      <c r="F179" s="115" t="s">
        <v>426</v>
      </c>
      <c r="G179" s="169" t="s">
        <v>427</v>
      </c>
      <c r="H179" s="150">
        <v>1</v>
      </c>
      <c r="I179" s="173">
        <v>1</v>
      </c>
      <c r="J179" s="25"/>
      <c r="K179" s="28"/>
      <c r="L179" s="27"/>
      <c r="M179" s="26"/>
      <c r="N179" s="101"/>
      <c r="O179" s="34"/>
      <c r="P179" s="25" t="s">
        <v>1234</v>
      </c>
      <c r="Q179" s="122"/>
      <c r="R179" s="82"/>
      <c r="S179" s="117"/>
      <c r="T179" s="82"/>
    </row>
    <row r="180" spans="2:20" ht="58.15" customHeight="1">
      <c r="B180" s="464"/>
      <c r="C180" s="478"/>
      <c r="D180" s="481"/>
      <c r="E180" s="115" t="s">
        <v>444</v>
      </c>
      <c r="F180" s="115" t="s">
        <v>456</v>
      </c>
      <c r="G180" s="169" t="s">
        <v>457</v>
      </c>
      <c r="H180" s="150">
        <v>1</v>
      </c>
      <c r="I180" s="173">
        <v>1</v>
      </c>
      <c r="J180" s="25"/>
      <c r="K180" s="28"/>
      <c r="L180" s="27"/>
      <c r="M180" s="26"/>
      <c r="N180" s="101"/>
      <c r="O180" s="34"/>
      <c r="P180" s="25" t="s">
        <v>1234</v>
      </c>
      <c r="Q180" s="122"/>
      <c r="R180" s="82"/>
      <c r="S180" s="117"/>
      <c r="T180" s="82"/>
    </row>
    <row r="181" spans="2:20" ht="84.6" customHeight="1">
      <c r="B181" s="464"/>
      <c r="C181" s="478"/>
      <c r="D181" s="481"/>
      <c r="E181" s="115" t="s">
        <v>445</v>
      </c>
      <c r="F181" s="115" t="s">
        <v>460</v>
      </c>
      <c r="G181" s="169" t="s">
        <v>459</v>
      </c>
      <c r="H181" s="150">
        <v>1</v>
      </c>
      <c r="I181" s="173"/>
      <c r="J181" s="25"/>
      <c r="K181" s="28">
        <v>1</v>
      </c>
      <c r="L181" s="27"/>
      <c r="M181" s="26"/>
      <c r="N181" s="101"/>
      <c r="O181" s="34"/>
      <c r="P181" s="25" t="s">
        <v>1234</v>
      </c>
      <c r="Q181" s="122"/>
      <c r="R181" s="82"/>
      <c r="S181" s="117"/>
      <c r="T181" s="82"/>
    </row>
    <row r="182" spans="2:20" ht="45" customHeight="1">
      <c r="B182" s="464"/>
      <c r="C182" s="478"/>
      <c r="D182" s="481"/>
      <c r="E182" s="115" t="s">
        <v>446</v>
      </c>
      <c r="F182" s="115" t="s">
        <v>428</v>
      </c>
      <c r="G182" s="169" t="s">
        <v>429</v>
      </c>
      <c r="H182" s="150">
        <v>1</v>
      </c>
      <c r="I182" s="173"/>
      <c r="J182" s="25">
        <v>1</v>
      </c>
      <c r="K182" s="28"/>
      <c r="L182" s="27"/>
      <c r="M182" s="26"/>
      <c r="N182" s="101"/>
      <c r="O182" s="34"/>
      <c r="P182" s="25" t="s">
        <v>1234</v>
      </c>
      <c r="Q182" s="122"/>
      <c r="R182" s="82"/>
      <c r="S182" s="117"/>
      <c r="T182" s="82"/>
    </row>
    <row r="183" spans="2:20" ht="45" customHeight="1">
      <c r="B183" s="464"/>
      <c r="C183" s="478"/>
      <c r="D183" s="481"/>
      <c r="E183" s="115" t="s">
        <v>447</v>
      </c>
      <c r="F183" s="115" t="s">
        <v>570</v>
      </c>
      <c r="G183" s="169" t="s">
        <v>571</v>
      </c>
      <c r="H183" s="150"/>
      <c r="I183" s="173"/>
      <c r="J183" s="25"/>
      <c r="K183" s="28"/>
      <c r="L183" s="27"/>
      <c r="M183" s="26"/>
      <c r="N183" s="101"/>
      <c r="O183" s="34"/>
      <c r="P183" s="25" t="s">
        <v>1234</v>
      </c>
      <c r="Q183" s="122"/>
      <c r="R183" s="82"/>
      <c r="S183" s="117"/>
      <c r="T183" s="82"/>
    </row>
    <row r="184" spans="2:20" ht="45" customHeight="1" thickBot="1">
      <c r="B184" s="464"/>
      <c r="C184" s="478"/>
      <c r="D184" s="482"/>
      <c r="E184" s="115" t="s">
        <v>448</v>
      </c>
      <c r="F184" s="115" t="s">
        <v>430</v>
      </c>
      <c r="G184" s="169" t="s">
        <v>431</v>
      </c>
      <c r="H184" s="150">
        <v>1</v>
      </c>
      <c r="I184" s="173">
        <v>1</v>
      </c>
      <c r="J184" s="25"/>
      <c r="K184" s="28"/>
      <c r="L184" s="27"/>
      <c r="M184" s="26"/>
      <c r="N184" s="101"/>
      <c r="O184" s="34"/>
      <c r="P184" s="25" t="s">
        <v>1234</v>
      </c>
      <c r="Q184" s="122"/>
      <c r="R184" s="82"/>
      <c r="S184" s="117"/>
      <c r="T184" s="82"/>
    </row>
    <row r="185" spans="2:20" ht="45" customHeight="1">
      <c r="B185" s="464"/>
      <c r="C185" s="477" t="s">
        <v>310</v>
      </c>
      <c r="D185" s="480">
        <v>73.400000000000006</v>
      </c>
      <c r="E185" s="115" t="s">
        <v>313</v>
      </c>
      <c r="F185" s="115" t="s">
        <v>311</v>
      </c>
      <c r="G185" s="169" t="s">
        <v>312</v>
      </c>
      <c r="H185" s="150">
        <v>1</v>
      </c>
      <c r="I185" s="173"/>
      <c r="J185" s="25"/>
      <c r="K185" s="28">
        <v>1</v>
      </c>
      <c r="L185" s="27"/>
      <c r="M185" s="26"/>
      <c r="N185" s="101"/>
      <c r="O185" s="34"/>
      <c r="P185" s="25"/>
      <c r="Q185" s="122"/>
      <c r="R185" s="82"/>
      <c r="S185" s="117"/>
      <c r="T185" s="82"/>
    </row>
    <row r="186" spans="2:20" ht="45" customHeight="1">
      <c r="B186" s="464"/>
      <c r="C186" s="478"/>
      <c r="D186" s="481"/>
      <c r="E186" s="115" t="s">
        <v>316</v>
      </c>
      <c r="F186" s="115" t="s">
        <v>314</v>
      </c>
      <c r="G186" s="169" t="s">
        <v>315</v>
      </c>
      <c r="H186" s="150">
        <v>1</v>
      </c>
      <c r="I186" s="173"/>
      <c r="J186" s="25"/>
      <c r="K186" s="28">
        <v>1</v>
      </c>
      <c r="L186" s="27"/>
      <c r="M186" s="26"/>
      <c r="N186" s="101"/>
      <c r="O186" s="34"/>
      <c r="P186" s="25"/>
      <c r="Q186" s="122"/>
      <c r="R186" s="82"/>
      <c r="S186" s="117"/>
      <c r="T186" s="82"/>
    </row>
    <row r="187" spans="2:20" ht="45" customHeight="1">
      <c r="B187" s="464" t="s">
        <v>63</v>
      </c>
      <c r="C187" s="478"/>
      <c r="D187" s="481"/>
      <c r="E187" s="115" t="s">
        <v>319</v>
      </c>
      <c r="F187" s="115" t="s">
        <v>317</v>
      </c>
      <c r="G187" s="169" t="s">
        <v>318</v>
      </c>
      <c r="H187" s="115">
        <v>2</v>
      </c>
      <c r="I187" s="211"/>
      <c r="J187" s="25">
        <v>1</v>
      </c>
      <c r="K187" s="195"/>
      <c r="L187" s="27">
        <v>1</v>
      </c>
      <c r="M187" s="26"/>
      <c r="N187" s="101"/>
      <c r="O187" s="34"/>
      <c r="P187" s="25"/>
      <c r="Q187" s="122"/>
      <c r="R187" s="82"/>
      <c r="S187" s="117"/>
      <c r="T187" s="82"/>
    </row>
    <row r="188" spans="2:20" ht="45" customHeight="1" thickBot="1">
      <c r="B188" s="464" t="s">
        <v>63</v>
      </c>
      <c r="C188" s="484"/>
      <c r="D188" s="482"/>
      <c r="E188" s="115" t="s">
        <v>322</v>
      </c>
      <c r="F188" s="115" t="s">
        <v>320</v>
      </c>
      <c r="G188" s="169" t="s">
        <v>321</v>
      </c>
      <c r="H188" s="147">
        <v>1</v>
      </c>
      <c r="I188" s="212"/>
      <c r="J188" s="74">
        <v>1</v>
      </c>
      <c r="K188" s="69"/>
      <c r="L188" s="70"/>
      <c r="M188" s="71"/>
      <c r="N188" s="98"/>
      <c r="O188" s="34"/>
      <c r="P188" s="25"/>
      <c r="Q188" s="122"/>
      <c r="R188" s="82"/>
      <c r="S188" s="117"/>
      <c r="T188" s="82"/>
    </row>
    <row r="189" spans="2:20" ht="45" customHeight="1">
      <c r="B189" s="463" t="s">
        <v>64</v>
      </c>
      <c r="C189" s="465" t="s">
        <v>14</v>
      </c>
      <c r="D189" s="467">
        <v>77</v>
      </c>
      <c r="E189" s="130" t="s">
        <v>488</v>
      </c>
      <c r="F189" s="134" t="s">
        <v>479</v>
      </c>
      <c r="G189" s="130" t="s">
        <v>480</v>
      </c>
      <c r="H189" s="177">
        <v>1</v>
      </c>
      <c r="I189" s="171"/>
      <c r="J189" s="35"/>
      <c r="K189" s="196">
        <v>1</v>
      </c>
      <c r="L189" s="172"/>
      <c r="M189" s="191"/>
      <c r="N189" s="174"/>
      <c r="O189" s="36"/>
      <c r="P189" s="35"/>
      <c r="Q189" s="129"/>
      <c r="R189" s="81"/>
      <c r="S189" s="167"/>
      <c r="T189" s="81"/>
    </row>
    <row r="190" spans="2:20" ht="45" customHeight="1">
      <c r="B190" s="464" t="s">
        <v>64</v>
      </c>
      <c r="C190" s="466"/>
      <c r="D190" s="468"/>
      <c r="E190" s="115" t="s">
        <v>489</v>
      </c>
      <c r="F190" s="135" t="s">
        <v>481</v>
      </c>
      <c r="G190" s="115" t="s">
        <v>482</v>
      </c>
      <c r="H190" s="169">
        <v>1</v>
      </c>
      <c r="I190" s="173"/>
      <c r="J190" s="25"/>
      <c r="K190" s="69">
        <v>1</v>
      </c>
      <c r="L190" s="74"/>
      <c r="M190" s="170"/>
      <c r="N190" s="175"/>
      <c r="O190" s="22"/>
      <c r="P190" s="25"/>
      <c r="Q190" s="105"/>
      <c r="R190" s="80"/>
      <c r="S190" s="127"/>
      <c r="T190" s="80"/>
    </row>
    <row r="191" spans="2:20" ht="141" customHeight="1">
      <c r="B191" s="464"/>
      <c r="C191" s="466"/>
      <c r="D191" s="468"/>
      <c r="E191" s="115" t="s">
        <v>491</v>
      </c>
      <c r="F191" s="135" t="s">
        <v>483</v>
      </c>
      <c r="G191" s="115" t="s">
        <v>490</v>
      </c>
      <c r="H191" s="169">
        <v>1</v>
      </c>
      <c r="I191" s="173"/>
      <c r="J191" s="25">
        <v>1</v>
      </c>
      <c r="K191" s="69"/>
      <c r="L191" s="74"/>
      <c r="M191" s="170"/>
      <c r="N191" s="175"/>
      <c r="O191" s="22"/>
      <c r="P191" s="25"/>
      <c r="Q191" s="105"/>
      <c r="R191" s="80"/>
      <c r="S191" s="127"/>
      <c r="T191" s="80"/>
    </row>
    <row r="192" spans="2:20" ht="45" customHeight="1">
      <c r="B192" s="464"/>
      <c r="C192" s="466"/>
      <c r="D192" s="468"/>
      <c r="E192" s="115" t="s">
        <v>494</v>
      </c>
      <c r="F192" s="135" t="s">
        <v>492</v>
      </c>
      <c r="G192" s="115" t="s">
        <v>493</v>
      </c>
      <c r="H192" s="169">
        <v>1</v>
      </c>
      <c r="I192" s="173"/>
      <c r="J192" s="25"/>
      <c r="K192" s="69">
        <v>1</v>
      </c>
      <c r="L192" s="74"/>
      <c r="M192" s="170"/>
      <c r="N192" s="175"/>
      <c r="O192" s="22"/>
      <c r="P192" s="25"/>
      <c r="Q192" s="105"/>
      <c r="R192" s="80"/>
      <c r="S192" s="127"/>
      <c r="T192" s="80"/>
    </row>
    <row r="193" spans="2:20" ht="45" customHeight="1">
      <c r="B193" s="464"/>
      <c r="C193" s="466"/>
      <c r="D193" s="468"/>
      <c r="E193" s="115" t="s">
        <v>495</v>
      </c>
      <c r="F193" s="135" t="s">
        <v>484</v>
      </c>
      <c r="G193" s="115" t="s">
        <v>485</v>
      </c>
      <c r="H193" s="169">
        <v>2</v>
      </c>
      <c r="I193" s="173"/>
      <c r="J193" s="25">
        <v>1</v>
      </c>
      <c r="K193" s="69"/>
      <c r="L193" s="74">
        <v>1</v>
      </c>
      <c r="M193" s="170"/>
      <c r="N193" s="175"/>
      <c r="O193" s="22"/>
      <c r="P193" s="25"/>
      <c r="Q193" s="105"/>
      <c r="R193" s="80"/>
      <c r="S193" s="127"/>
      <c r="T193" s="80"/>
    </row>
    <row r="194" spans="2:20" ht="45" customHeight="1">
      <c r="B194" s="464"/>
      <c r="C194" s="466"/>
      <c r="D194" s="468"/>
      <c r="E194" s="115" t="s">
        <v>497</v>
      </c>
      <c r="F194" s="135" t="s">
        <v>496</v>
      </c>
      <c r="G194" s="115" t="s">
        <v>480</v>
      </c>
      <c r="H194" s="169">
        <v>1</v>
      </c>
      <c r="I194" s="173"/>
      <c r="J194" s="25">
        <v>1</v>
      </c>
      <c r="K194" s="69"/>
      <c r="L194" s="74"/>
      <c r="M194" s="170"/>
      <c r="N194" s="175"/>
      <c r="O194" s="22"/>
      <c r="P194" s="25"/>
      <c r="Q194" s="105"/>
      <c r="R194" s="80"/>
      <c r="S194" s="127"/>
      <c r="T194" s="80"/>
    </row>
    <row r="195" spans="2:20" ht="45" customHeight="1">
      <c r="B195" s="464"/>
      <c r="C195" s="466"/>
      <c r="D195" s="468"/>
      <c r="E195" s="115" t="s">
        <v>498</v>
      </c>
      <c r="F195" s="135" t="s">
        <v>486</v>
      </c>
      <c r="G195" s="115" t="s">
        <v>487</v>
      </c>
      <c r="H195" s="169">
        <v>1</v>
      </c>
      <c r="I195" s="173"/>
      <c r="J195" s="25"/>
      <c r="K195" s="69">
        <v>1</v>
      </c>
      <c r="L195" s="74"/>
      <c r="M195" s="170"/>
      <c r="N195" s="175"/>
      <c r="O195" s="22"/>
      <c r="P195" s="25"/>
      <c r="Q195" s="105"/>
      <c r="R195" s="80"/>
      <c r="S195" s="127"/>
      <c r="T195" s="80"/>
    </row>
    <row r="196" spans="2:20" ht="45" customHeight="1" thickBot="1">
      <c r="B196" s="464"/>
      <c r="C196" s="466"/>
      <c r="D196" s="468"/>
      <c r="E196" s="115" t="s">
        <v>501</v>
      </c>
      <c r="F196" s="135" t="s">
        <v>499</v>
      </c>
      <c r="G196" s="115" t="s">
        <v>500</v>
      </c>
      <c r="H196" s="169">
        <v>1</v>
      </c>
      <c r="I196" s="173"/>
      <c r="J196" s="25">
        <v>1</v>
      </c>
      <c r="K196" s="69"/>
      <c r="L196" s="74"/>
      <c r="M196" s="170"/>
      <c r="N196" s="175"/>
      <c r="O196" s="22"/>
      <c r="P196" s="25"/>
      <c r="Q196" s="105"/>
      <c r="R196" s="80"/>
      <c r="S196" s="127"/>
      <c r="T196" s="80"/>
    </row>
    <row r="197" spans="2:20" s="109" customFormat="1" ht="45" customHeight="1">
      <c r="B197" s="550" t="s">
        <v>65</v>
      </c>
      <c r="C197" s="551" t="s">
        <v>182</v>
      </c>
      <c r="D197" s="552">
        <v>73.8</v>
      </c>
      <c r="E197" s="231" t="s">
        <v>157</v>
      </c>
      <c r="F197" s="232" t="s">
        <v>140</v>
      </c>
      <c r="G197" s="231" t="s">
        <v>141</v>
      </c>
      <c r="H197" s="151">
        <v>1</v>
      </c>
      <c r="I197" s="183"/>
      <c r="J197" s="53"/>
      <c r="K197" s="50">
        <v>1</v>
      </c>
      <c r="L197" s="53"/>
      <c r="M197" s="52"/>
      <c r="N197" s="110"/>
      <c r="O197" s="31"/>
      <c r="P197" s="37" t="s">
        <v>1239</v>
      </c>
      <c r="Q197" s="85"/>
      <c r="R197" s="77"/>
      <c r="S197" s="123"/>
      <c r="T197" s="77"/>
    </row>
    <row r="198" spans="2:20" ht="61.9" customHeight="1">
      <c r="B198" s="469"/>
      <c r="C198" s="471"/>
      <c r="D198" s="473"/>
      <c r="E198" s="147" t="s">
        <v>158</v>
      </c>
      <c r="F198" s="233" t="s">
        <v>184</v>
      </c>
      <c r="G198" s="147" t="s">
        <v>142</v>
      </c>
      <c r="H198" s="269">
        <v>1</v>
      </c>
      <c r="I198" s="270"/>
      <c r="J198" s="271">
        <v>0.5</v>
      </c>
      <c r="K198" s="272"/>
      <c r="L198" s="271">
        <v>0.5</v>
      </c>
      <c r="M198" s="108"/>
      <c r="N198" s="176"/>
      <c r="O198" s="22"/>
      <c r="P198" s="37" t="s">
        <v>1239</v>
      </c>
      <c r="Q198" s="85"/>
      <c r="R198" s="78"/>
      <c r="S198" s="159"/>
      <c r="T198" s="78"/>
    </row>
    <row r="199" spans="2:20" ht="45" customHeight="1">
      <c r="B199" s="469"/>
      <c r="C199" s="471"/>
      <c r="D199" s="473"/>
      <c r="E199" s="147" t="s">
        <v>159</v>
      </c>
      <c r="F199" s="233" t="s">
        <v>185</v>
      </c>
      <c r="G199" s="147" t="s">
        <v>143</v>
      </c>
      <c r="H199" s="269">
        <v>1</v>
      </c>
      <c r="I199" s="270">
        <v>0.25</v>
      </c>
      <c r="J199" s="271">
        <v>0.25</v>
      </c>
      <c r="K199" s="272">
        <v>0.25</v>
      </c>
      <c r="L199" s="271">
        <v>0.25</v>
      </c>
      <c r="M199" s="106"/>
      <c r="N199" s="176"/>
      <c r="O199" s="22"/>
      <c r="P199" s="37" t="s">
        <v>1239</v>
      </c>
      <c r="Q199" s="122"/>
      <c r="R199" s="82"/>
      <c r="S199" s="117"/>
      <c r="T199" s="82"/>
    </row>
    <row r="200" spans="2:20" ht="45" customHeight="1">
      <c r="B200" s="469"/>
      <c r="C200" s="471"/>
      <c r="D200" s="473"/>
      <c r="E200" s="147" t="s">
        <v>160</v>
      </c>
      <c r="F200" s="233" t="s">
        <v>186</v>
      </c>
      <c r="G200" s="147" t="s">
        <v>144</v>
      </c>
      <c r="H200" s="269">
        <v>1</v>
      </c>
      <c r="I200" s="270"/>
      <c r="J200" s="271"/>
      <c r="K200" s="272">
        <v>1</v>
      </c>
      <c r="L200" s="271"/>
      <c r="M200" s="106"/>
      <c r="N200" s="176"/>
      <c r="O200" s="22"/>
      <c r="P200" s="37" t="s">
        <v>1239</v>
      </c>
      <c r="Q200" s="105"/>
      <c r="R200" s="80"/>
      <c r="S200" s="127"/>
      <c r="T200" s="80"/>
    </row>
    <row r="201" spans="2:20" ht="45" customHeight="1">
      <c r="B201" s="469"/>
      <c r="C201" s="471"/>
      <c r="D201" s="473"/>
      <c r="E201" s="147" t="s">
        <v>161</v>
      </c>
      <c r="F201" s="233" t="s">
        <v>584</v>
      </c>
      <c r="G201" s="147" t="s">
        <v>143</v>
      </c>
      <c r="H201" s="269">
        <v>1</v>
      </c>
      <c r="I201" s="270">
        <v>0.25</v>
      </c>
      <c r="J201" s="271">
        <v>0.25</v>
      </c>
      <c r="K201" s="272">
        <v>0.25</v>
      </c>
      <c r="L201" s="271">
        <v>0.25</v>
      </c>
      <c r="M201" s="106"/>
      <c r="N201" s="100"/>
      <c r="O201" s="34"/>
      <c r="P201" s="37" t="s">
        <v>1239</v>
      </c>
      <c r="Q201" s="122"/>
      <c r="R201" s="82"/>
      <c r="S201" s="117"/>
      <c r="T201" s="82"/>
    </row>
    <row r="202" spans="2:20" ht="45" customHeight="1">
      <c r="B202" s="469"/>
      <c r="C202" s="471"/>
      <c r="D202" s="473"/>
      <c r="E202" s="147" t="s">
        <v>162</v>
      </c>
      <c r="F202" s="233" t="s">
        <v>187</v>
      </c>
      <c r="G202" s="147" t="s">
        <v>143</v>
      </c>
      <c r="H202" s="269">
        <v>1</v>
      </c>
      <c r="I202" s="270"/>
      <c r="J202" s="271"/>
      <c r="K202" s="272">
        <v>0.5</v>
      </c>
      <c r="L202" s="271">
        <v>0.5</v>
      </c>
      <c r="M202" s="106"/>
      <c r="N202" s="100"/>
      <c r="O202" s="34"/>
      <c r="P202" s="37" t="s">
        <v>1239</v>
      </c>
      <c r="Q202" s="122"/>
      <c r="R202" s="82"/>
      <c r="S202" s="117"/>
      <c r="T202" s="82"/>
    </row>
    <row r="203" spans="2:20" ht="45" customHeight="1">
      <c r="B203" s="469"/>
      <c r="C203" s="471"/>
      <c r="D203" s="473"/>
      <c r="E203" s="147" t="s">
        <v>163</v>
      </c>
      <c r="F203" s="233" t="s">
        <v>145</v>
      </c>
      <c r="G203" s="147" t="s">
        <v>146</v>
      </c>
      <c r="H203" s="269">
        <v>1</v>
      </c>
      <c r="I203" s="270"/>
      <c r="J203" s="271">
        <v>0.5</v>
      </c>
      <c r="K203" s="272"/>
      <c r="L203" s="271">
        <v>0.5</v>
      </c>
      <c r="M203" s="106"/>
      <c r="N203" s="100"/>
      <c r="O203" s="34"/>
      <c r="P203" s="37" t="s">
        <v>1239</v>
      </c>
      <c r="Q203" s="122"/>
      <c r="R203" s="82"/>
      <c r="S203" s="117"/>
      <c r="T203" s="82"/>
    </row>
    <row r="204" spans="2:20" ht="45" customHeight="1">
      <c r="B204" s="469"/>
      <c r="C204" s="471"/>
      <c r="D204" s="473"/>
      <c r="E204" s="147" t="s">
        <v>164</v>
      </c>
      <c r="F204" s="233" t="s">
        <v>147</v>
      </c>
      <c r="G204" s="147" t="s">
        <v>143</v>
      </c>
      <c r="H204" s="269">
        <v>1</v>
      </c>
      <c r="I204" s="270"/>
      <c r="J204" s="271">
        <v>0.5</v>
      </c>
      <c r="K204" s="272"/>
      <c r="L204" s="271">
        <v>0.5</v>
      </c>
      <c r="M204" s="106"/>
      <c r="N204" s="100"/>
      <c r="O204" s="34"/>
      <c r="P204" s="37" t="s">
        <v>1239</v>
      </c>
      <c r="Q204" s="122"/>
      <c r="R204" s="82"/>
      <c r="S204" s="117"/>
      <c r="T204" s="82"/>
    </row>
    <row r="205" spans="2:20" ht="45" customHeight="1">
      <c r="B205" s="469"/>
      <c r="C205" s="471"/>
      <c r="D205" s="473"/>
      <c r="E205" s="147" t="s">
        <v>165</v>
      </c>
      <c r="F205" s="233" t="s">
        <v>148</v>
      </c>
      <c r="G205" s="147" t="s">
        <v>143</v>
      </c>
      <c r="H205" s="269">
        <v>1</v>
      </c>
      <c r="I205" s="270"/>
      <c r="J205" s="271">
        <v>0.5</v>
      </c>
      <c r="K205" s="272"/>
      <c r="L205" s="271">
        <v>0.5</v>
      </c>
      <c r="M205" s="106"/>
      <c r="N205" s="100"/>
      <c r="O205" s="34"/>
      <c r="P205" s="37" t="s">
        <v>1239</v>
      </c>
      <c r="Q205" s="122"/>
      <c r="R205" s="82"/>
      <c r="S205" s="117"/>
      <c r="T205" s="82"/>
    </row>
    <row r="206" spans="2:20" ht="45" customHeight="1">
      <c r="B206" s="469"/>
      <c r="C206" s="471"/>
      <c r="D206" s="473"/>
      <c r="E206" s="147" t="s">
        <v>166</v>
      </c>
      <c r="F206" s="233" t="s">
        <v>188</v>
      </c>
      <c r="G206" s="147" t="s">
        <v>149</v>
      </c>
      <c r="H206" s="153">
        <v>1</v>
      </c>
      <c r="I206" s="154"/>
      <c r="J206" s="33"/>
      <c r="K206" s="104"/>
      <c r="L206" s="33">
        <v>1</v>
      </c>
      <c r="M206" s="106"/>
      <c r="N206" s="100"/>
      <c r="O206" s="34"/>
      <c r="P206" s="37" t="s">
        <v>1239</v>
      </c>
      <c r="Q206" s="122"/>
      <c r="R206" s="82"/>
      <c r="S206" s="117"/>
      <c r="T206" s="82"/>
    </row>
    <row r="207" spans="2:20" ht="45" customHeight="1">
      <c r="B207" s="469"/>
      <c r="C207" s="471"/>
      <c r="D207" s="473"/>
      <c r="E207" s="147" t="s">
        <v>167</v>
      </c>
      <c r="F207" s="233" t="s">
        <v>189</v>
      </c>
      <c r="G207" s="147" t="s">
        <v>146</v>
      </c>
      <c r="H207" s="269">
        <v>1</v>
      </c>
      <c r="I207" s="270"/>
      <c r="J207" s="271">
        <v>0.5</v>
      </c>
      <c r="K207" s="272"/>
      <c r="L207" s="271">
        <v>0.5</v>
      </c>
      <c r="M207" s="106"/>
      <c r="N207" s="100"/>
      <c r="O207" s="34"/>
      <c r="P207" s="37" t="s">
        <v>1239</v>
      </c>
      <c r="Q207" s="122"/>
      <c r="R207" s="82"/>
      <c r="S207" s="117"/>
      <c r="T207" s="82"/>
    </row>
    <row r="208" spans="2:20" ht="45" customHeight="1">
      <c r="B208" s="469"/>
      <c r="C208" s="471"/>
      <c r="D208" s="473"/>
      <c r="E208" s="147" t="s">
        <v>168</v>
      </c>
      <c r="F208" s="233" t="s">
        <v>150</v>
      </c>
      <c r="G208" s="147" t="s">
        <v>151</v>
      </c>
      <c r="H208" s="269">
        <v>1</v>
      </c>
      <c r="I208" s="270"/>
      <c r="J208" s="271">
        <v>0.5</v>
      </c>
      <c r="K208" s="272"/>
      <c r="L208" s="271">
        <v>0.5</v>
      </c>
      <c r="M208" s="106"/>
      <c r="N208" s="100"/>
      <c r="O208" s="34"/>
      <c r="P208" s="37" t="s">
        <v>1239</v>
      </c>
      <c r="Q208" s="122"/>
      <c r="R208" s="82"/>
      <c r="S208" s="117"/>
      <c r="T208" s="82"/>
    </row>
    <row r="209" spans="2:20" ht="45" customHeight="1">
      <c r="B209" s="469"/>
      <c r="C209" s="471"/>
      <c r="D209" s="473"/>
      <c r="E209" s="147" t="s">
        <v>169</v>
      </c>
      <c r="F209" s="233" t="s">
        <v>152</v>
      </c>
      <c r="G209" s="147" t="s">
        <v>153</v>
      </c>
      <c r="H209" s="153">
        <v>1</v>
      </c>
      <c r="I209" s="154"/>
      <c r="J209" s="33"/>
      <c r="K209" s="104">
        <v>1</v>
      </c>
      <c r="L209" s="33"/>
      <c r="M209" s="106"/>
      <c r="N209" s="100"/>
      <c r="O209" s="34"/>
      <c r="P209" s="37" t="s">
        <v>1239</v>
      </c>
      <c r="Q209" s="122"/>
      <c r="R209" s="82"/>
      <c r="S209" s="117"/>
      <c r="T209" s="82"/>
    </row>
    <row r="210" spans="2:20" ht="45" customHeight="1">
      <c r="B210" s="469"/>
      <c r="C210" s="471"/>
      <c r="D210" s="473"/>
      <c r="E210" s="147" t="s">
        <v>191</v>
      </c>
      <c r="F210" s="233" t="s">
        <v>190</v>
      </c>
      <c r="G210" s="147" t="s">
        <v>143</v>
      </c>
      <c r="H210" s="269">
        <v>1</v>
      </c>
      <c r="I210" s="270"/>
      <c r="J210" s="271">
        <v>0.5</v>
      </c>
      <c r="K210" s="272"/>
      <c r="L210" s="271">
        <v>0.5</v>
      </c>
      <c r="M210" s="106"/>
      <c r="N210" s="100"/>
      <c r="O210" s="34"/>
      <c r="P210" s="37" t="s">
        <v>1239</v>
      </c>
      <c r="Q210" s="122"/>
      <c r="R210" s="82"/>
      <c r="S210" s="117"/>
      <c r="T210" s="82"/>
    </row>
    <row r="211" spans="2:20" ht="102" thickBot="1">
      <c r="B211" s="469"/>
      <c r="C211" s="471"/>
      <c r="D211" s="473"/>
      <c r="E211" s="147" t="s">
        <v>170</v>
      </c>
      <c r="F211" s="233" t="s">
        <v>192</v>
      </c>
      <c r="G211" s="147" t="s">
        <v>143</v>
      </c>
      <c r="H211" s="269">
        <v>1</v>
      </c>
      <c r="I211" s="270"/>
      <c r="J211" s="271">
        <v>0.5</v>
      </c>
      <c r="K211" s="272"/>
      <c r="L211" s="271">
        <v>0.5</v>
      </c>
      <c r="M211" s="24"/>
      <c r="N211" s="102"/>
      <c r="O211" s="23"/>
      <c r="P211" s="37" t="s">
        <v>1239</v>
      </c>
      <c r="Q211" s="103"/>
      <c r="R211" s="79"/>
      <c r="S211" s="165"/>
      <c r="T211" s="79"/>
    </row>
    <row r="212" spans="2:20" ht="61.5" thickBot="1">
      <c r="B212" s="469"/>
      <c r="C212" s="471"/>
      <c r="D212" s="473"/>
      <c r="E212" s="147" t="s">
        <v>171</v>
      </c>
      <c r="F212" s="233" t="s">
        <v>193</v>
      </c>
      <c r="G212" s="147" t="s">
        <v>154</v>
      </c>
      <c r="H212" s="269">
        <v>1</v>
      </c>
      <c r="I212" s="270"/>
      <c r="J212" s="271">
        <v>0.5</v>
      </c>
      <c r="K212" s="272"/>
      <c r="L212" s="271">
        <v>0.5</v>
      </c>
      <c r="M212" s="24"/>
      <c r="N212" s="102"/>
      <c r="O212" s="23"/>
      <c r="P212" s="37" t="s">
        <v>1239</v>
      </c>
      <c r="Q212" s="103"/>
      <c r="R212" s="79"/>
      <c r="S212" s="165"/>
      <c r="T212" s="79"/>
    </row>
    <row r="213" spans="2:20" ht="81.75" thickBot="1">
      <c r="B213" s="469"/>
      <c r="C213" s="471"/>
      <c r="D213" s="473"/>
      <c r="E213" s="147" t="s">
        <v>172</v>
      </c>
      <c r="F213" s="233" t="s">
        <v>194</v>
      </c>
      <c r="G213" s="147" t="s">
        <v>155</v>
      </c>
      <c r="H213" s="269">
        <v>1</v>
      </c>
      <c r="I213" s="270"/>
      <c r="J213" s="271">
        <v>0.5</v>
      </c>
      <c r="K213" s="272"/>
      <c r="L213" s="271">
        <v>0.5</v>
      </c>
      <c r="M213" s="24"/>
      <c r="N213" s="102"/>
      <c r="O213" s="23"/>
      <c r="P213" s="37" t="s">
        <v>1239</v>
      </c>
      <c r="Q213" s="103"/>
      <c r="R213" s="79"/>
      <c r="S213" s="165"/>
      <c r="T213" s="79"/>
    </row>
    <row r="214" spans="2:20" ht="243.75" thickBot="1">
      <c r="B214" s="469"/>
      <c r="C214" s="471"/>
      <c r="D214" s="473"/>
      <c r="E214" s="147" t="s">
        <v>173</v>
      </c>
      <c r="F214" s="233" t="s">
        <v>195</v>
      </c>
      <c r="G214" s="147" t="s">
        <v>155</v>
      </c>
      <c r="H214" s="269">
        <v>1</v>
      </c>
      <c r="I214" s="270"/>
      <c r="J214" s="271">
        <v>0.5</v>
      </c>
      <c r="K214" s="272"/>
      <c r="L214" s="271">
        <v>0.5</v>
      </c>
      <c r="M214" s="24"/>
      <c r="N214" s="102"/>
      <c r="O214" s="23"/>
      <c r="P214" s="37" t="s">
        <v>1239</v>
      </c>
      <c r="Q214" s="103"/>
      <c r="R214" s="79"/>
      <c r="S214" s="165"/>
      <c r="T214" s="79"/>
    </row>
    <row r="215" spans="2:20" ht="102" thickBot="1">
      <c r="B215" s="469"/>
      <c r="C215" s="471"/>
      <c r="D215" s="473"/>
      <c r="E215" s="147" t="s">
        <v>174</v>
      </c>
      <c r="F215" s="233" t="s">
        <v>196</v>
      </c>
      <c r="G215" s="147" t="s">
        <v>197</v>
      </c>
      <c r="H215" s="269">
        <v>1</v>
      </c>
      <c r="I215" s="270"/>
      <c r="J215" s="271">
        <v>0.5</v>
      </c>
      <c r="K215" s="272"/>
      <c r="L215" s="271">
        <v>0.5</v>
      </c>
      <c r="M215" s="24"/>
      <c r="N215" s="102"/>
      <c r="O215" s="23"/>
      <c r="P215" s="37" t="s">
        <v>1239</v>
      </c>
      <c r="Q215" s="103"/>
      <c r="R215" s="79"/>
      <c r="S215" s="165"/>
      <c r="T215" s="79"/>
    </row>
    <row r="216" spans="2:20" ht="122.25" thickBot="1">
      <c r="B216" s="469"/>
      <c r="C216" s="471"/>
      <c r="D216" s="473"/>
      <c r="E216" s="147" t="s">
        <v>183</v>
      </c>
      <c r="F216" s="233" t="s">
        <v>585</v>
      </c>
      <c r="G216" s="147" t="s">
        <v>142</v>
      </c>
      <c r="H216" s="269">
        <v>1</v>
      </c>
      <c r="I216" s="270"/>
      <c r="J216" s="271">
        <v>0.5</v>
      </c>
      <c r="K216" s="272"/>
      <c r="L216" s="271">
        <v>0.5</v>
      </c>
      <c r="M216" s="24"/>
      <c r="N216" s="102"/>
      <c r="O216" s="23"/>
      <c r="P216" s="37" t="s">
        <v>1239</v>
      </c>
      <c r="Q216" s="103"/>
      <c r="R216" s="79"/>
      <c r="S216" s="165"/>
      <c r="T216" s="79"/>
    </row>
    <row r="217" spans="2:20" ht="61.5" thickBot="1">
      <c r="B217" s="469"/>
      <c r="C217" s="471"/>
      <c r="D217" s="473"/>
      <c r="E217" s="147" t="s">
        <v>175</v>
      </c>
      <c r="F217" s="233" t="s">
        <v>198</v>
      </c>
      <c r="G217" s="147" t="s">
        <v>156</v>
      </c>
      <c r="H217" s="269">
        <v>1</v>
      </c>
      <c r="I217" s="270"/>
      <c r="J217" s="271">
        <v>0.5</v>
      </c>
      <c r="K217" s="272"/>
      <c r="L217" s="271">
        <v>0.5</v>
      </c>
      <c r="M217" s="24"/>
      <c r="N217" s="102"/>
      <c r="O217" s="23"/>
      <c r="P217" s="37" t="s">
        <v>1239</v>
      </c>
      <c r="Q217" s="103"/>
      <c r="R217" s="79"/>
      <c r="S217" s="165"/>
      <c r="T217" s="79"/>
    </row>
    <row r="218" spans="2:20" ht="81.75" thickBot="1">
      <c r="B218" s="469"/>
      <c r="C218" s="471"/>
      <c r="D218" s="473"/>
      <c r="E218" s="147" t="s">
        <v>176</v>
      </c>
      <c r="F218" s="233" t="s">
        <v>199</v>
      </c>
      <c r="G218" s="147" t="s">
        <v>146</v>
      </c>
      <c r="H218" s="269">
        <v>1</v>
      </c>
      <c r="I218" s="270"/>
      <c r="J218" s="271">
        <v>0.5</v>
      </c>
      <c r="K218" s="272"/>
      <c r="L218" s="271">
        <v>0.5</v>
      </c>
      <c r="M218" s="24"/>
      <c r="N218" s="102"/>
      <c r="O218" s="23"/>
      <c r="P218" s="37" t="s">
        <v>1239</v>
      </c>
      <c r="Q218" s="103"/>
      <c r="R218" s="79"/>
      <c r="S218" s="165"/>
      <c r="T218" s="79"/>
    </row>
    <row r="219" spans="2:20" ht="61.5" thickBot="1">
      <c r="B219" s="469"/>
      <c r="C219" s="471"/>
      <c r="D219" s="473"/>
      <c r="E219" s="147" t="s">
        <v>177</v>
      </c>
      <c r="F219" s="233" t="s">
        <v>200</v>
      </c>
      <c r="G219" s="147" t="s">
        <v>153</v>
      </c>
      <c r="H219" s="156">
        <v>2</v>
      </c>
      <c r="I219" s="157"/>
      <c r="J219" s="32">
        <v>1</v>
      </c>
      <c r="K219" s="197"/>
      <c r="L219" s="32">
        <v>1</v>
      </c>
      <c r="M219" s="24"/>
      <c r="N219" s="102"/>
      <c r="O219" s="23"/>
      <c r="P219" s="37" t="s">
        <v>1239</v>
      </c>
      <c r="Q219" s="103"/>
      <c r="R219" s="79"/>
      <c r="S219" s="165"/>
      <c r="T219" s="79"/>
    </row>
    <row r="220" spans="2:20" ht="102" thickBot="1">
      <c r="B220" s="469"/>
      <c r="C220" s="471"/>
      <c r="D220" s="473"/>
      <c r="E220" s="147" t="s">
        <v>201</v>
      </c>
      <c r="F220" s="233" t="s">
        <v>202</v>
      </c>
      <c r="G220" s="147" t="s">
        <v>143</v>
      </c>
      <c r="H220" s="269">
        <v>1</v>
      </c>
      <c r="I220" s="270"/>
      <c r="J220" s="271">
        <v>0.5</v>
      </c>
      <c r="K220" s="272"/>
      <c r="L220" s="271">
        <v>0.5</v>
      </c>
      <c r="M220" s="24"/>
      <c r="N220" s="102"/>
      <c r="O220" s="23"/>
      <c r="P220" s="37" t="s">
        <v>1239</v>
      </c>
      <c r="Q220" s="103"/>
      <c r="R220" s="79"/>
      <c r="S220" s="165"/>
      <c r="T220" s="79"/>
    </row>
    <row r="221" spans="2:20" ht="102" thickBot="1">
      <c r="B221" s="469"/>
      <c r="C221" s="471"/>
      <c r="D221" s="473"/>
      <c r="E221" s="147" t="s">
        <v>178</v>
      </c>
      <c r="F221" s="233" t="s">
        <v>203</v>
      </c>
      <c r="G221" s="147" t="s">
        <v>146</v>
      </c>
      <c r="H221" s="269">
        <v>1</v>
      </c>
      <c r="I221" s="270"/>
      <c r="J221" s="271">
        <v>0.5</v>
      </c>
      <c r="K221" s="272"/>
      <c r="L221" s="271">
        <v>0.5</v>
      </c>
      <c r="M221" s="24"/>
      <c r="N221" s="102"/>
      <c r="O221" s="23"/>
      <c r="P221" s="37" t="s">
        <v>1239</v>
      </c>
      <c r="Q221" s="103"/>
      <c r="R221" s="79"/>
      <c r="S221" s="165"/>
      <c r="T221" s="79"/>
    </row>
    <row r="222" spans="2:20" ht="102" thickBot="1">
      <c r="B222" s="469"/>
      <c r="C222" s="471"/>
      <c r="D222" s="473"/>
      <c r="E222" s="147" t="s">
        <v>179</v>
      </c>
      <c r="F222" s="233" t="s">
        <v>204</v>
      </c>
      <c r="G222" s="147" t="s">
        <v>143</v>
      </c>
      <c r="H222" s="269">
        <v>1</v>
      </c>
      <c r="I222" s="157"/>
      <c r="J222" s="273">
        <v>1</v>
      </c>
      <c r="K222" s="197"/>
      <c r="L222" s="32"/>
      <c r="M222" s="24"/>
      <c r="N222" s="102"/>
      <c r="O222" s="23"/>
      <c r="P222" s="37" t="s">
        <v>1239</v>
      </c>
      <c r="Q222" s="103"/>
      <c r="R222" s="79"/>
      <c r="S222" s="165"/>
      <c r="T222" s="79"/>
    </row>
    <row r="223" spans="2:20" ht="163.15" customHeight="1" thickBot="1">
      <c r="B223" s="469"/>
      <c r="C223" s="471"/>
      <c r="D223" s="473"/>
      <c r="E223" s="147" t="s">
        <v>180</v>
      </c>
      <c r="F223" s="233" t="s">
        <v>205</v>
      </c>
      <c r="G223" s="147" t="s">
        <v>155</v>
      </c>
      <c r="H223" s="269">
        <v>1</v>
      </c>
      <c r="I223" s="270"/>
      <c r="J223" s="271">
        <v>0.5</v>
      </c>
      <c r="K223" s="272"/>
      <c r="L223" s="271">
        <v>0.5</v>
      </c>
      <c r="M223" s="24"/>
      <c r="N223" s="102"/>
      <c r="O223" s="23"/>
      <c r="P223" s="37" t="s">
        <v>1239</v>
      </c>
      <c r="Q223" s="103"/>
      <c r="R223" s="79"/>
      <c r="S223" s="165"/>
      <c r="T223" s="79"/>
    </row>
    <row r="224" spans="2:20" ht="133.15" customHeight="1" thickBot="1">
      <c r="B224" s="470"/>
      <c r="C224" s="472"/>
      <c r="D224" s="474"/>
      <c r="E224" s="149" t="s">
        <v>181</v>
      </c>
      <c r="F224" s="234" t="s">
        <v>206</v>
      </c>
      <c r="G224" s="149" t="s">
        <v>207</v>
      </c>
      <c r="H224" s="274">
        <v>1</v>
      </c>
      <c r="I224" s="275"/>
      <c r="J224" s="276">
        <v>0.5</v>
      </c>
      <c r="K224" s="277"/>
      <c r="L224" s="276">
        <v>0.5</v>
      </c>
      <c r="M224" s="24"/>
      <c r="N224" s="102"/>
      <c r="O224" s="23"/>
      <c r="P224" s="37" t="s">
        <v>1239</v>
      </c>
      <c r="Q224" s="103"/>
      <c r="R224" s="79"/>
      <c r="S224" s="165"/>
      <c r="T224" s="79"/>
    </row>
  </sheetData>
  <autoFilter ref="B10:AJ10" xr:uid="{00000000-0001-0000-0000-000000000000}"/>
  <mergeCells count="77">
    <mergeCell ref="F54:F55"/>
    <mergeCell ref="F34:F36"/>
    <mergeCell ref="E38:E41"/>
    <mergeCell ref="F38:F41"/>
    <mergeCell ref="F47:F51"/>
    <mergeCell ref="F52:F53"/>
    <mergeCell ref="F42:F46"/>
    <mergeCell ref="E54:E55"/>
    <mergeCell ref="E47:E51"/>
    <mergeCell ref="E42:E45"/>
    <mergeCell ref="E34:E36"/>
    <mergeCell ref="Q9:R9"/>
    <mergeCell ref="S9:T9"/>
    <mergeCell ref="H8:H10"/>
    <mergeCell ref="B11:B33"/>
    <mergeCell ref="C11:C30"/>
    <mergeCell ref="C31:C33"/>
    <mergeCell ref="D11:D30"/>
    <mergeCell ref="D31:D33"/>
    <mergeCell ref="F12:F13"/>
    <mergeCell ref="E12:E13"/>
    <mergeCell ref="F31:F32"/>
    <mergeCell ref="B170:B188"/>
    <mergeCell ref="B164:B169"/>
    <mergeCell ref="C164:C169"/>
    <mergeCell ref="B34:B55"/>
    <mergeCell ref="D164:D169"/>
    <mergeCell ref="B56:B163"/>
    <mergeCell ref="C34:C53"/>
    <mergeCell ref="C54:C55"/>
    <mergeCell ref="D34:D53"/>
    <mergeCell ref="D54:D55"/>
    <mergeCell ref="D185:D188"/>
    <mergeCell ref="C170:C184"/>
    <mergeCell ref="C185:C188"/>
    <mergeCell ref="D127:D141"/>
    <mergeCell ref="C127:C141"/>
    <mergeCell ref="D142:D148"/>
    <mergeCell ref="P3:T3"/>
    <mergeCell ref="P4:T4"/>
    <mergeCell ref="P5:T5"/>
    <mergeCell ref="P6:T6"/>
    <mergeCell ref="B3:O6"/>
    <mergeCell ref="B7:D7"/>
    <mergeCell ref="I8:L8"/>
    <mergeCell ref="I9:J9"/>
    <mergeCell ref="K9:L9"/>
    <mergeCell ref="F7:T7"/>
    <mergeCell ref="N8:N10"/>
    <mergeCell ref="M8:M10"/>
    <mergeCell ref="C8:C10"/>
    <mergeCell ref="F8:F10"/>
    <mergeCell ref="B8:B10"/>
    <mergeCell ref="G8:G10"/>
    <mergeCell ref="D8:D10"/>
    <mergeCell ref="O8:O10"/>
    <mergeCell ref="P8:P10"/>
    <mergeCell ref="E8:E10"/>
    <mergeCell ref="Q8:T8"/>
    <mergeCell ref="B189:B196"/>
    <mergeCell ref="D189:D196"/>
    <mergeCell ref="B197:B224"/>
    <mergeCell ref="C197:C224"/>
    <mergeCell ref="D197:D224"/>
    <mergeCell ref="C56:C61"/>
    <mergeCell ref="D56:D61"/>
    <mergeCell ref="F103:F104"/>
    <mergeCell ref="E103:E104"/>
    <mergeCell ref="C189:C196"/>
    <mergeCell ref="D62:D105"/>
    <mergeCell ref="C62:C105"/>
    <mergeCell ref="C106:C125"/>
    <mergeCell ref="D106:D125"/>
    <mergeCell ref="D170:D184"/>
    <mergeCell ref="C142:C148"/>
    <mergeCell ref="D149:D162"/>
    <mergeCell ref="C149:C162"/>
  </mergeCells>
  <phoneticPr fontId="15" type="noConversion"/>
  <dataValidations count="1">
    <dataValidation type="list" allowBlank="1" showInputMessage="1" showErrorMessage="1" sqref="Q198:T210 Q11:T196" xr:uid="{00000000-0002-0000-0000-000000000000}">
      <formula1>$AJ$2:$AJ$3</formula1>
    </dataValidation>
  </dataValidations>
  <pageMargins left="0.7" right="0.7" top="0.75" bottom="0.75" header="0.3" footer="0.3"/>
  <pageSetup scale="90" orientation="landscape"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9C2D-883E-4836-B280-2256091B5E84}">
  <dimension ref="A1:U482"/>
  <sheetViews>
    <sheetView showGridLines="0" zoomScaleNormal="100" workbookViewId="0">
      <pane ySplit="10" topLeftCell="A11" activePane="bottomLeft" state="frozen"/>
      <selection pane="bottomLeft" activeCell="N14" sqref="N14"/>
    </sheetView>
  </sheetViews>
  <sheetFormatPr baseColWidth="10" defaultColWidth="8.85546875" defaultRowHeight="12.75"/>
  <cols>
    <col min="1" max="1" width="3.28515625" style="279" bestFit="1" customWidth="1"/>
    <col min="2" max="2" width="8.42578125" style="279" bestFit="1" customWidth="1"/>
    <col min="3" max="3" width="8.42578125" style="279" customWidth="1"/>
    <col min="4" max="4" width="14.7109375" style="279" bestFit="1" customWidth="1"/>
    <col min="5" max="5" width="13.7109375" style="279" bestFit="1" customWidth="1"/>
    <col min="6" max="6" width="59.28515625" style="279" bestFit="1" customWidth="1"/>
    <col min="7" max="7" width="40" style="279" hidden="1" customWidth="1"/>
    <col min="8" max="8" width="35.7109375" style="321" hidden="1" customWidth="1"/>
    <col min="9" max="9" width="15.85546875" style="281" customWidth="1"/>
    <col min="10" max="13" width="0" style="282" hidden="1" customWidth="1"/>
    <col min="14" max="16" width="8.85546875" style="281"/>
    <col min="17" max="256" width="8.85546875" style="279"/>
    <col min="257" max="257" width="3.28515625" style="279" bestFit="1" customWidth="1"/>
    <col min="258" max="258" width="8.42578125" style="279" bestFit="1" customWidth="1"/>
    <col min="259" max="259" width="8.42578125" style="279" customWidth="1"/>
    <col min="260" max="260" width="14.7109375" style="279" bestFit="1" customWidth="1"/>
    <col min="261" max="261" width="13.7109375" style="279" bestFit="1" customWidth="1"/>
    <col min="262" max="262" width="59.28515625" style="279" bestFit="1" customWidth="1"/>
    <col min="263" max="264" width="0" style="279" hidden="1" customWidth="1"/>
    <col min="265" max="265" width="15.85546875" style="279" customWidth="1"/>
    <col min="266" max="269" width="0" style="279" hidden="1" customWidth="1"/>
    <col min="270" max="512" width="8.85546875" style="279"/>
    <col min="513" max="513" width="3.28515625" style="279" bestFit="1" customWidth="1"/>
    <col min="514" max="514" width="8.42578125" style="279" bestFit="1" customWidth="1"/>
    <col min="515" max="515" width="8.42578125" style="279" customWidth="1"/>
    <col min="516" max="516" width="14.7109375" style="279" bestFit="1" customWidth="1"/>
    <col min="517" max="517" width="13.7109375" style="279" bestFit="1" customWidth="1"/>
    <col min="518" max="518" width="59.28515625" style="279" bestFit="1" customWidth="1"/>
    <col min="519" max="520" width="0" style="279" hidden="1" customWidth="1"/>
    <col min="521" max="521" width="15.85546875" style="279" customWidth="1"/>
    <col min="522" max="525" width="0" style="279" hidden="1" customWidth="1"/>
    <col min="526" max="768" width="8.85546875" style="279"/>
    <col min="769" max="769" width="3.28515625" style="279" bestFit="1" customWidth="1"/>
    <col min="770" max="770" width="8.42578125" style="279" bestFit="1" customWidth="1"/>
    <col min="771" max="771" width="8.42578125" style="279" customWidth="1"/>
    <col min="772" max="772" width="14.7109375" style="279" bestFit="1" customWidth="1"/>
    <col min="773" max="773" width="13.7109375" style="279" bestFit="1" customWidth="1"/>
    <col min="774" max="774" width="59.28515625" style="279" bestFit="1" customWidth="1"/>
    <col min="775" max="776" width="0" style="279" hidden="1" customWidth="1"/>
    <col min="777" max="777" width="15.85546875" style="279" customWidth="1"/>
    <col min="778" max="781" width="0" style="279" hidden="1" customWidth="1"/>
    <col min="782" max="1024" width="8.85546875" style="279"/>
    <col min="1025" max="1025" width="3.28515625" style="279" bestFit="1" customWidth="1"/>
    <col min="1026" max="1026" width="8.42578125" style="279" bestFit="1" customWidth="1"/>
    <col min="1027" max="1027" width="8.42578125" style="279" customWidth="1"/>
    <col min="1028" max="1028" width="14.7109375" style="279" bestFit="1" customWidth="1"/>
    <col min="1029" max="1029" width="13.7109375" style="279" bestFit="1" customWidth="1"/>
    <col min="1030" max="1030" width="59.28515625" style="279" bestFit="1" customWidth="1"/>
    <col min="1031" max="1032" width="0" style="279" hidden="1" customWidth="1"/>
    <col min="1033" max="1033" width="15.85546875" style="279" customWidth="1"/>
    <col min="1034" max="1037" width="0" style="279" hidden="1" customWidth="1"/>
    <col min="1038" max="1280" width="8.85546875" style="279"/>
    <col min="1281" max="1281" width="3.28515625" style="279" bestFit="1" customWidth="1"/>
    <col min="1282" max="1282" width="8.42578125" style="279" bestFit="1" customWidth="1"/>
    <col min="1283" max="1283" width="8.42578125" style="279" customWidth="1"/>
    <col min="1284" max="1284" width="14.7109375" style="279" bestFit="1" customWidth="1"/>
    <col min="1285" max="1285" width="13.7109375" style="279" bestFit="1" customWidth="1"/>
    <col min="1286" max="1286" width="59.28515625" style="279" bestFit="1" customWidth="1"/>
    <col min="1287" max="1288" width="0" style="279" hidden="1" customWidth="1"/>
    <col min="1289" max="1289" width="15.85546875" style="279" customWidth="1"/>
    <col min="1290" max="1293" width="0" style="279" hidden="1" customWidth="1"/>
    <col min="1294" max="1536" width="8.85546875" style="279"/>
    <col min="1537" max="1537" width="3.28515625" style="279" bestFit="1" customWidth="1"/>
    <col min="1538" max="1538" width="8.42578125" style="279" bestFit="1" customWidth="1"/>
    <col min="1539" max="1539" width="8.42578125" style="279" customWidth="1"/>
    <col min="1540" max="1540" width="14.7109375" style="279" bestFit="1" customWidth="1"/>
    <col min="1541" max="1541" width="13.7109375" style="279" bestFit="1" customWidth="1"/>
    <col min="1542" max="1542" width="59.28515625" style="279" bestFit="1" customWidth="1"/>
    <col min="1543" max="1544" width="0" style="279" hidden="1" customWidth="1"/>
    <col min="1545" max="1545" width="15.85546875" style="279" customWidth="1"/>
    <col min="1546" max="1549" width="0" style="279" hidden="1" customWidth="1"/>
    <col min="1550" max="1792" width="8.85546875" style="279"/>
    <col min="1793" max="1793" width="3.28515625" style="279" bestFit="1" customWidth="1"/>
    <col min="1794" max="1794" width="8.42578125" style="279" bestFit="1" customWidth="1"/>
    <col min="1795" max="1795" width="8.42578125" style="279" customWidth="1"/>
    <col min="1796" max="1796" width="14.7109375" style="279" bestFit="1" customWidth="1"/>
    <col min="1797" max="1797" width="13.7109375" style="279" bestFit="1" customWidth="1"/>
    <col min="1798" max="1798" width="59.28515625" style="279" bestFit="1" customWidth="1"/>
    <col min="1799" max="1800" width="0" style="279" hidden="1" customWidth="1"/>
    <col min="1801" max="1801" width="15.85546875" style="279" customWidth="1"/>
    <col min="1802" max="1805" width="0" style="279" hidden="1" customWidth="1"/>
    <col min="1806" max="2048" width="8.85546875" style="279"/>
    <col min="2049" max="2049" width="3.28515625" style="279" bestFit="1" customWidth="1"/>
    <col min="2050" max="2050" width="8.42578125" style="279" bestFit="1" customWidth="1"/>
    <col min="2051" max="2051" width="8.42578125" style="279" customWidth="1"/>
    <col min="2052" max="2052" width="14.7109375" style="279" bestFit="1" customWidth="1"/>
    <col min="2053" max="2053" width="13.7109375" style="279" bestFit="1" customWidth="1"/>
    <col min="2054" max="2054" width="59.28515625" style="279" bestFit="1" customWidth="1"/>
    <col min="2055" max="2056" width="0" style="279" hidden="1" customWidth="1"/>
    <col min="2057" max="2057" width="15.85546875" style="279" customWidth="1"/>
    <col min="2058" max="2061" width="0" style="279" hidden="1" customWidth="1"/>
    <col min="2062" max="2304" width="8.85546875" style="279"/>
    <col min="2305" max="2305" width="3.28515625" style="279" bestFit="1" customWidth="1"/>
    <col min="2306" max="2306" width="8.42578125" style="279" bestFit="1" customWidth="1"/>
    <col min="2307" max="2307" width="8.42578125" style="279" customWidth="1"/>
    <col min="2308" max="2308" width="14.7109375" style="279" bestFit="1" customWidth="1"/>
    <col min="2309" max="2309" width="13.7109375" style="279" bestFit="1" customWidth="1"/>
    <col min="2310" max="2310" width="59.28515625" style="279" bestFit="1" customWidth="1"/>
    <col min="2311" max="2312" width="0" style="279" hidden="1" customWidth="1"/>
    <col min="2313" max="2313" width="15.85546875" style="279" customWidth="1"/>
    <col min="2314" max="2317" width="0" style="279" hidden="1" customWidth="1"/>
    <col min="2318" max="2560" width="8.85546875" style="279"/>
    <col min="2561" max="2561" width="3.28515625" style="279" bestFit="1" customWidth="1"/>
    <col min="2562" max="2562" width="8.42578125" style="279" bestFit="1" customWidth="1"/>
    <col min="2563" max="2563" width="8.42578125" style="279" customWidth="1"/>
    <col min="2564" max="2564" width="14.7109375" style="279" bestFit="1" customWidth="1"/>
    <col min="2565" max="2565" width="13.7109375" style="279" bestFit="1" customWidth="1"/>
    <col min="2566" max="2566" width="59.28515625" style="279" bestFit="1" customWidth="1"/>
    <col min="2567" max="2568" width="0" style="279" hidden="1" customWidth="1"/>
    <col min="2569" max="2569" width="15.85546875" style="279" customWidth="1"/>
    <col min="2570" max="2573" width="0" style="279" hidden="1" customWidth="1"/>
    <col min="2574" max="2816" width="8.85546875" style="279"/>
    <col min="2817" max="2817" width="3.28515625" style="279" bestFit="1" customWidth="1"/>
    <col min="2818" max="2818" width="8.42578125" style="279" bestFit="1" customWidth="1"/>
    <col min="2819" max="2819" width="8.42578125" style="279" customWidth="1"/>
    <col min="2820" max="2820" width="14.7109375" style="279" bestFit="1" customWidth="1"/>
    <col min="2821" max="2821" width="13.7109375" style="279" bestFit="1" customWidth="1"/>
    <col min="2822" max="2822" width="59.28515625" style="279" bestFit="1" customWidth="1"/>
    <col min="2823" max="2824" width="0" style="279" hidden="1" customWidth="1"/>
    <col min="2825" max="2825" width="15.85546875" style="279" customWidth="1"/>
    <col min="2826" max="2829" width="0" style="279" hidden="1" customWidth="1"/>
    <col min="2830" max="3072" width="8.85546875" style="279"/>
    <col min="3073" max="3073" width="3.28515625" style="279" bestFit="1" customWidth="1"/>
    <col min="3074" max="3074" width="8.42578125" style="279" bestFit="1" customWidth="1"/>
    <col min="3075" max="3075" width="8.42578125" style="279" customWidth="1"/>
    <col min="3076" max="3076" width="14.7109375" style="279" bestFit="1" customWidth="1"/>
    <col min="3077" max="3077" width="13.7109375" style="279" bestFit="1" customWidth="1"/>
    <col min="3078" max="3078" width="59.28515625" style="279" bestFit="1" customWidth="1"/>
    <col min="3079" max="3080" width="0" style="279" hidden="1" customWidth="1"/>
    <col min="3081" max="3081" width="15.85546875" style="279" customWidth="1"/>
    <col min="3082" max="3085" width="0" style="279" hidden="1" customWidth="1"/>
    <col min="3086" max="3328" width="8.85546875" style="279"/>
    <col min="3329" max="3329" width="3.28515625" style="279" bestFit="1" customWidth="1"/>
    <col min="3330" max="3330" width="8.42578125" style="279" bestFit="1" customWidth="1"/>
    <col min="3331" max="3331" width="8.42578125" style="279" customWidth="1"/>
    <col min="3332" max="3332" width="14.7109375" style="279" bestFit="1" customWidth="1"/>
    <col min="3333" max="3333" width="13.7109375" style="279" bestFit="1" customWidth="1"/>
    <col min="3334" max="3334" width="59.28515625" style="279" bestFit="1" customWidth="1"/>
    <col min="3335" max="3336" width="0" style="279" hidden="1" customWidth="1"/>
    <col min="3337" max="3337" width="15.85546875" style="279" customWidth="1"/>
    <col min="3338" max="3341" width="0" style="279" hidden="1" customWidth="1"/>
    <col min="3342" max="3584" width="8.85546875" style="279"/>
    <col min="3585" max="3585" width="3.28515625" style="279" bestFit="1" customWidth="1"/>
    <col min="3586" max="3586" width="8.42578125" style="279" bestFit="1" customWidth="1"/>
    <col min="3587" max="3587" width="8.42578125" style="279" customWidth="1"/>
    <col min="3588" max="3588" width="14.7109375" style="279" bestFit="1" customWidth="1"/>
    <col min="3589" max="3589" width="13.7109375" style="279" bestFit="1" customWidth="1"/>
    <col min="3590" max="3590" width="59.28515625" style="279" bestFit="1" customWidth="1"/>
    <col min="3591" max="3592" width="0" style="279" hidden="1" customWidth="1"/>
    <col min="3593" max="3593" width="15.85546875" style="279" customWidth="1"/>
    <col min="3594" max="3597" width="0" style="279" hidden="1" customWidth="1"/>
    <col min="3598" max="3840" width="8.85546875" style="279"/>
    <col min="3841" max="3841" width="3.28515625" style="279" bestFit="1" customWidth="1"/>
    <col min="3842" max="3842" width="8.42578125" style="279" bestFit="1" customWidth="1"/>
    <col min="3843" max="3843" width="8.42578125" style="279" customWidth="1"/>
    <col min="3844" max="3844" width="14.7109375" style="279" bestFit="1" customWidth="1"/>
    <col min="3845" max="3845" width="13.7109375" style="279" bestFit="1" customWidth="1"/>
    <col min="3846" max="3846" width="59.28515625" style="279" bestFit="1" customWidth="1"/>
    <col min="3847" max="3848" width="0" style="279" hidden="1" customWidth="1"/>
    <col min="3849" max="3849" width="15.85546875" style="279" customWidth="1"/>
    <col min="3850" max="3853" width="0" style="279" hidden="1" customWidth="1"/>
    <col min="3854" max="4096" width="8.85546875" style="279"/>
    <col min="4097" max="4097" width="3.28515625" style="279" bestFit="1" customWidth="1"/>
    <col min="4098" max="4098" width="8.42578125" style="279" bestFit="1" customWidth="1"/>
    <col min="4099" max="4099" width="8.42578125" style="279" customWidth="1"/>
    <col min="4100" max="4100" width="14.7109375" style="279" bestFit="1" customWidth="1"/>
    <col min="4101" max="4101" width="13.7109375" style="279" bestFit="1" customWidth="1"/>
    <col min="4102" max="4102" width="59.28515625" style="279" bestFit="1" customWidth="1"/>
    <col min="4103" max="4104" width="0" style="279" hidden="1" customWidth="1"/>
    <col min="4105" max="4105" width="15.85546875" style="279" customWidth="1"/>
    <col min="4106" max="4109" width="0" style="279" hidden="1" customWidth="1"/>
    <col min="4110" max="4352" width="8.85546875" style="279"/>
    <col min="4353" max="4353" width="3.28515625" style="279" bestFit="1" customWidth="1"/>
    <col min="4354" max="4354" width="8.42578125" style="279" bestFit="1" customWidth="1"/>
    <col min="4355" max="4355" width="8.42578125" style="279" customWidth="1"/>
    <col min="4356" max="4356" width="14.7109375" style="279" bestFit="1" customWidth="1"/>
    <col min="4357" max="4357" width="13.7109375" style="279" bestFit="1" customWidth="1"/>
    <col min="4358" max="4358" width="59.28515625" style="279" bestFit="1" customWidth="1"/>
    <col min="4359" max="4360" width="0" style="279" hidden="1" customWidth="1"/>
    <col min="4361" max="4361" width="15.85546875" style="279" customWidth="1"/>
    <col min="4362" max="4365" width="0" style="279" hidden="1" customWidth="1"/>
    <col min="4366" max="4608" width="8.85546875" style="279"/>
    <col min="4609" max="4609" width="3.28515625" style="279" bestFit="1" customWidth="1"/>
    <col min="4610" max="4610" width="8.42578125" style="279" bestFit="1" customWidth="1"/>
    <col min="4611" max="4611" width="8.42578125" style="279" customWidth="1"/>
    <col min="4612" max="4612" width="14.7109375" style="279" bestFit="1" customWidth="1"/>
    <col min="4613" max="4613" width="13.7109375" style="279" bestFit="1" customWidth="1"/>
    <col min="4614" max="4614" width="59.28515625" style="279" bestFit="1" customWidth="1"/>
    <col min="4615" max="4616" width="0" style="279" hidden="1" customWidth="1"/>
    <col min="4617" max="4617" width="15.85546875" style="279" customWidth="1"/>
    <col min="4618" max="4621" width="0" style="279" hidden="1" customWidth="1"/>
    <col min="4622" max="4864" width="8.85546875" style="279"/>
    <col min="4865" max="4865" width="3.28515625" style="279" bestFit="1" customWidth="1"/>
    <col min="4866" max="4866" width="8.42578125" style="279" bestFit="1" customWidth="1"/>
    <col min="4867" max="4867" width="8.42578125" style="279" customWidth="1"/>
    <col min="4868" max="4868" width="14.7109375" style="279" bestFit="1" customWidth="1"/>
    <col min="4869" max="4869" width="13.7109375" style="279" bestFit="1" customWidth="1"/>
    <col min="4870" max="4870" width="59.28515625" style="279" bestFit="1" customWidth="1"/>
    <col min="4871" max="4872" width="0" style="279" hidden="1" customWidth="1"/>
    <col min="4873" max="4873" width="15.85546875" style="279" customWidth="1"/>
    <col min="4874" max="4877" width="0" style="279" hidden="1" customWidth="1"/>
    <col min="4878" max="5120" width="8.85546875" style="279"/>
    <col min="5121" max="5121" width="3.28515625" style="279" bestFit="1" customWidth="1"/>
    <col min="5122" max="5122" width="8.42578125" style="279" bestFit="1" customWidth="1"/>
    <col min="5123" max="5123" width="8.42578125" style="279" customWidth="1"/>
    <col min="5124" max="5124" width="14.7109375" style="279" bestFit="1" customWidth="1"/>
    <col min="5125" max="5125" width="13.7109375" style="279" bestFit="1" customWidth="1"/>
    <col min="5126" max="5126" width="59.28515625" style="279" bestFit="1" customWidth="1"/>
    <col min="5127" max="5128" width="0" style="279" hidden="1" customWidth="1"/>
    <col min="5129" max="5129" width="15.85546875" style="279" customWidth="1"/>
    <col min="5130" max="5133" width="0" style="279" hidden="1" customWidth="1"/>
    <col min="5134" max="5376" width="8.85546875" style="279"/>
    <col min="5377" max="5377" width="3.28515625" style="279" bestFit="1" customWidth="1"/>
    <col min="5378" max="5378" width="8.42578125" style="279" bestFit="1" customWidth="1"/>
    <col min="5379" max="5379" width="8.42578125" style="279" customWidth="1"/>
    <col min="5380" max="5380" width="14.7109375" style="279" bestFit="1" customWidth="1"/>
    <col min="5381" max="5381" width="13.7109375" style="279" bestFit="1" customWidth="1"/>
    <col min="5382" max="5382" width="59.28515625" style="279" bestFit="1" customWidth="1"/>
    <col min="5383" max="5384" width="0" style="279" hidden="1" customWidth="1"/>
    <col min="5385" max="5385" width="15.85546875" style="279" customWidth="1"/>
    <col min="5386" max="5389" width="0" style="279" hidden="1" customWidth="1"/>
    <col min="5390" max="5632" width="8.85546875" style="279"/>
    <col min="5633" max="5633" width="3.28515625" style="279" bestFit="1" customWidth="1"/>
    <col min="5634" max="5634" width="8.42578125" style="279" bestFit="1" customWidth="1"/>
    <col min="5635" max="5635" width="8.42578125" style="279" customWidth="1"/>
    <col min="5636" max="5636" width="14.7109375" style="279" bestFit="1" customWidth="1"/>
    <col min="5637" max="5637" width="13.7109375" style="279" bestFit="1" customWidth="1"/>
    <col min="5638" max="5638" width="59.28515625" style="279" bestFit="1" customWidth="1"/>
    <col min="5639" max="5640" width="0" style="279" hidden="1" customWidth="1"/>
    <col min="5641" max="5641" width="15.85546875" style="279" customWidth="1"/>
    <col min="5642" max="5645" width="0" style="279" hidden="1" customWidth="1"/>
    <col min="5646" max="5888" width="8.85546875" style="279"/>
    <col min="5889" max="5889" width="3.28515625" style="279" bestFit="1" customWidth="1"/>
    <col min="5890" max="5890" width="8.42578125" style="279" bestFit="1" customWidth="1"/>
    <col min="5891" max="5891" width="8.42578125" style="279" customWidth="1"/>
    <col min="5892" max="5892" width="14.7109375" style="279" bestFit="1" customWidth="1"/>
    <col min="5893" max="5893" width="13.7109375" style="279" bestFit="1" customWidth="1"/>
    <col min="5894" max="5894" width="59.28515625" style="279" bestFit="1" customWidth="1"/>
    <col min="5895" max="5896" width="0" style="279" hidden="1" customWidth="1"/>
    <col min="5897" max="5897" width="15.85546875" style="279" customWidth="1"/>
    <col min="5898" max="5901" width="0" style="279" hidden="1" customWidth="1"/>
    <col min="5902" max="6144" width="8.85546875" style="279"/>
    <col min="6145" max="6145" width="3.28515625" style="279" bestFit="1" customWidth="1"/>
    <col min="6146" max="6146" width="8.42578125" style="279" bestFit="1" customWidth="1"/>
    <col min="6147" max="6147" width="8.42578125" style="279" customWidth="1"/>
    <col min="6148" max="6148" width="14.7109375" style="279" bestFit="1" customWidth="1"/>
    <col min="6149" max="6149" width="13.7109375" style="279" bestFit="1" customWidth="1"/>
    <col min="6150" max="6150" width="59.28515625" style="279" bestFit="1" customWidth="1"/>
    <col min="6151" max="6152" width="0" style="279" hidden="1" customWidth="1"/>
    <col min="6153" max="6153" width="15.85546875" style="279" customWidth="1"/>
    <col min="6154" max="6157" width="0" style="279" hidden="1" customWidth="1"/>
    <col min="6158" max="6400" width="8.85546875" style="279"/>
    <col min="6401" max="6401" width="3.28515625" style="279" bestFit="1" customWidth="1"/>
    <col min="6402" max="6402" width="8.42578125" style="279" bestFit="1" customWidth="1"/>
    <col min="6403" max="6403" width="8.42578125" style="279" customWidth="1"/>
    <col min="6404" max="6404" width="14.7109375" style="279" bestFit="1" customWidth="1"/>
    <col min="6405" max="6405" width="13.7109375" style="279" bestFit="1" customWidth="1"/>
    <col min="6406" max="6406" width="59.28515625" style="279" bestFit="1" customWidth="1"/>
    <col min="6407" max="6408" width="0" style="279" hidden="1" customWidth="1"/>
    <col min="6409" max="6409" width="15.85546875" style="279" customWidth="1"/>
    <col min="6410" max="6413" width="0" style="279" hidden="1" customWidth="1"/>
    <col min="6414" max="6656" width="8.85546875" style="279"/>
    <col min="6657" max="6657" width="3.28515625" style="279" bestFit="1" customWidth="1"/>
    <col min="6658" max="6658" width="8.42578125" style="279" bestFit="1" customWidth="1"/>
    <col min="6659" max="6659" width="8.42578125" style="279" customWidth="1"/>
    <col min="6660" max="6660" width="14.7109375" style="279" bestFit="1" customWidth="1"/>
    <col min="6661" max="6661" width="13.7109375" style="279" bestFit="1" customWidth="1"/>
    <col min="6662" max="6662" width="59.28515625" style="279" bestFit="1" customWidth="1"/>
    <col min="6663" max="6664" width="0" style="279" hidden="1" customWidth="1"/>
    <col min="6665" max="6665" width="15.85546875" style="279" customWidth="1"/>
    <col min="6666" max="6669" width="0" style="279" hidden="1" customWidth="1"/>
    <col min="6670" max="6912" width="8.85546875" style="279"/>
    <col min="6913" max="6913" width="3.28515625" style="279" bestFit="1" customWidth="1"/>
    <col min="6914" max="6914" width="8.42578125" style="279" bestFit="1" customWidth="1"/>
    <col min="6915" max="6915" width="8.42578125" style="279" customWidth="1"/>
    <col min="6916" max="6916" width="14.7109375" style="279" bestFit="1" customWidth="1"/>
    <col min="6917" max="6917" width="13.7109375" style="279" bestFit="1" customWidth="1"/>
    <col min="6918" max="6918" width="59.28515625" style="279" bestFit="1" customWidth="1"/>
    <col min="6919" max="6920" width="0" style="279" hidden="1" customWidth="1"/>
    <col min="6921" max="6921" width="15.85546875" style="279" customWidth="1"/>
    <col min="6922" max="6925" width="0" style="279" hidden="1" customWidth="1"/>
    <col min="6926" max="7168" width="8.85546875" style="279"/>
    <col min="7169" max="7169" width="3.28515625" style="279" bestFit="1" customWidth="1"/>
    <col min="7170" max="7170" width="8.42578125" style="279" bestFit="1" customWidth="1"/>
    <col min="7171" max="7171" width="8.42578125" style="279" customWidth="1"/>
    <col min="7172" max="7172" width="14.7109375" style="279" bestFit="1" customWidth="1"/>
    <col min="7173" max="7173" width="13.7109375" style="279" bestFit="1" customWidth="1"/>
    <col min="7174" max="7174" width="59.28515625" style="279" bestFit="1" customWidth="1"/>
    <col min="7175" max="7176" width="0" style="279" hidden="1" customWidth="1"/>
    <col min="7177" max="7177" width="15.85546875" style="279" customWidth="1"/>
    <col min="7178" max="7181" width="0" style="279" hidden="1" customWidth="1"/>
    <col min="7182" max="7424" width="8.85546875" style="279"/>
    <col min="7425" max="7425" width="3.28515625" style="279" bestFit="1" customWidth="1"/>
    <col min="7426" max="7426" width="8.42578125" style="279" bestFit="1" customWidth="1"/>
    <col min="7427" max="7427" width="8.42578125" style="279" customWidth="1"/>
    <col min="7428" max="7428" width="14.7109375" style="279" bestFit="1" customWidth="1"/>
    <col min="7429" max="7429" width="13.7109375" style="279" bestFit="1" customWidth="1"/>
    <col min="7430" max="7430" width="59.28515625" style="279" bestFit="1" customWidth="1"/>
    <col min="7431" max="7432" width="0" style="279" hidden="1" customWidth="1"/>
    <col min="7433" max="7433" width="15.85546875" style="279" customWidth="1"/>
    <col min="7434" max="7437" width="0" style="279" hidden="1" customWidth="1"/>
    <col min="7438" max="7680" width="8.85546875" style="279"/>
    <col min="7681" max="7681" width="3.28515625" style="279" bestFit="1" customWidth="1"/>
    <col min="7682" max="7682" width="8.42578125" style="279" bestFit="1" customWidth="1"/>
    <col min="7683" max="7683" width="8.42578125" style="279" customWidth="1"/>
    <col min="7684" max="7684" width="14.7109375" style="279" bestFit="1" customWidth="1"/>
    <col min="7685" max="7685" width="13.7109375" style="279" bestFit="1" customWidth="1"/>
    <col min="7686" max="7686" width="59.28515625" style="279" bestFit="1" customWidth="1"/>
    <col min="7687" max="7688" width="0" style="279" hidden="1" customWidth="1"/>
    <col min="7689" max="7689" width="15.85546875" style="279" customWidth="1"/>
    <col min="7690" max="7693" width="0" style="279" hidden="1" customWidth="1"/>
    <col min="7694" max="7936" width="8.85546875" style="279"/>
    <col min="7937" max="7937" width="3.28515625" style="279" bestFit="1" customWidth="1"/>
    <col min="7938" max="7938" width="8.42578125" style="279" bestFit="1" customWidth="1"/>
    <col min="7939" max="7939" width="8.42578125" style="279" customWidth="1"/>
    <col min="7940" max="7940" width="14.7109375" style="279" bestFit="1" customWidth="1"/>
    <col min="7941" max="7941" width="13.7109375" style="279" bestFit="1" customWidth="1"/>
    <col min="7942" max="7942" width="59.28515625" style="279" bestFit="1" customWidth="1"/>
    <col min="7943" max="7944" width="0" style="279" hidden="1" customWidth="1"/>
    <col min="7945" max="7945" width="15.85546875" style="279" customWidth="1"/>
    <col min="7946" max="7949" width="0" style="279" hidden="1" customWidth="1"/>
    <col min="7950" max="8192" width="8.85546875" style="279"/>
    <col min="8193" max="8193" width="3.28515625" style="279" bestFit="1" customWidth="1"/>
    <col min="8194" max="8194" width="8.42578125" style="279" bestFit="1" customWidth="1"/>
    <col min="8195" max="8195" width="8.42578125" style="279" customWidth="1"/>
    <col min="8196" max="8196" width="14.7109375" style="279" bestFit="1" customWidth="1"/>
    <col min="8197" max="8197" width="13.7109375" style="279" bestFit="1" customWidth="1"/>
    <col min="8198" max="8198" width="59.28515625" style="279" bestFit="1" customWidth="1"/>
    <col min="8199" max="8200" width="0" style="279" hidden="1" customWidth="1"/>
    <col min="8201" max="8201" width="15.85546875" style="279" customWidth="1"/>
    <col min="8202" max="8205" width="0" style="279" hidden="1" customWidth="1"/>
    <col min="8206" max="8448" width="8.85546875" style="279"/>
    <col min="8449" max="8449" width="3.28515625" style="279" bestFit="1" customWidth="1"/>
    <col min="8450" max="8450" width="8.42578125" style="279" bestFit="1" customWidth="1"/>
    <col min="8451" max="8451" width="8.42578125" style="279" customWidth="1"/>
    <col min="8452" max="8452" width="14.7109375" style="279" bestFit="1" customWidth="1"/>
    <col min="8453" max="8453" width="13.7109375" style="279" bestFit="1" customWidth="1"/>
    <col min="8454" max="8454" width="59.28515625" style="279" bestFit="1" customWidth="1"/>
    <col min="8455" max="8456" width="0" style="279" hidden="1" customWidth="1"/>
    <col min="8457" max="8457" width="15.85546875" style="279" customWidth="1"/>
    <col min="8458" max="8461" width="0" style="279" hidden="1" customWidth="1"/>
    <col min="8462" max="8704" width="8.85546875" style="279"/>
    <col min="8705" max="8705" width="3.28515625" style="279" bestFit="1" customWidth="1"/>
    <col min="8706" max="8706" width="8.42578125" style="279" bestFit="1" customWidth="1"/>
    <col min="8707" max="8707" width="8.42578125" style="279" customWidth="1"/>
    <col min="8708" max="8708" width="14.7109375" style="279" bestFit="1" customWidth="1"/>
    <col min="8709" max="8709" width="13.7109375" style="279" bestFit="1" customWidth="1"/>
    <col min="8710" max="8710" width="59.28515625" style="279" bestFit="1" customWidth="1"/>
    <col min="8711" max="8712" width="0" style="279" hidden="1" customWidth="1"/>
    <col min="8713" max="8713" width="15.85546875" style="279" customWidth="1"/>
    <col min="8714" max="8717" width="0" style="279" hidden="1" customWidth="1"/>
    <col min="8718" max="8960" width="8.85546875" style="279"/>
    <col min="8961" max="8961" width="3.28515625" style="279" bestFit="1" customWidth="1"/>
    <col min="8962" max="8962" width="8.42578125" style="279" bestFit="1" customWidth="1"/>
    <col min="8963" max="8963" width="8.42578125" style="279" customWidth="1"/>
    <col min="8964" max="8964" width="14.7109375" style="279" bestFit="1" customWidth="1"/>
    <col min="8965" max="8965" width="13.7109375" style="279" bestFit="1" customWidth="1"/>
    <col min="8966" max="8966" width="59.28515625" style="279" bestFit="1" customWidth="1"/>
    <col min="8967" max="8968" width="0" style="279" hidden="1" customWidth="1"/>
    <col min="8969" max="8969" width="15.85546875" style="279" customWidth="1"/>
    <col min="8970" max="8973" width="0" style="279" hidden="1" customWidth="1"/>
    <col min="8974" max="9216" width="8.85546875" style="279"/>
    <col min="9217" max="9217" width="3.28515625" style="279" bestFit="1" customWidth="1"/>
    <col min="9218" max="9218" width="8.42578125" style="279" bestFit="1" customWidth="1"/>
    <col min="9219" max="9219" width="8.42578125" style="279" customWidth="1"/>
    <col min="9220" max="9220" width="14.7109375" style="279" bestFit="1" customWidth="1"/>
    <col min="9221" max="9221" width="13.7109375" style="279" bestFit="1" customWidth="1"/>
    <col min="9222" max="9222" width="59.28515625" style="279" bestFit="1" customWidth="1"/>
    <col min="9223" max="9224" width="0" style="279" hidden="1" customWidth="1"/>
    <col min="9225" max="9225" width="15.85546875" style="279" customWidth="1"/>
    <col min="9226" max="9229" width="0" style="279" hidden="1" customWidth="1"/>
    <col min="9230" max="9472" width="8.85546875" style="279"/>
    <col min="9473" max="9473" width="3.28515625" style="279" bestFit="1" customWidth="1"/>
    <col min="9474" max="9474" width="8.42578125" style="279" bestFit="1" customWidth="1"/>
    <col min="9475" max="9475" width="8.42578125" style="279" customWidth="1"/>
    <col min="9476" max="9476" width="14.7109375" style="279" bestFit="1" customWidth="1"/>
    <col min="9477" max="9477" width="13.7109375" style="279" bestFit="1" customWidth="1"/>
    <col min="9478" max="9478" width="59.28515625" style="279" bestFit="1" customWidth="1"/>
    <col min="9479" max="9480" width="0" style="279" hidden="1" customWidth="1"/>
    <col min="9481" max="9481" width="15.85546875" style="279" customWidth="1"/>
    <col min="9482" max="9485" width="0" style="279" hidden="1" customWidth="1"/>
    <col min="9486" max="9728" width="8.85546875" style="279"/>
    <col min="9729" max="9729" width="3.28515625" style="279" bestFit="1" customWidth="1"/>
    <col min="9730" max="9730" width="8.42578125" style="279" bestFit="1" customWidth="1"/>
    <col min="9731" max="9731" width="8.42578125" style="279" customWidth="1"/>
    <col min="9732" max="9732" width="14.7109375" style="279" bestFit="1" customWidth="1"/>
    <col min="9733" max="9733" width="13.7109375" style="279" bestFit="1" customWidth="1"/>
    <col min="9734" max="9734" width="59.28515625" style="279" bestFit="1" customWidth="1"/>
    <col min="9735" max="9736" width="0" style="279" hidden="1" customWidth="1"/>
    <col min="9737" max="9737" width="15.85546875" style="279" customWidth="1"/>
    <col min="9738" max="9741" width="0" style="279" hidden="1" customWidth="1"/>
    <col min="9742" max="9984" width="8.85546875" style="279"/>
    <col min="9985" max="9985" width="3.28515625" style="279" bestFit="1" customWidth="1"/>
    <col min="9986" max="9986" width="8.42578125" style="279" bestFit="1" customWidth="1"/>
    <col min="9987" max="9987" width="8.42578125" style="279" customWidth="1"/>
    <col min="9988" max="9988" width="14.7109375" style="279" bestFit="1" customWidth="1"/>
    <col min="9989" max="9989" width="13.7109375" style="279" bestFit="1" customWidth="1"/>
    <col min="9990" max="9990" width="59.28515625" style="279" bestFit="1" customWidth="1"/>
    <col min="9991" max="9992" width="0" style="279" hidden="1" customWidth="1"/>
    <col min="9993" max="9993" width="15.85546875" style="279" customWidth="1"/>
    <col min="9994" max="9997" width="0" style="279" hidden="1" customWidth="1"/>
    <col min="9998" max="10240" width="8.85546875" style="279"/>
    <col min="10241" max="10241" width="3.28515625" style="279" bestFit="1" customWidth="1"/>
    <col min="10242" max="10242" width="8.42578125" style="279" bestFit="1" customWidth="1"/>
    <col min="10243" max="10243" width="8.42578125" style="279" customWidth="1"/>
    <col min="10244" max="10244" width="14.7109375" style="279" bestFit="1" customWidth="1"/>
    <col min="10245" max="10245" width="13.7109375" style="279" bestFit="1" customWidth="1"/>
    <col min="10246" max="10246" width="59.28515625" style="279" bestFit="1" customWidth="1"/>
    <col min="10247" max="10248" width="0" style="279" hidden="1" customWidth="1"/>
    <col min="10249" max="10249" width="15.85546875" style="279" customWidth="1"/>
    <col min="10250" max="10253" width="0" style="279" hidden="1" customWidth="1"/>
    <col min="10254" max="10496" width="8.85546875" style="279"/>
    <col min="10497" max="10497" width="3.28515625" style="279" bestFit="1" customWidth="1"/>
    <col min="10498" max="10498" width="8.42578125" style="279" bestFit="1" customWidth="1"/>
    <col min="10499" max="10499" width="8.42578125" style="279" customWidth="1"/>
    <col min="10500" max="10500" width="14.7109375" style="279" bestFit="1" customWidth="1"/>
    <col min="10501" max="10501" width="13.7109375" style="279" bestFit="1" customWidth="1"/>
    <col min="10502" max="10502" width="59.28515625" style="279" bestFit="1" customWidth="1"/>
    <col min="10503" max="10504" width="0" style="279" hidden="1" customWidth="1"/>
    <col min="10505" max="10505" width="15.85546875" style="279" customWidth="1"/>
    <col min="10506" max="10509" width="0" style="279" hidden="1" customWidth="1"/>
    <col min="10510" max="10752" width="8.85546875" style="279"/>
    <col min="10753" max="10753" width="3.28515625" style="279" bestFit="1" customWidth="1"/>
    <col min="10754" max="10754" width="8.42578125" style="279" bestFit="1" customWidth="1"/>
    <col min="10755" max="10755" width="8.42578125" style="279" customWidth="1"/>
    <col min="10756" max="10756" width="14.7109375" style="279" bestFit="1" customWidth="1"/>
    <col min="10757" max="10757" width="13.7109375" style="279" bestFit="1" customWidth="1"/>
    <col min="10758" max="10758" width="59.28515625" style="279" bestFit="1" customWidth="1"/>
    <col min="10759" max="10760" width="0" style="279" hidden="1" customWidth="1"/>
    <col min="10761" max="10761" width="15.85546875" style="279" customWidth="1"/>
    <col min="10762" max="10765" width="0" style="279" hidden="1" customWidth="1"/>
    <col min="10766" max="11008" width="8.85546875" style="279"/>
    <col min="11009" max="11009" width="3.28515625" style="279" bestFit="1" customWidth="1"/>
    <col min="11010" max="11010" width="8.42578125" style="279" bestFit="1" customWidth="1"/>
    <col min="11011" max="11011" width="8.42578125" style="279" customWidth="1"/>
    <col min="11012" max="11012" width="14.7109375" style="279" bestFit="1" customWidth="1"/>
    <col min="11013" max="11013" width="13.7109375" style="279" bestFit="1" customWidth="1"/>
    <col min="11014" max="11014" width="59.28515625" style="279" bestFit="1" customWidth="1"/>
    <col min="11015" max="11016" width="0" style="279" hidden="1" customWidth="1"/>
    <col min="11017" max="11017" width="15.85546875" style="279" customWidth="1"/>
    <col min="11018" max="11021" width="0" style="279" hidden="1" customWidth="1"/>
    <col min="11022" max="11264" width="8.85546875" style="279"/>
    <col min="11265" max="11265" width="3.28515625" style="279" bestFit="1" customWidth="1"/>
    <col min="11266" max="11266" width="8.42578125" style="279" bestFit="1" customWidth="1"/>
    <col min="11267" max="11267" width="8.42578125" style="279" customWidth="1"/>
    <col min="11268" max="11268" width="14.7109375" style="279" bestFit="1" customWidth="1"/>
    <col min="11269" max="11269" width="13.7109375" style="279" bestFit="1" customWidth="1"/>
    <col min="11270" max="11270" width="59.28515625" style="279" bestFit="1" customWidth="1"/>
    <col min="11271" max="11272" width="0" style="279" hidden="1" customWidth="1"/>
    <col min="11273" max="11273" width="15.85546875" style="279" customWidth="1"/>
    <col min="11274" max="11277" width="0" style="279" hidden="1" customWidth="1"/>
    <col min="11278" max="11520" width="8.85546875" style="279"/>
    <col min="11521" max="11521" width="3.28515625" style="279" bestFit="1" customWidth="1"/>
    <col min="11522" max="11522" width="8.42578125" style="279" bestFit="1" customWidth="1"/>
    <col min="11523" max="11523" width="8.42578125" style="279" customWidth="1"/>
    <col min="11524" max="11524" width="14.7109375" style="279" bestFit="1" customWidth="1"/>
    <col min="11525" max="11525" width="13.7109375" style="279" bestFit="1" customWidth="1"/>
    <col min="11526" max="11526" width="59.28515625" style="279" bestFit="1" customWidth="1"/>
    <col min="11527" max="11528" width="0" style="279" hidden="1" customWidth="1"/>
    <col min="11529" max="11529" width="15.85546875" style="279" customWidth="1"/>
    <col min="11530" max="11533" width="0" style="279" hidden="1" customWidth="1"/>
    <col min="11534" max="11776" width="8.85546875" style="279"/>
    <col min="11777" max="11777" width="3.28515625" style="279" bestFit="1" customWidth="1"/>
    <col min="11778" max="11778" width="8.42578125" style="279" bestFit="1" customWidth="1"/>
    <col min="11779" max="11779" width="8.42578125" style="279" customWidth="1"/>
    <col min="11780" max="11780" width="14.7109375" style="279" bestFit="1" customWidth="1"/>
    <col min="11781" max="11781" width="13.7109375" style="279" bestFit="1" customWidth="1"/>
    <col min="11782" max="11782" width="59.28515625" style="279" bestFit="1" customWidth="1"/>
    <col min="11783" max="11784" width="0" style="279" hidden="1" customWidth="1"/>
    <col min="11785" max="11785" width="15.85546875" style="279" customWidth="1"/>
    <col min="11786" max="11789" width="0" style="279" hidden="1" customWidth="1"/>
    <col min="11790" max="12032" width="8.85546875" style="279"/>
    <col min="12033" max="12033" width="3.28515625" style="279" bestFit="1" customWidth="1"/>
    <col min="12034" max="12034" width="8.42578125" style="279" bestFit="1" customWidth="1"/>
    <col min="12035" max="12035" width="8.42578125" style="279" customWidth="1"/>
    <col min="12036" max="12036" width="14.7109375" style="279" bestFit="1" customWidth="1"/>
    <col min="12037" max="12037" width="13.7109375" style="279" bestFit="1" customWidth="1"/>
    <col min="12038" max="12038" width="59.28515625" style="279" bestFit="1" customWidth="1"/>
    <col min="12039" max="12040" width="0" style="279" hidden="1" customWidth="1"/>
    <col min="12041" max="12041" width="15.85546875" style="279" customWidth="1"/>
    <col min="12042" max="12045" width="0" style="279" hidden="1" customWidth="1"/>
    <col min="12046" max="12288" width="8.85546875" style="279"/>
    <col min="12289" max="12289" width="3.28515625" style="279" bestFit="1" customWidth="1"/>
    <col min="12290" max="12290" width="8.42578125" style="279" bestFit="1" customWidth="1"/>
    <col min="12291" max="12291" width="8.42578125" style="279" customWidth="1"/>
    <col min="12292" max="12292" width="14.7109375" style="279" bestFit="1" customWidth="1"/>
    <col min="12293" max="12293" width="13.7109375" style="279" bestFit="1" customWidth="1"/>
    <col min="12294" max="12294" width="59.28515625" style="279" bestFit="1" customWidth="1"/>
    <col min="12295" max="12296" width="0" style="279" hidden="1" customWidth="1"/>
    <col min="12297" max="12297" width="15.85546875" style="279" customWidth="1"/>
    <col min="12298" max="12301" width="0" style="279" hidden="1" customWidth="1"/>
    <col min="12302" max="12544" width="8.85546875" style="279"/>
    <col min="12545" max="12545" width="3.28515625" style="279" bestFit="1" customWidth="1"/>
    <col min="12546" max="12546" width="8.42578125" style="279" bestFit="1" customWidth="1"/>
    <col min="12547" max="12547" width="8.42578125" style="279" customWidth="1"/>
    <col min="12548" max="12548" width="14.7109375" style="279" bestFit="1" customWidth="1"/>
    <col min="12549" max="12549" width="13.7109375" style="279" bestFit="1" customWidth="1"/>
    <col min="12550" max="12550" width="59.28515625" style="279" bestFit="1" customWidth="1"/>
    <col min="12551" max="12552" width="0" style="279" hidden="1" customWidth="1"/>
    <col min="12553" max="12553" width="15.85546875" style="279" customWidth="1"/>
    <col min="12554" max="12557" width="0" style="279" hidden="1" customWidth="1"/>
    <col min="12558" max="12800" width="8.85546875" style="279"/>
    <col min="12801" max="12801" width="3.28515625" style="279" bestFit="1" customWidth="1"/>
    <col min="12802" max="12802" width="8.42578125" style="279" bestFit="1" customWidth="1"/>
    <col min="12803" max="12803" width="8.42578125" style="279" customWidth="1"/>
    <col min="12804" max="12804" width="14.7109375" style="279" bestFit="1" customWidth="1"/>
    <col min="12805" max="12805" width="13.7109375" style="279" bestFit="1" customWidth="1"/>
    <col min="12806" max="12806" width="59.28515625" style="279" bestFit="1" customWidth="1"/>
    <col min="12807" max="12808" width="0" style="279" hidden="1" customWidth="1"/>
    <col min="12809" max="12809" width="15.85546875" style="279" customWidth="1"/>
    <col min="12810" max="12813" width="0" style="279" hidden="1" customWidth="1"/>
    <col min="12814" max="13056" width="8.85546875" style="279"/>
    <col min="13057" max="13057" width="3.28515625" style="279" bestFit="1" customWidth="1"/>
    <col min="13058" max="13058" width="8.42578125" style="279" bestFit="1" customWidth="1"/>
    <col min="13059" max="13059" width="8.42578125" style="279" customWidth="1"/>
    <col min="13060" max="13060" width="14.7109375" style="279" bestFit="1" customWidth="1"/>
    <col min="13061" max="13061" width="13.7109375" style="279" bestFit="1" customWidth="1"/>
    <col min="13062" max="13062" width="59.28515625" style="279" bestFit="1" customWidth="1"/>
    <col min="13063" max="13064" width="0" style="279" hidden="1" customWidth="1"/>
    <col min="13065" max="13065" width="15.85546875" style="279" customWidth="1"/>
    <col min="13066" max="13069" width="0" style="279" hidden="1" customWidth="1"/>
    <col min="13070" max="13312" width="8.85546875" style="279"/>
    <col min="13313" max="13313" width="3.28515625" style="279" bestFit="1" customWidth="1"/>
    <col min="13314" max="13314" width="8.42578125" style="279" bestFit="1" customWidth="1"/>
    <col min="13315" max="13315" width="8.42578125" style="279" customWidth="1"/>
    <col min="13316" max="13316" width="14.7109375" style="279" bestFit="1" customWidth="1"/>
    <col min="13317" max="13317" width="13.7109375" style="279" bestFit="1" customWidth="1"/>
    <col min="13318" max="13318" width="59.28515625" style="279" bestFit="1" customWidth="1"/>
    <col min="13319" max="13320" width="0" style="279" hidden="1" customWidth="1"/>
    <col min="13321" max="13321" width="15.85546875" style="279" customWidth="1"/>
    <col min="13322" max="13325" width="0" style="279" hidden="1" customWidth="1"/>
    <col min="13326" max="13568" width="8.85546875" style="279"/>
    <col min="13569" max="13569" width="3.28515625" style="279" bestFit="1" customWidth="1"/>
    <col min="13570" max="13570" width="8.42578125" style="279" bestFit="1" customWidth="1"/>
    <col min="13571" max="13571" width="8.42578125" style="279" customWidth="1"/>
    <col min="13572" max="13572" width="14.7109375" style="279" bestFit="1" customWidth="1"/>
    <col min="13573" max="13573" width="13.7109375" style="279" bestFit="1" customWidth="1"/>
    <col min="13574" max="13574" width="59.28515625" style="279" bestFit="1" customWidth="1"/>
    <col min="13575" max="13576" width="0" style="279" hidden="1" customWidth="1"/>
    <col min="13577" max="13577" width="15.85546875" style="279" customWidth="1"/>
    <col min="13578" max="13581" width="0" style="279" hidden="1" customWidth="1"/>
    <col min="13582" max="13824" width="8.85546875" style="279"/>
    <col min="13825" max="13825" width="3.28515625" style="279" bestFit="1" customWidth="1"/>
    <col min="13826" max="13826" width="8.42578125" style="279" bestFit="1" customWidth="1"/>
    <col min="13827" max="13827" width="8.42578125" style="279" customWidth="1"/>
    <col min="13828" max="13828" width="14.7109375" style="279" bestFit="1" customWidth="1"/>
    <col min="13829" max="13829" width="13.7109375" style="279" bestFit="1" customWidth="1"/>
    <col min="13830" max="13830" width="59.28515625" style="279" bestFit="1" customWidth="1"/>
    <col min="13831" max="13832" width="0" style="279" hidden="1" customWidth="1"/>
    <col min="13833" max="13833" width="15.85546875" style="279" customWidth="1"/>
    <col min="13834" max="13837" width="0" style="279" hidden="1" customWidth="1"/>
    <col min="13838" max="14080" width="8.85546875" style="279"/>
    <col min="14081" max="14081" width="3.28515625" style="279" bestFit="1" customWidth="1"/>
    <col min="14082" max="14082" width="8.42578125" style="279" bestFit="1" customWidth="1"/>
    <col min="14083" max="14083" width="8.42578125" style="279" customWidth="1"/>
    <col min="14084" max="14084" width="14.7109375" style="279" bestFit="1" customWidth="1"/>
    <col min="14085" max="14085" width="13.7109375" style="279" bestFit="1" customWidth="1"/>
    <col min="14086" max="14086" width="59.28515625" style="279" bestFit="1" customWidth="1"/>
    <col min="14087" max="14088" width="0" style="279" hidden="1" customWidth="1"/>
    <col min="14089" max="14089" width="15.85546875" style="279" customWidth="1"/>
    <col min="14090" max="14093" width="0" style="279" hidden="1" customWidth="1"/>
    <col min="14094" max="14336" width="8.85546875" style="279"/>
    <col min="14337" max="14337" width="3.28515625" style="279" bestFit="1" customWidth="1"/>
    <col min="14338" max="14338" width="8.42578125" style="279" bestFit="1" customWidth="1"/>
    <col min="14339" max="14339" width="8.42578125" style="279" customWidth="1"/>
    <col min="14340" max="14340" width="14.7109375" style="279" bestFit="1" customWidth="1"/>
    <col min="14341" max="14341" width="13.7109375" style="279" bestFit="1" customWidth="1"/>
    <col min="14342" max="14342" width="59.28515625" style="279" bestFit="1" customWidth="1"/>
    <col min="14343" max="14344" width="0" style="279" hidden="1" customWidth="1"/>
    <col min="14345" max="14345" width="15.85546875" style="279" customWidth="1"/>
    <col min="14346" max="14349" width="0" style="279" hidden="1" customWidth="1"/>
    <col min="14350" max="14592" width="8.85546875" style="279"/>
    <col min="14593" max="14593" width="3.28515625" style="279" bestFit="1" customWidth="1"/>
    <col min="14594" max="14594" width="8.42578125" style="279" bestFit="1" customWidth="1"/>
    <col min="14595" max="14595" width="8.42578125" style="279" customWidth="1"/>
    <col min="14596" max="14596" width="14.7109375" style="279" bestFit="1" customWidth="1"/>
    <col min="14597" max="14597" width="13.7109375" style="279" bestFit="1" customWidth="1"/>
    <col min="14598" max="14598" width="59.28515625" style="279" bestFit="1" customWidth="1"/>
    <col min="14599" max="14600" width="0" style="279" hidden="1" customWidth="1"/>
    <col min="14601" max="14601" width="15.85546875" style="279" customWidth="1"/>
    <col min="14602" max="14605" width="0" style="279" hidden="1" customWidth="1"/>
    <col min="14606" max="14848" width="8.85546875" style="279"/>
    <col min="14849" max="14849" width="3.28515625" style="279" bestFit="1" customWidth="1"/>
    <col min="14850" max="14850" width="8.42578125" style="279" bestFit="1" customWidth="1"/>
    <col min="14851" max="14851" width="8.42578125" style="279" customWidth="1"/>
    <col min="14852" max="14852" width="14.7109375" style="279" bestFit="1" customWidth="1"/>
    <col min="14853" max="14853" width="13.7109375" style="279" bestFit="1" customWidth="1"/>
    <col min="14854" max="14854" width="59.28515625" style="279" bestFit="1" customWidth="1"/>
    <col min="14855" max="14856" width="0" style="279" hidden="1" customWidth="1"/>
    <col min="14857" max="14857" width="15.85546875" style="279" customWidth="1"/>
    <col min="14858" max="14861" width="0" style="279" hidden="1" customWidth="1"/>
    <col min="14862" max="15104" width="8.85546875" style="279"/>
    <col min="15105" max="15105" width="3.28515625" style="279" bestFit="1" customWidth="1"/>
    <col min="15106" max="15106" width="8.42578125" style="279" bestFit="1" customWidth="1"/>
    <col min="15107" max="15107" width="8.42578125" style="279" customWidth="1"/>
    <col min="15108" max="15108" width="14.7109375" style="279" bestFit="1" customWidth="1"/>
    <col min="15109" max="15109" width="13.7109375" style="279" bestFit="1" customWidth="1"/>
    <col min="15110" max="15110" width="59.28515625" style="279" bestFit="1" customWidth="1"/>
    <col min="15111" max="15112" width="0" style="279" hidden="1" customWidth="1"/>
    <col min="15113" max="15113" width="15.85546875" style="279" customWidth="1"/>
    <col min="15114" max="15117" width="0" style="279" hidden="1" customWidth="1"/>
    <col min="15118" max="15360" width="8.85546875" style="279"/>
    <col min="15361" max="15361" width="3.28515625" style="279" bestFit="1" customWidth="1"/>
    <col min="15362" max="15362" width="8.42578125" style="279" bestFit="1" customWidth="1"/>
    <col min="15363" max="15363" width="8.42578125" style="279" customWidth="1"/>
    <col min="15364" max="15364" width="14.7109375" style="279" bestFit="1" customWidth="1"/>
    <col min="15365" max="15365" width="13.7109375" style="279" bestFit="1" customWidth="1"/>
    <col min="15366" max="15366" width="59.28515625" style="279" bestFit="1" customWidth="1"/>
    <col min="15367" max="15368" width="0" style="279" hidden="1" customWidth="1"/>
    <col min="15369" max="15369" width="15.85546875" style="279" customWidth="1"/>
    <col min="15370" max="15373" width="0" style="279" hidden="1" customWidth="1"/>
    <col min="15374" max="15616" width="8.85546875" style="279"/>
    <col min="15617" max="15617" width="3.28515625" style="279" bestFit="1" customWidth="1"/>
    <col min="15618" max="15618" width="8.42578125" style="279" bestFit="1" customWidth="1"/>
    <col min="15619" max="15619" width="8.42578125" style="279" customWidth="1"/>
    <col min="15620" max="15620" width="14.7109375" style="279" bestFit="1" customWidth="1"/>
    <col min="15621" max="15621" width="13.7109375" style="279" bestFit="1" customWidth="1"/>
    <col min="15622" max="15622" width="59.28515625" style="279" bestFit="1" customWidth="1"/>
    <col min="15623" max="15624" width="0" style="279" hidden="1" customWidth="1"/>
    <col min="15625" max="15625" width="15.85546875" style="279" customWidth="1"/>
    <col min="15626" max="15629" width="0" style="279" hidden="1" customWidth="1"/>
    <col min="15630" max="15872" width="8.85546875" style="279"/>
    <col min="15873" max="15873" width="3.28515625" style="279" bestFit="1" customWidth="1"/>
    <col min="15874" max="15874" width="8.42578125" style="279" bestFit="1" customWidth="1"/>
    <col min="15875" max="15875" width="8.42578125" style="279" customWidth="1"/>
    <col min="15876" max="15876" width="14.7109375" style="279" bestFit="1" customWidth="1"/>
    <col min="15877" max="15877" width="13.7109375" style="279" bestFit="1" customWidth="1"/>
    <col min="15878" max="15878" width="59.28515625" style="279" bestFit="1" customWidth="1"/>
    <col min="15879" max="15880" width="0" style="279" hidden="1" customWidth="1"/>
    <col min="15881" max="15881" width="15.85546875" style="279" customWidth="1"/>
    <col min="15882" max="15885" width="0" style="279" hidden="1" customWidth="1"/>
    <col min="15886" max="16128" width="8.85546875" style="279"/>
    <col min="16129" max="16129" width="3.28515625" style="279" bestFit="1" customWidth="1"/>
    <col min="16130" max="16130" width="8.42578125" style="279" bestFit="1" customWidth="1"/>
    <col min="16131" max="16131" width="8.42578125" style="279" customWidth="1"/>
    <col min="16132" max="16132" width="14.7109375" style="279" bestFit="1" customWidth="1"/>
    <col min="16133" max="16133" width="13.7109375" style="279" bestFit="1" customWidth="1"/>
    <col min="16134" max="16134" width="59.28515625" style="279" bestFit="1" customWidth="1"/>
    <col min="16135" max="16136" width="0" style="279" hidden="1" customWidth="1"/>
    <col min="16137" max="16137" width="15.85546875" style="279" customWidth="1"/>
    <col min="16138" max="16141" width="0" style="279" hidden="1" customWidth="1"/>
    <col min="16142" max="16384" width="8.85546875" style="279"/>
  </cols>
  <sheetData>
    <row r="1" spans="1:13" ht="73.900000000000006" hidden="1" customHeight="1">
      <c r="A1" s="278"/>
      <c r="B1" s="561"/>
      <c r="C1" s="561"/>
      <c r="D1" s="560"/>
      <c r="E1" s="560"/>
      <c r="F1" s="560"/>
      <c r="H1" s="280"/>
    </row>
    <row r="2" spans="1:13" ht="10.15" hidden="1" customHeight="1">
      <c r="A2" s="278"/>
      <c r="B2" s="562" t="s">
        <v>586</v>
      </c>
      <c r="C2" s="562"/>
      <c r="D2" s="560"/>
      <c r="E2" s="560"/>
      <c r="F2" s="560"/>
      <c r="H2" s="280"/>
    </row>
    <row r="3" spans="1:13" ht="28.9" hidden="1" customHeight="1">
      <c r="A3" s="278"/>
      <c r="B3" s="565" t="s">
        <v>587</v>
      </c>
      <c r="C3" s="565"/>
      <c r="D3" s="560"/>
      <c r="E3" s="560"/>
      <c r="F3" s="560"/>
      <c r="H3" s="280"/>
    </row>
    <row r="4" spans="1:13" ht="19.899999999999999" hidden="1" customHeight="1">
      <c r="A4" s="278"/>
      <c r="B4" s="566" t="s">
        <v>588</v>
      </c>
      <c r="C4" s="566"/>
      <c r="D4" s="560"/>
      <c r="E4" s="560"/>
      <c r="F4" s="560"/>
      <c r="H4" s="280"/>
    </row>
    <row r="5" spans="1:13" ht="10.15" hidden="1" customHeight="1">
      <c r="A5" s="278"/>
      <c r="B5" s="562" t="s">
        <v>586</v>
      </c>
      <c r="C5" s="562"/>
      <c r="D5" s="560"/>
      <c r="E5" s="560"/>
      <c r="F5" s="560"/>
      <c r="H5" s="280"/>
    </row>
    <row r="6" spans="1:13" ht="19.899999999999999" hidden="1" customHeight="1">
      <c r="A6" s="278"/>
      <c r="B6" s="559" t="s">
        <v>589</v>
      </c>
      <c r="C6" s="559"/>
      <c r="D6" s="560"/>
      <c r="E6" s="561" t="s">
        <v>590</v>
      </c>
      <c r="F6" s="560"/>
      <c r="H6" s="280"/>
    </row>
    <row r="7" spans="1:13" ht="19.899999999999999" hidden="1" customHeight="1">
      <c r="A7" s="278"/>
      <c r="B7" s="559" t="s">
        <v>591</v>
      </c>
      <c r="C7" s="559"/>
      <c r="D7" s="560"/>
      <c r="E7" s="561" t="s">
        <v>592</v>
      </c>
      <c r="F7" s="560"/>
      <c r="H7" s="280"/>
    </row>
    <row r="8" spans="1:13" ht="19.899999999999999" hidden="1" customHeight="1">
      <c r="A8" s="278"/>
      <c r="B8" s="559" t="s">
        <v>593</v>
      </c>
      <c r="C8" s="559"/>
      <c r="D8" s="560"/>
      <c r="E8" s="561" t="s">
        <v>594</v>
      </c>
      <c r="F8" s="560"/>
      <c r="H8" s="280"/>
    </row>
    <row r="9" spans="1:13" ht="18" hidden="1" customHeight="1">
      <c r="A9" s="278"/>
      <c r="B9" s="562" t="s">
        <v>586</v>
      </c>
      <c r="C9" s="562"/>
      <c r="D9" s="560"/>
      <c r="E9" s="560"/>
      <c r="F9" s="560"/>
      <c r="H9" s="280"/>
    </row>
    <row r="10" spans="1:13" ht="18" customHeight="1">
      <c r="A10" s="278"/>
      <c r="B10" s="283" t="s">
        <v>595</v>
      </c>
      <c r="C10" s="284"/>
      <c r="D10" s="563" t="s">
        <v>596</v>
      </c>
      <c r="E10" s="564"/>
      <c r="F10" s="283" t="s">
        <v>597</v>
      </c>
      <c r="G10" s="285" t="s">
        <v>598</v>
      </c>
      <c r="H10" s="286" t="s">
        <v>599</v>
      </c>
    </row>
    <row r="11" spans="1:13" ht="64.150000000000006" customHeight="1">
      <c r="A11" s="278"/>
      <c r="B11" s="287">
        <v>1</v>
      </c>
      <c r="C11" s="288" t="s">
        <v>120</v>
      </c>
      <c r="D11" s="569" t="s">
        <v>600</v>
      </c>
      <c r="E11" s="569"/>
      <c r="F11" s="289" t="s">
        <v>601</v>
      </c>
      <c r="G11" s="290" t="s">
        <v>89</v>
      </c>
      <c r="H11" s="280" t="s">
        <v>90</v>
      </c>
      <c r="J11" s="282" t="s">
        <v>602</v>
      </c>
      <c r="K11" s="282" t="s">
        <v>603</v>
      </c>
      <c r="L11" s="282" t="s">
        <v>604</v>
      </c>
      <c r="M11" s="282" t="str">
        <f>+CONCATENATE(J11,K11,L11,B11)</f>
        <v>TH-R1</v>
      </c>
    </row>
    <row r="12" spans="1:13" ht="64.150000000000006" customHeight="1">
      <c r="A12" s="278"/>
      <c r="B12" s="287">
        <v>2</v>
      </c>
      <c r="C12" s="288" t="s">
        <v>605</v>
      </c>
      <c r="D12" s="569" t="s">
        <v>600</v>
      </c>
      <c r="E12" s="569"/>
      <c r="F12" s="289" t="s">
        <v>606</v>
      </c>
      <c r="G12" s="291"/>
      <c r="H12" s="280"/>
      <c r="J12" s="282" t="s">
        <v>602</v>
      </c>
      <c r="K12" s="282" t="s">
        <v>603</v>
      </c>
      <c r="L12" s="282" t="s">
        <v>604</v>
      </c>
      <c r="M12" s="282" t="str">
        <f t="shared" ref="M12:M76" si="0">+CONCATENATE(J12,K12,L12,B12)</f>
        <v>TH-R2</v>
      </c>
    </row>
    <row r="13" spans="1:13" ht="64.150000000000006" customHeight="1">
      <c r="A13" s="278"/>
      <c r="B13" s="287">
        <v>3</v>
      </c>
      <c r="C13" s="288" t="s">
        <v>607</v>
      </c>
      <c r="D13" s="569" t="s">
        <v>600</v>
      </c>
      <c r="E13" s="569"/>
      <c r="F13" s="289" t="s">
        <v>608</v>
      </c>
      <c r="G13" s="291"/>
      <c r="H13" s="280"/>
      <c r="J13" s="282" t="s">
        <v>602</v>
      </c>
      <c r="K13" s="282" t="s">
        <v>603</v>
      </c>
      <c r="L13" s="282" t="s">
        <v>604</v>
      </c>
      <c r="M13" s="282" t="str">
        <f t="shared" si="0"/>
        <v>TH-R3</v>
      </c>
    </row>
    <row r="14" spans="1:13" ht="64.150000000000006" customHeight="1">
      <c r="A14" s="278"/>
      <c r="B14" s="287">
        <v>23</v>
      </c>
      <c r="C14" s="288" t="s">
        <v>609</v>
      </c>
      <c r="D14" s="569" t="s">
        <v>600</v>
      </c>
      <c r="E14" s="569"/>
      <c r="F14" s="289" t="s">
        <v>610</v>
      </c>
      <c r="G14" s="292"/>
      <c r="H14" s="280"/>
      <c r="J14" s="282" t="s">
        <v>602</v>
      </c>
      <c r="K14" s="282" t="s">
        <v>603</v>
      </c>
      <c r="L14" s="282" t="s">
        <v>604</v>
      </c>
      <c r="M14" s="282" t="str">
        <f>+CONCATENATE(J14,K14,L14,B14)</f>
        <v>TH-R23</v>
      </c>
    </row>
    <row r="15" spans="1:13" ht="64.150000000000006" customHeight="1">
      <c r="A15" s="278"/>
      <c r="B15" s="287"/>
      <c r="C15" s="557" t="s">
        <v>121</v>
      </c>
      <c r="D15" s="558" t="s">
        <v>600</v>
      </c>
      <c r="E15" s="558"/>
      <c r="F15" s="567" t="s">
        <v>611</v>
      </c>
      <c r="G15" s="568" t="s">
        <v>91</v>
      </c>
      <c r="H15" s="280" t="s">
        <v>92</v>
      </c>
    </row>
    <row r="16" spans="1:13" ht="64.150000000000006" customHeight="1">
      <c r="A16" s="278"/>
      <c r="B16" s="287">
        <v>4</v>
      </c>
      <c r="C16" s="557"/>
      <c r="D16" s="558"/>
      <c r="E16" s="558"/>
      <c r="F16" s="567"/>
      <c r="G16" s="568"/>
      <c r="H16" s="280" t="s">
        <v>93</v>
      </c>
      <c r="J16" s="282" t="s">
        <v>602</v>
      </c>
      <c r="K16" s="282" t="s">
        <v>603</v>
      </c>
      <c r="L16" s="282" t="s">
        <v>604</v>
      </c>
      <c r="M16" s="282" t="str">
        <f t="shared" si="0"/>
        <v>TH-R4</v>
      </c>
    </row>
    <row r="17" spans="1:18" ht="64.150000000000006" customHeight="1">
      <c r="A17" s="278"/>
      <c r="B17" s="287">
        <v>5</v>
      </c>
      <c r="C17" s="288" t="s">
        <v>612</v>
      </c>
      <c r="D17" s="569" t="s">
        <v>600</v>
      </c>
      <c r="E17" s="569"/>
      <c r="F17" s="289" t="s">
        <v>613</v>
      </c>
      <c r="G17" s="568" t="s">
        <v>94</v>
      </c>
      <c r="H17" s="570" t="s">
        <v>95</v>
      </c>
      <c r="J17" s="282" t="s">
        <v>602</v>
      </c>
      <c r="K17" s="282" t="s">
        <v>603</v>
      </c>
      <c r="L17" s="282" t="s">
        <v>604</v>
      </c>
      <c r="M17" s="282" t="str">
        <f t="shared" si="0"/>
        <v>TH-R5</v>
      </c>
    </row>
    <row r="18" spans="1:18" ht="64.150000000000006" customHeight="1">
      <c r="A18" s="278"/>
      <c r="B18" s="287">
        <v>6</v>
      </c>
      <c r="C18" s="288" t="s">
        <v>614</v>
      </c>
      <c r="D18" s="569" t="s">
        <v>600</v>
      </c>
      <c r="E18" s="569"/>
      <c r="F18" s="289" t="s">
        <v>615</v>
      </c>
      <c r="G18" s="568"/>
      <c r="H18" s="570"/>
      <c r="J18" s="282" t="s">
        <v>602</v>
      </c>
      <c r="K18" s="282" t="s">
        <v>603</v>
      </c>
      <c r="L18" s="282" t="s">
        <v>604</v>
      </c>
      <c r="M18" s="282" t="str">
        <f t="shared" si="0"/>
        <v>TH-R6</v>
      </c>
      <c r="O18" s="293" t="s">
        <v>612</v>
      </c>
      <c r="P18" s="293" t="s">
        <v>614</v>
      </c>
      <c r="Q18" s="293" t="s">
        <v>616</v>
      </c>
    </row>
    <row r="19" spans="1:18" ht="64.150000000000006" customHeight="1">
      <c r="A19" s="278"/>
      <c r="B19" s="287">
        <v>18</v>
      </c>
      <c r="C19" s="288" t="s">
        <v>616</v>
      </c>
      <c r="D19" s="569" t="s">
        <v>600</v>
      </c>
      <c r="E19" s="569"/>
      <c r="F19" s="289" t="s">
        <v>617</v>
      </c>
      <c r="G19" s="568"/>
      <c r="H19" s="570"/>
      <c r="J19" s="282" t="s">
        <v>602</v>
      </c>
      <c r="K19" s="282" t="s">
        <v>603</v>
      </c>
      <c r="L19" s="282" t="s">
        <v>604</v>
      </c>
      <c r="M19" s="282" t="str">
        <f>+CONCATENATE(J19,K19,L19,B19)</f>
        <v>TH-R18</v>
      </c>
      <c r="O19" s="293" t="s">
        <v>612</v>
      </c>
      <c r="P19" s="293" t="s">
        <v>614</v>
      </c>
      <c r="Q19" s="293" t="s">
        <v>616</v>
      </c>
    </row>
    <row r="20" spans="1:18" ht="64.150000000000006" customHeight="1">
      <c r="A20" s="278"/>
      <c r="B20" s="287">
        <v>7</v>
      </c>
      <c r="C20" s="288" t="s">
        <v>123</v>
      </c>
      <c r="D20" s="569" t="s">
        <v>600</v>
      </c>
      <c r="E20" s="569"/>
      <c r="F20" s="289" t="s">
        <v>618</v>
      </c>
      <c r="G20" s="292" t="s">
        <v>96</v>
      </c>
      <c r="H20" s="280" t="s">
        <v>97</v>
      </c>
      <c r="J20" s="282" t="s">
        <v>602</v>
      </c>
      <c r="K20" s="282" t="s">
        <v>603</v>
      </c>
      <c r="L20" s="282" t="s">
        <v>604</v>
      </c>
      <c r="M20" s="282" t="str">
        <f t="shared" si="0"/>
        <v>TH-R7</v>
      </c>
      <c r="O20" s="293" t="s">
        <v>612</v>
      </c>
      <c r="P20" s="293" t="s">
        <v>614</v>
      </c>
      <c r="Q20" s="293" t="s">
        <v>616</v>
      </c>
    </row>
    <row r="21" spans="1:18" ht="64.150000000000006" customHeight="1">
      <c r="A21" s="278"/>
      <c r="B21" s="287">
        <v>8</v>
      </c>
      <c r="C21" s="288" t="s">
        <v>619</v>
      </c>
      <c r="D21" s="569" t="s">
        <v>600</v>
      </c>
      <c r="E21" s="569"/>
      <c r="F21" s="289" t="s">
        <v>620</v>
      </c>
      <c r="G21" s="568" t="s">
        <v>98</v>
      </c>
      <c r="H21" s="570" t="s">
        <v>99</v>
      </c>
      <c r="J21" s="282" t="s">
        <v>602</v>
      </c>
      <c r="K21" s="282" t="s">
        <v>603</v>
      </c>
      <c r="L21" s="282" t="s">
        <v>604</v>
      </c>
      <c r="M21" s="282" t="str">
        <f t="shared" si="0"/>
        <v>TH-R8</v>
      </c>
    </row>
    <row r="22" spans="1:18" ht="64.150000000000006" customHeight="1">
      <c r="A22" s="278"/>
      <c r="B22" s="287">
        <v>19</v>
      </c>
      <c r="C22" s="288" t="s">
        <v>621</v>
      </c>
      <c r="D22" s="569" t="s">
        <v>600</v>
      </c>
      <c r="E22" s="569"/>
      <c r="F22" s="289" t="s">
        <v>622</v>
      </c>
      <c r="G22" s="568"/>
      <c r="H22" s="570"/>
      <c r="J22" s="282" t="s">
        <v>602</v>
      </c>
      <c r="K22" s="282" t="s">
        <v>603</v>
      </c>
      <c r="L22" s="282" t="s">
        <v>604</v>
      </c>
      <c r="M22" s="282" t="str">
        <f>+CONCATENATE(J22,K22,L22,B22)</f>
        <v>TH-R19</v>
      </c>
      <c r="O22" s="293" t="s">
        <v>619</v>
      </c>
      <c r="P22" s="293" t="s">
        <v>621</v>
      </c>
      <c r="Q22" s="293" t="s">
        <v>623</v>
      </c>
    </row>
    <row r="23" spans="1:18" ht="64.150000000000006" customHeight="1">
      <c r="A23" s="278"/>
      <c r="B23" s="287">
        <v>22</v>
      </c>
      <c r="C23" s="288" t="s">
        <v>623</v>
      </c>
      <c r="D23" s="569" t="s">
        <v>600</v>
      </c>
      <c r="E23" s="569"/>
      <c r="F23" s="289" t="s">
        <v>624</v>
      </c>
      <c r="G23" s="568"/>
      <c r="H23" s="570"/>
      <c r="J23" s="282" t="s">
        <v>602</v>
      </c>
      <c r="K23" s="282" t="s">
        <v>603</v>
      </c>
      <c r="L23" s="282" t="s">
        <v>604</v>
      </c>
      <c r="M23" s="282" t="str">
        <f>+CONCATENATE(J23,K23,L23,B23)</f>
        <v>TH-R22</v>
      </c>
    </row>
    <row r="24" spans="1:18" ht="64.150000000000006" customHeight="1">
      <c r="A24" s="278"/>
      <c r="B24" s="287">
        <v>15</v>
      </c>
      <c r="C24" s="288" t="s">
        <v>125</v>
      </c>
      <c r="D24" s="569" t="s">
        <v>600</v>
      </c>
      <c r="E24" s="569"/>
      <c r="F24" s="289" t="s">
        <v>625</v>
      </c>
      <c r="G24" s="292" t="s">
        <v>100</v>
      </c>
      <c r="H24" s="280" t="s">
        <v>101</v>
      </c>
      <c r="J24" s="282" t="s">
        <v>602</v>
      </c>
      <c r="K24" s="282" t="s">
        <v>603</v>
      </c>
      <c r="L24" s="282" t="s">
        <v>604</v>
      </c>
      <c r="M24" s="282" t="str">
        <f>+CONCATENATE(J24,K24,L24,B24)</f>
        <v>TH-R15</v>
      </c>
      <c r="P24" s="293" t="s">
        <v>626</v>
      </c>
      <c r="Q24" s="293" t="s">
        <v>627</v>
      </c>
      <c r="R24" s="293" t="s">
        <v>628</v>
      </c>
    </row>
    <row r="25" spans="1:18" ht="64.150000000000006" customHeight="1">
      <c r="A25" s="278"/>
      <c r="B25" s="287">
        <v>9</v>
      </c>
      <c r="C25" s="288" t="s">
        <v>626</v>
      </c>
      <c r="D25" s="569" t="s">
        <v>600</v>
      </c>
      <c r="E25" s="569"/>
      <c r="F25" s="289" t="s">
        <v>629</v>
      </c>
      <c r="G25" s="568" t="s">
        <v>102</v>
      </c>
      <c r="H25" s="570" t="s">
        <v>103</v>
      </c>
      <c r="J25" s="282" t="s">
        <v>602</v>
      </c>
      <c r="K25" s="282" t="s">
        <v>603</v>
      </c>
      <c r="L25" s="282" t="s">
        <v>604</v>
      </c>
      <c r="M25" s="282" t="str">
        <f t="shared" si="0"/>
        <v>TH-R9</v>
      </c>
    </row>
    <row r="26" spans="1:18" ht="64.150000000000006" customHeight="1">
      <c r="A26" s="278"/>
      <c r="B26" s="287">
        <v>10</v>
      </c>
      <c r="C26" s="288" t="s">
        <v>627</v>
      </c>
      <c r="D26" s="569" t="s">
        <v>600</v>
      </c>
      <c r="E26" s="569"/>
      <c r="F26" s="289" t="s">
        <v>630</v>
      </c>
      <c r="G26" s="568"/>
      <c r="H26" s="570"/>
      <c r="J26" s="282" t="s">
        <v>602</v>
      </c>
      <c r="K26" s="282" t="s">
        <v>603</v>
      </c>
      <c r="L26" s="282" t="s">
        <v>604</v>
      </c>
      <c r="M26" s="282" t="str">
        <f t="shared" si="0"/>
        <v>TH-R10</v>
      </c>
    </row>
    <row r="27" spans="1:18" ht="64.150000000000006" customHeight="1">
      <c r="A27" s="278"/>
      <c r="B27" s="287">
        <v>17</v>
      </c>
      <c r="C27" s="288" t="s">
        <v>628</v>
      </c>
      <c r="D27" s="569" t="s">
        <v>600</v>
      </c>
      <c r="E27" s="569"/>
      <c r="F27" s="289" t="s">
        <v>631</v>
      </c>
      <c r="G27" s="568"/>
      <c r="H27" s="570"/>
      <c r="J27" s="282" t="s">
        <v>602</v>
      </c>
      <c r="K27" s="282" t="s">
        <v>603</v>
      </c>
      <c r="L27" s="282" t="s">
        <v>604</v>
      </c>
      <c r="M27" s="282" t="str">
        <f>+CONCATENATE(J27,K27,L27,B27)</f>
        <v>TH-R17</v>
      </c>
    </row>
    <row r="28" spans="1:18" ht="64.150000000000006" customHeight="1">
      <c r="A28" s="278"/>
      <c r="B28" s="287">
        <v>11</v>
      </c>
      <c r="C28" s="288" t="s">
        <v>127</v>
      </c>
      <c r="D28" s="569" t="s">
        <v>600</v>
      </c>
      <c r="E28" s="569"/>
      <c r="F28" s="289" t="s">
        <v>632</v>
      </c>
      <c r="G28" s="290" t="s">
        <v>104</v>
      </c>
      <c r="H28" s="280" t="s">
        <v>105</v>
      </c>
      <c r="J28" s="282" t="s">
        <v>602</v>
      </c>
      <c r="K28" s="282" t="s">
        <v>603</v>
      </c>
      <c r="L28" s="282" t="s">
        <v>604</v>
      </c>
      <c r="M28" s="282" t="str">
        <f t="shared" si="0"/>
        <v>TH-R11</v>
      </c>
    </row>
    <row r="29" spans="1:18" ht="64.150000000000006" customHeight="1">
      <c r="A29" s="278"/>
      <c r="B29" s="287">
        <v>12</v>
      </c>
      <c r="C29" s="288" t="s">
        <v>128</v>
      </c>
      <c r="D29" s="569" t="s">
        <v>600</v>
      </c>
      <c r="E29" s="569"/>
      <c r="F29" s="289" t="s">
        <v>633</v>
      </c>
      <c r="G29" s="290" t="s">
        <v>106</v>
      </c>
      <c r="H29" s="280" t="s">
        <v>107</v>
      </c>
      <c r="J29" s="282" t="s">
        <v>602</v>
      </c>
      <c r="K29" s="282" t="s">
        <v>603</v>
      </c>
      <c r="L29" s="282" t="s">
        <v>604</v>
      </c>
      <c r="M29" s="282" t="str">
        <f t="shared" si="0"/>
        <v>TH-R12</v>
      </c>
    </row>
    <row r="30" spans="1:18" ht="64.150000000000006" customHeight="1">
      <c r="A30" s="278"/>
      <c r="B30" s="287">
        <v>13</v>
      </c>
      <c r="C30" s="288" t="s">
        <v>129</v>
      </c>
      <c r="D30" s="569" t="s">
        <v>600</v>
      </c>
      <c r="E30" s="569"/>
      <c r="F30" s="289" t="s">
        <v>634</v>
      </c>
      <c r="G30" s="290" t="s">
        <v>108</v>
      </c>
      <c r="H30" s="280" t="s">
        <v>109</v>
      </c>
      <c r="J30" s="282" t="s">
        <v>602</v>
      </c>
      <c r="K30" s="282" t="s">
        <v>603</v>
      </c>
      <c r="L30" s="282" t="s">
        <v>604</v>
      </c>
      <c r="M30" s="282" t="str">
        <f t="shared" si="0"/>
        <v>TH-R13</v>
      </c>
    </row>
    <row r="31" spans="1:18" ht="64.150000000000006" customHeight="1">
      <c r="A31" s="278"/>
      <c r="B31" s="287">
        <v>14</v>
      </c>
      <c r="C31" s="288" t="s">
        <v>130</v>
      </c>
      <c r="D31" s="569" t="s">
        <v>600</v>
      </c>
      <c r="E31" s="569"/>
      <c r="F31" s="289" t="s">
        <v>635</v>
      </c>
      <c r="G31" s="290" t="s">
        <v>110</v>
      </c>
      <c r="H31" s="280" t="s">
        <v>111</v>
      </c>
      <c r="J31" s="282" t="s">
        <v>602</v>
      </c>
      <c r="K31" s="282" t="s">
        <v>603</v>
      </c>
      <c r="L31" s="282" t="s">
        <v>604</v>
      </c>
      <c r="M31" s="282" t="str">
        <f t="shared" si="0"/>
        <v>TH-R14</v>
      </c>
    </row>
    <row r="32" spans="1:18" ht="64.150000000000006" customHeight="1">
      <c r="A32" s="278"/>
      <c r="B32" s="287">
        <v>16</v>
      </c>
      <c r="C32" s="288" t="s">
        <v>131</v>
      </c>
      <c r="D32" s="569" t="s">
        <v>600</v>
      </c>
      <c r="E32" s="569"/>
      <c r="F32" s="289" t="s">
        <v>636</v>
      </c>
      <c r="G32" s="292" t="s">
        <v>112</v>
      </c>
      <c r="H32" s="280" t="s">
        <v>113</v>
      </c>
      <c r="J32" s="282" t="s">
        <v>602</v>
      </c>
      <c r="K32" s="282" t="s">
        <v>603</v>
      </c>
      <c r="L32" s="282" t="s">
        <v>604</v>
      </c>
      <c r="M32" s="282" t="str">
        <f t="shared" si="0"/>
        <v>TH-R16</v>
      </c>
    </row>
    <row r="33" spans="1:21" ht="64.150000000000006" customHeight="1">
      <c r="A33" s="278"/>
      <c r="B33" s="287">
        <v>20</v>
      </c>
      <c r="C33" s="288" t="s">
        <v>132</v>
      </c>
      <c r="D33" s="571" t="s">
        <v>600</v>
      </c>
      <c r="E33" s="571"/>
      <c r="F33" s="289" t="s">
        <v>637</v>
      </c>
      <c r="G33" s="292" t="s">
        <v>114</v>
      </c>
      <c r="H33" s="280" t="s">
        <v>115</v>
      </c>
      <c r="J33" s="282" t="s">
        <v>602</v>
      </c>
      <c r="K33" s="282" t="s">
        <v>603</v>
      </c>
      <c r="L33" s="282" t="s">
        <v>604</v>
      </c>
      <c r="M33" s="282" t="str">
        <f t="shared" si="0"/>
        <v>TH-R20</v>
      </c>
    </row>
    <row r="34" spans="1:21" ht="64.150000000000006" customHeight="1">
      <c r="A34" s="278"/>
      <c r="B34" s="287">
        <v>21</v>
      </c>
      <c r="C34" s="288" t="s">
        <v>133</v>
      </c>
      <c r="D34" s="569" t="s">
        <v>600</v>
      </c>
      <c r="E34" s="569"/>
      <c r="F34" s="289" t="s">
        <v>116</v>
      </c>
      <c r="G34" s="294" t="s">
        <v>116</v>
      </c>
      <c r="H34" s="280" t="s">
        <v>117</v>
      </c>
      <c r="J34" s="282" t="s">
        <v>602</v>
      </c>
      <c r="K34" s="282" t="s">
        <v>603</v>
      </c>
      <c r="L34" s="282" t="s">
        <v>604</v>
      </c>
      <c r="M34" s="282" t="str">
        <f t="shared" si="0"/>
        <v>TH-R21</v>
      </c>
    </row>
    <row r="35" spans="1:21" ht="64.150000000000006" customHeight="1">
      <c r="A35" s="278"/>
      <c r="B35" s="287">
        <v>24</v>
      </c>
      <c r="C35" s="288" t="s">
        <v>134</v>
      </c>
      <c r="D35" s="569" t="s">
        <v>600</v>
      </c>
      <c r="E35" s="569"/>
      <c r="F35" s="289" t="s">
        <v>638</v>
      </c>
      <c r="G35" s="292" t="s">
        <v>118</v>
      </c>
      <c r="H35" s="280" t="s">
        <v>119</v>
      </c>
      <c r="J35" s="282" t="s">
        <v>602</v>
      </c>
      <c r="K35" s="282" t="s">
        <v>603</v>
      </c>
      <c r="L35" s="282" t="s">
        <v>604</v>
      </c>
      <c r="M35" s="282" t="str">
        <f t="shared" si="0"/>
        <v>TH-R24</v>
      </c>
    </row>
    <row r="36" spans="1:21" ht="64.150000000000006" customHeight="1">
      <c r="A36" s="278"/>
      <c r="B36" s="287">
        <v>1</v>
      </c>
      <c r="C36" s="288" t="s">
        <v>639</v>
      </c>
      <c r="D36" s="569" t="s">
        <v>3</v>
      </c>
      <c r="E36" s="569"/>
      <c r="F36" s="289" t="s">
        <v>640</v>
      </c>
      <c r="G36" s="295"/>
      <c r="H36" s="296"/>
      <c r="J36" s="282" t="s">
        <v>641</v>
      </c>
      <c r="K36" s="282" t="s">
        <v>603</v>
      </c>
      <c r="L36" s="282" t="s">
        <v>604</v>
      </c>
      <c r="M36" s="282" t="str">
        <f t="shared" si="0"/>
        <v>IN-R1</v>
      </c>
      <c r="O36" s="279"/>
      <c r="P36" s="279"/>
    </row>
    <row r="37" spans="1:21" ht="64.150000000000006" customHeight="1">
      <c r="A37" s="278"/>
      <c r="B37" s="287">
        <v>2</v>
      </c>
      <c r="C37" s="288" t="s">
        <v>73</v>
      </c>
      <c r="D37" s="569" t="s">
        <v>3</v>
      </c>
      <c r="E37" s="569"/>
      <c r="F37" s="289" t="s">
        <v>642</v>
      </c>
      <c r="G37" s="295"/>
      <c r="H37" s="296"/>
      <c r="J37" s="282" t="s">
        <v>641</v>
      </c>
      <c r="K37" s="282" t="s">
        <v>603</v>
      </c>
      <c r="L37" s="282" t="s">
        <v>604</v>
      </c>
      <c r="M37" s="282" t="str">
        <f t="shared" si="0"/>
        <v>IN-R2</v>
      </c>
      <c r="O37" s="279"/>
      <c r="P37" s="279"/>
    </row>
    <row r="38" spans="1:21" ht="64.150000000000006" customHeight="1">
      <c r="A38" s="278"/>
      <c r="B38" s="287">
        <v>3</v>
      </c>
      <c r="C38" s="288" t="s">
        <v>643</v>
      </c>
      <c r="D38" s="569" t="s">
        <v>3</v>
      </c>
      <c r="E38" s="569"/>
      <c r="F38" s="289" t="s">
        <v>644</v>
      </c>
      <c r="G38" s="568" t="s">
        <v>138</v>
      </c>
      <c r="H38" s="572" t="s">
        <v>139</v>
      </c>
      <c r="J38" s="282" t="s">
        <v>641</v>
      </c>
      <c r="K38" s="282" t="s">
        <v>603</v>
      </c>
      <c r="L38" s="282" t="s">
        <v>604</v>
      </c>
      <c r="M38" s="282" t="str">
        <f t="shared" si="0"/>
        <v>IN-R3</v>
      </c>
      <c r="O38" s="279"/>
      <c r="P38" s="279"/>
    </row>
    <row r="39" spans="1:21" ht="64.150000000000006" customHeight="1">
      <c r="A39" s="278"/>
      <c r="B39" s="287">
        <v>4</v>
      </c>
      <c r="C39" s="288" t="s">
        <v>645</v>
      </c>
      <c r="D39" s="569" t="s">
        <v>3</v>
      </c>
      <c r="E39" s="569"/>
      <c r="F39" s="289" t="s">
        <v>646</v>
      </c>
      <c r="G39" s="568"/>
      <c r="H39" s="572"/>
      <c r="J39" s="282" t="s">
        <v>641</v>
      </c>
      <c r="K39" s="282" t="s">
        <v>603</v>
      </c>
      <c r="L39" s="282" t="s">
        <v>604</v>
      </c>
      <c r="M39" s="282" t="str">
        <f t="shared" si="0"/>
        <v>IN-R4</v>
      </c>
      <c r="O39" s="279"/>
      <c r="P39" s="279"/>
    </row>
    <row r="40" spans="1:21" ht="64.150000000000006" customHeight="1">
      <c r="A40" s="278"/>
      <c r="B40" s="287">
        <v>5</v>
      </c>
      <c r="C40" s="288" t="s">
        <v>647</v>
      </c>
      <c r="D40" s="569" t="s">
        <v>3</v>
      </c>
      <c r="E40" s="569"/>
      <c r="F40" s="289" t="s">
        <v>648</v>
      </c>
      <c r="G40" s="568"/>
      <c r="H40" s="572"/>
      <c r="J40" s="282" t="s">
        <v>641</v>
      </c>
      <c r="K40" s="282" t="s">
        <v>603</v>
      </c>
      <c r="L40" s="282" t="s">
        <v>604</v>
      </c>
      <c r="M40" s="282" t="str">
        <f t="shared" si="0"/>
        <v>IN-R5</v>
      </c>
      <c r="O40" s="293" t="s">
        <v>639</v>
      </c>
      <c r="P40" s="293" t="s">
        <v>73</v>
      </c>
      <c r="Q40" s="293" t="s">
        <v>643</v>
      </c>
      <c r="R40" s="293" t="s">
        <v>645</v>
      </c>
      <c r="S40" s="293" t="s">
        <v>647</v>
      </c>
      <c r="T40" s="293" t="s">
        <v>649</v>
      </c>
      <c r="U40" s="293" t="s">
        <v>650</v>
      </c>
    </row>
    <row r="41" spans="1:21" ht="64.150000000000006" customHeight="1">
      <c r="A41" s="278"/>
      <c r="B41" s="287">
        <v>6</v>
      </c>
      <c r="C41" s="288" t="s">
        <v>649</v>
      </c>
      <c r="D41" s="569" t="s">
        <v>3</v>
      </c>
      <c r="E41" s="569"/>
      <c r="F41" s="289" t="s">
        <v>651</v>
      </c>
      <c r="G41" s="568"/>
      <c r="H41" s="572"/>
      <c r="J41" s="282" t="s">
        <v>641</v>
      </c>
      <c r="K41" s="282" t="s">
        <v>603</v>
      </c>
      <c r="L41" s="282" t="s">
        <v>604</v>
      </c>
      <c r="M41" s="282" t="str">
        <f t="shared" si="0"/>
        <v>IN-R6</v>
      </c>
      <c r="O41" s="279"/>
      <c r="P41" s="279"/>
    </row>
    <row r="42" spans="1:21" ht="64.150000000000006" customHeight="1">
      <c r="A42" s="278"/>
      <c r="B42" s="287">
        <v>7</v>
      </c>
      <c r="C42" s="288" t="s">
        <v>650</v>
      </c>
      <c r="D42" s="569" t="s">
        <v>3</v>
      </c>
      <c r="E42" s="569"/>
      <c r="F42" s="289" t="s">
        <v>652</v>
      </c>
      <c r="G42" s="568"/>
      <c r="H42" s="572"/>
      <c r="J42" s="282" t="s">
        <v>641</v>
      </c>
      <c r="K42" s="282" t="s">
        <v>603</v>
      </c>
      <c r="L42" s="282" t="s">
        <v>604</v>
      </c>
      <c r="M42" s="282" t="str">
        <f t="shared" si="0"/>
        <v>IN-R7</v>
      </c>
      <c r="O42" s="279"/>
      <c r="P42" s="279"/>
    </row>
    <row r="43" spans="1:21" ht="64.150000000000006" customHeight="1">
      <c r="A43" s="278"/>
      <c r="B43" s="287">
        <v>1</v>
      </c>
      <c r="C43" s="288" t="s">
        <v>81</v>
      </c>
      <c r="D43" s="569" t="s">
        <v>653</v>
      </c>
      <c r="E43" s="569"/>
      <c r="F43" s="289" t="s">
        <v>654</v>
      </c>
      <c r="G43" s="292"/>
      <c r="H43" s="280"/>
      <c r="J43" s="282" t="s">
        <v>655</v>
      </c>
      <c r="K43" s="282" t="s">
        <v>603</v>
      </c>
      <c r="L43" s="282" t="s">
        <v>604</v>
      </c>
      <c r="M43" s="282" t="str">
        <f t="shared" si="0"/>
        <v>PI-R1</v>
      </c>
      <c r="O43" s="279"/>
      <c r="P43" s="279"/>
    </row>
    <row r="44" spans="1:21" ht="64.150000000000006" customHeight="1">
      <c r="A44" s="278"/>
      <c r="B44" s="287">
        <v>2</v>
      </c>
      <c r="C44" s="288" t="s">
        <v>656</v>
      </c>
      <c r="D44" s="569" t="s">
        <v>653</v>
      </c>
      <c r="E44" s="569"/>
      <c r="F44" s="289" t="s">
        <v>657</v>
      </c>
      <c r="G44" s="292"/>
      <c r="H44" s="280"/>
      <c r="J44" s="282" t="s">
        <v>655</v>
      </c>
      <c r="K44" s="282" t="s">
        <v>603</v>
      </c>
      <c r="L44" s="282" t="s">
        <v>604</v>
      </c>
      <c r="M44" s="282" t="str">
        <f t="shared" si="0"/>
        <v>PI-R2</v>
      </c>
      <c r="O44" s="293"/>
      <c r="P44" s="293"/>
      <c r="Q44" s="293"/>
    </row>
    <row r="45" spans="1:21" ht="64.150000000000006" customHeight="1">
      <c r="A45" s="278"/>
      <c r="B45" s="287">
        <v>3</v>
      </c>
      <c r="C45" s="288" t="s">
        <v>658</v>
      </c>
      <c r="D45" s="569" t="s">
        <v>653</v>
      </c>
      <c r="E45" s="569"/>
      <c r="F45" s="289" t="s">
        <v>659</v>
      </c>
      <c r="G45" s="292"/>
      <c r="H45" s="280"/>
      <c r="J45" s="282" t="s">
        <v>655</v>
      </c>
      <c r="K45" s="282" t="s">
        <v>603</v>
      </c>
      <c r="L45" s="282" t="s">
        <v>604</v>
      </c>
      <c r="M45" s="282" t="str">
        <f t="shared" si="0"/>
        <v>PI-R3</v>
      </c>
      <c r="O45" s="279"/>
      <c r="P45" s="279"/>
    </row>
    <row r="46" spans="1:21" ht="64.150000000000006" customHeight="1">
      <c r="A46" s="278"/>
      <c r="B46" s="287">
        <v>4</v>
      </c>
      <c r="C46" s="288" t="s">
        <v>660</v>
      </c>
      <c r="D46" s="569" t="s">
        <v>653</v>
      </c>
      <c r="E46" s="569"/>
      <c r="F46" s="289" t="s">
        <v>661</v>
      </c>
      <c r="G46" s="292"/>
      <c r="H46" s="280"/>
      <c r="J46" s="282" t="s">
        <v>655</v>
      </c>
      <c r="K46" s="282" t="s">
        <v>603</v>
      </c>
      <c r="L46" s="282" t="s">
        <v>604</v>
      </c>
      <c r="M46" s="282" t="str">
        <f t="shared" si="0"/>
        <v>PI-R4</v>
      </c>
      <c r="O46" s="279"/>
      <c r="P46" s="279"/>
    </row>
    <row r="47" spans="1:21" ht="64.150000000000006" customHeight="1">
      <c r="A47" s="278"/>
      <c r="B47" s="287">
        <v>5</v>
      </c>
      <c r="C47" s="288" t="s">
        <v>662</v>
      </c>
      <c r="D47" s="569" t="s">
        <v>653</v>
      </c>
      <c r="E47" s="569"/>
      <c r="F47" s="289" t="s">
        <v>284</v>
      </c>
      <c r="G47" s="292"/>
      <c r="H47" s="280"/>
      <c r="J47" s="282" t="s">
        <v>655</v>
      </c>
      <c r="K47" s="282" t="s">
        <v>603</v>
      </c>
      <c r="L47" s="282" t="s">
        <v>604</v>
      </c>
      <c r="M47" s="282" t="str">
        <f t="shared" si="0"/>
        <v>PI-R5</v>
      </c>
      <c r="O47" s="279"/>
      <c r="P47" s="279"/>
      <c r="R47" s="293"/>
      <c r="S47" s="293"/>
    </row>
    <row r="48" spans="1:21" ht="64.150000000000006" customHeight="1">
      <c r="A48" s="278"/>
      <c r="B48" s="287">
        <v>6</v>
      </c>
      <c r="C48" s="288" t="s">
        <v>663</v>
      </c>
      <c r="D48" s="569" t="s">
        <v>653</v>
      </c>
      <c r="E48" s="569"/>
      <c r="F48" s="289" t="s">
        <v>288</v>
      </c>
      <c r="G48" s="292"/>
      <c r="H48" s="280"/>
      <c r="J48" s="282" t="s">
        <v>655</v>
      </c>
      <c r="K48" s="282" t="s">
        <v>603</v>
      </c>
      <c r="L48" s="282" t="s">
        <v>604</v>
      </c>
      <c r="M48" s="282" t="str">
        <f t="shared" si="0"/>
        <v>PI-R6</v>
      </c>
      <c r="O48" s="279"/>
      <c r="P48" s="279"/>
      <c r="R48" s="293"/>
      <c r="S48" s="293"/>
    </row>
    <row r="49" spans="1:19" ht="64.150000000000006" customHeight="1">
      <c r="A49" s="278"/>
      <c r="B49" s="287">
        <v>7</v>
      </c>
      <c r="C49" s="288" t="s">
        <v>664</v>
      </c>
      <c r="D49" s="569" t="s">
        <v>653</v>
      </c>
      <c r="E49" s="569"/>
      <c r="F49" s="297" t="s">
        <v>665</v>
      </c>
      <c r="G49" s="298"/>
      <c r="H49" s="280"/>
      <c r="J49" s="282" t="s">
        <v>655</v>
      </c>
      <c r="K49" s="282" t="s">
        <v>603</v>
      </c>
      <c r="L49" s="282" t="s">
        <v>604</v>
      </c>
      <c r="M49" s="282" t="str">
        <f t="shared" si="0"/>
        <v>PI-R7</v>
      </c>
      <c r="O49" s="279"/>
      <c r="P49" s="279"/>
    </row>
    <row r="50" spans="1:19" ht="64.150000000000006" customHeight="1">
      <c r="A50" s="278"/>
      <c r="B50" s="287">
        <v>8</v>
      </c>
      <c r="C50" s="288" t="s">
        <v>666</v>
      </c>
      <c r="D50" s="569" t="s">
        <v>653</v>
      </c>
      <c r="E50" s="569"/>
      <c r="F50" s="289" t="s">
        <v>667</v>
      </c>
      <c r="G50" s="292"/>
      <c r="H50" s="280"/>
      <c r="J50" s="282" t="s">
        <v>655</v>
      </c>
      <c r="K50" s="282" t="s">
        <v>603</v>
      </c>
      <c r="L50" s="282" t="s">
        <v>604</v>
      </c>
      <c r="M50" s="282" t="str">
        <f t="shared" si="0"/>
        <v>PI-R8</v>
      </c>
      <c r="O50" s="279"/>
      <c r="P50" s="279"/>
      <c r="Q50" s="293"/>
      <c r="R50" s="293"/>
      <c r="S50" s="293"/>
    </row>
    <row r="51" spans="1:19" ht="64.150000000000006" customHeight="1">
      <c r="A51" s="278"/>
      <c r="B51" s="287">
        <v>9</v>
      </c>
      <c r="C51" s="288" t="s">
        <v>668</v>
      </c>
      <c r="D51" s="569" t="s">
        <v>653</v>
      </c>
      <c r="E51" s="569"/>
      <c r="F51" s="289" t="s">
        <v>669</v>
      </c>
      <c r="G51" s="292"/>
      <c r="H51" s="280"/>
      <c r="J51" s="282" t="s">
        <v>655</v>
      </c>
      <c r="K51" s="282" t="s">
        <v>603</v>
      </c>
      <c r="L51" s="282" t="s">
        <v>604</v>
      </c>
      <c r="M51" s="282" t="str">
        <f t="shared" si="0"/>
        <v>PI-R9</v>
      </c>
      <c r="O51" s="279"/>
      <c r="P51" s="279"/>
    </row>
    <row r="52" spans="1:19" ht="64.150000000000006" customHeight="1">
      <c r="A52" s="278"/>
      <c r="B52" s="287">
        <v>10</v>
      </c>
      <c r="C52" s="288" t="s">
        <v>76</v>
      </c>
      <c r="D52" s="569" t="s">
        <v>653</v>
      </c>
      <c r="E52" s="569"/>
      <c r="F52" s="289" t="s">
        <v>670</v>
      </c>
      <c r="G52" s="292"/>
      <c r="H52" s="280"/>
      <c r="J52" s="282" t="s">
        <v>655</v>
      </c>
      <c r="K52" s="282" t="s">
        <v>603</v>
      </c>
      <c r="L52" s="282" t="s">
        <v>604</v>
      </c>
      <c r="M52" s="282" t="str">
        <f t="shared" si="0"/>
        <v>PI-R10</v>
      </c>
      <c r="O52" s="279"/>
      <c r="P52" s="279"/>
    </row>
    <row r="53" spans="1:19" ht="64.150000000000006" customHeight="1">
      <c r="A53" s="278"/>
      <c r="B53" s="287">
        <v>11</v>
      </c>
      <c r="C53" s="288" t="s">
        <v>86</v>
      </c>
      <c r="D53" s="569" t="s">
        <v>653</v>
      </c>
      <c r="E53" s="569"/>
      <c r="F53" s="289" t="s">
        <v>671</v>
      </c>
      <c r="G53" s="292"/>
      <c r="H53" s="280"/>
      <c r="J53" s="282" t="s">
        <v>655</v>
      </c>
      <c r="K53" s="282" t="s">
        <v>603</v>
      </c>
      <c r="L53" s="282" t="s">
        <v>604</v>
      </c>
      <c r="M53" s="282" t="str">
        <f t="shared" si="0"/>
        <v>PI-R11</v>
      </c>
      <c r="O53" s="279"/>
      <c r="P53" s="279"/>
    </row>
    <row r="54" spans="1:19" ht="64.150000000000006" customHeight="1">
      <c r="A54" s="278"/>
      <c r="B54" s="287">
        <v>12</v>
      </c>
      <c r="C54" s="288" t="s">
        <v>672</v>
      </c>
      <c r="D54" s="569" t="s">
        <v>653</v>
      </c>
      <c r="E54" s="569"/>
      <c r="F54" s="289" t="s">
        <v>673</v>
      </c>
      <c r="G54" s="292"/>
      <c r="H54" s="280"/>
      <c r="J54" s="282" t="s">
        <v>655</v>
      </c>
      <c r="K54" s="282" t="s">
        <v>603</v>
      </c>
      <c r="L54" s="282" t="s">
        <v>604</v>
      </c>
      <c r="M54" s="282" t="str">
        <f t="shared" si="0"/>
        <v>PI-R12</v>
      </c>
      <c r="O54" s="279"/>
      <c r="P54" s="279"/>
    </row>
    <row r="55" spans="1:19" ht="64.150000000000006" customHeight="1">
      <c r="A55" s="278"/>
      <c r="B55" s="287">
        <v>13</v>
      </c>
      <c r="C55" s="288" t="s">
        <v>674</v>
      </c>
      <c r="D55" s="569" t="s">
        <v>653</v>
      </c>
      <c r="E55" s="569"/>
      <c r="F55" s="289" t="s">
        <v>675</v>
      </c>
      <c r="G55" s="292"/>
      <c r="H55" s="280"/>
      <c r="J55" s="282" t="s">
        <v>655</v>
      </c>
      <c r="K55" s="282" t="s">
        <v>603</v>
      </c>
      <c r="L55" s="282" t="s">
        <v>604</v>
      </c>
      <c r="M55" s="282" t="str">
        <f t="shared" si="0"/>
        <v>PI-R13</v>
      </c>
      <c r="O55" s="279"/>
      <c r="P55" s="279"/>
    </row>
    <row r="56" spans="1:19" ht="64.150000000000006" customHeight="1">
      <c r="A56" s="278"/>
      <c r="B56" s="287">
        <v>14</v>
      </c>
      <c r="C56" s="288" t="s">
        <v>676</v>
      </c>
      <c r="D56" s="569" t="s">
        <v>653</v>
      </c>
      <c r="E56" s="569"/>
      <c r="F56" s="289" t="s">
        <v>677</v>
      </c>
      <c r="G56" s="292"/>
      <c r="H56" s="280"/>
      <c r="J56" s="282" t="s">
        <v>655</v>
      </c>
      <c r="K56" s="282" t="s">
        <v>603</v>
      </c>
      <c r="L56" s="282" t="s">
        <v>604</v>
      </c>
      <c r="M56" s="282" t="str">
        <f t="shared" si="0"/>
        <v>PI-R14</v>
      </c>
      <c r="O56" s="279"/>
      <c r="P56" s="279"/>
    </row>
    <row r="57" spans="1:19" ht="64.150000000000006" customHeight="1">
      <c r="A57" s="278"/>
      <c r="B57" s="287">
        <v>15</v>
      </c>
      <c r="C57" s="288" t="s">
        <v>678</v>
      </c>
      <c r="D57" s="569" t="s">
        <v>653</v>
      </c>
      <c r="E57" s="569"/>
      <c r="F57" s="289" t="s">
        <v>679</v>
      </c>
      <c r="G57" s="292"/>
      <c r="H57" s="280"/>
      <c r="J57" s="282" t="s">
        <v>655</v>
      </c>
      <c r="K57" s="282" t="s">
        <v>603</v>
      </c>
      <c r="L57" s="282" t="s">
        <v>604</v>
      </c>
      <c r="M57" s="282" t="str">
        <f t="shared" si="0"/>
        <v>PI-R15</v>
      </c>
      <c r="O57" s="279"/>
      <c r="P57" s="279"/>
    </row>
    <row r="58" spans="1:19" ht="64.150000000000006" customHeight="1">
      <c r="A58" s="278"/>
      <c r="B58" s="287">
        <v>1</v>
      </c>
      <c r="C58" s="288" t="s">
        <v>680</v>
      </c>
      <c r="D58" s="569" t="s">
        <v>681</v>
      </c>
      <c r="E58" s="569"/>
      <c r="F58" s="299" t="s">
        <v>682</v>
      </c>
      <c r="G58" s="300"/>
      <c r="H58" s="280"/>
      <c r="J58" s="282" t="s">
        <v>683</v>
      </c>
      <c r="K58" s="282" t="s">
        <v>603</v>
      </c>
      <c r="L58" s="282" t="s">
        <v>604</v>
      </c>
      <c r="M58" s="282" t="str">
        <f t="shared" si="0"/>
        <v>GP-R1</v>
      </c>
      <c r="O58" s="279"/>
      <c r="P58" s="279"/>
    </row>
    <row r="59" spans="1:19" ht="64.150000000000006" customHeight="1">
      <c r="A59" s="278"/>
      <c r="B59" s="287">
        <v>1</v>
      </c>
      <c r="C59" s="288" t="s">
        <v>408</v>
      </c>
      <c r="D59" s="569" t="s">
        <v>395</v>
      </c>
      <c r="E59" s="569"/>
      <c r="F59" s="289" t="s">
        <v>606</v>
      </c>
      <c r="G59" s="295" t="s">
        <v>396</v>
      </c>
      <c r="H59" s="296" t="s">
        <v>397</v>
      </c>
      <c r="J59" s="282" t="s">
        <v>684</v>
      </c>
      <c r="K59" s="282" t="s">
        <v>603</v>
      </c>
      <c r="L59" s="282" t="s">
        <v>604</v>
      </c>
      <c r="M59" s="282" t="str">
        <f t="shared" si="0"/>
        <v>FO-R1</v>
      </c>
      <c r="O59" s="279"/>
      <c r="P59" s="279"/>
    </row>
    <row r="60" spans="1:19" ht="64.150000000000006" customHeight="1">
      <c r="A60" s="278"/>
      <c r="B60" s="287">
        <v>2</v>
      </c>
      <c r="C60" s="288" t="s">
        <v>409</v>
      </c>
      <c r="D60" s="569" t="s">
        <v>395</v>
      </c>
      <c r="E60" s="569"/>
      <c r="F60" s="289" t="s">
        <v>608</v>
      </c>
      <c r="G60" s="295" t="s">
        <v>398</v>
      </c>
      <c r="H60" s="296" t="s">
        <v>399</v>
      </c>
      <c r="J60" s="282" t="s">
        <v>684</v>
      </c>
      <c r="K60" s="282" t="s">
        <v>603</v>
      </c>
      <c r="L60" s="282" t="s">
        <v>604</v>
      </c>
      <c r="M60" s="282" t="str">
        <f t="shared" si="0"/>
        <v>FO-R2</v>
      </c>
      <c r="O60" s="279"/>
      <c r="P60" s="279"/>
    </row>
    <row r="61" spans="1:19" ht="64.150000000000006" customHeight="1">
      <c r="A61" s="278"/>
      <c r="B61" s="287">
        <v>3</v>
      </c>
      <c r="C61" s="288" t="s">
        <v>685</v>
      </c>
      <c r="D61" s="569" t="s">
        <v>395</v>
      </c>
      <c r="E61" s="569"/>
      <c r="F61" s="289" t="s">
        <v>686</v>
      </c>
      <c r="G61" s="301" t="s">
        <v>400</v>
      </c>
      <c r="H61" s="302" t="s">
        <v>401</v>
      </c>
      <c r="J61" s="282" t="s">
        <v>684</v>
      </c>
      <c r="K61" s="282" t="s">
        <v>603</v>
      </c>
      <c r="L61" s="282" t="s">
        <v>604</v>
      </c>
      <c r="M61" s="282" t="str">
        <f t="shared" si="0"/>
        <v>FO-R3</v>
      </c>
      <c r="O61" s="279"/>
      <c r="P61" s="279"/>
    </row>
    <row r="62" spans="1:19" ht="64.150000000000006" customHeight="1">
      <c r="A62" s="278"/>
      <c r="B62" s="287">
        <v>4</v>
      </c>
      <c r="C62" s="288" t="s">
        <v>687</v>
      </c>
      <c r="D62" s="569" t="s">
        <v>395</v>
      </c>
      <c r="E62" s="569"/>
      <c r="F62" s="289" t="s">
        <v>688</v>
      </c>
      <c r="G62" s="301"/>
      <c r="H62" s="302"/>
      <c r="J62" s="282" t="s">
        <v>684</v>
      </c>
      <c r="K62" s="282" t="s">
        <v>603</v>
      </c>
      <c r="L62" s="282" t="s">
        <v>604</v>
      </c>
      <c r="M62" s="282" t="str">
        <f t="shared" si="0"/>
        <v>FO-R4</v>
      </c>
      <c r="O62" s="279"/>
      <c r="P62" s="279"/>
    </row>
    <row r="63" spans="1:19" ht="64.150000000000006" customHeight="1">
      <c r="A63" s="278"/>
      <c r="B63" s="287">
        <v>5</v>
      </c>
      <c r="C63" s="288" t="s">
        <v>689</v>
      </c>
      <c r="D63" s="569" t="s">
        <v>395</v>
      </c>
      <c r="E63" s="569"/>
      <c r="F63" s="289" t="s">
        <v>578</v>
      </c>
      <c r="G63" s="301"/>
      <c r="H63" s="302"/>
      <c r="J63" s="282" t="s">
        <v>684</v>
      </c>
      <c r="K63" s="282" t="s">
        <v>603</v>
      </c>
      <c r="L63" s="282" t="s">
        <v>604</v>
      </c>
      <c r="M63" s="282" t="str">
        <f t="shared" si="0"/>
        <v>FO-R5</v>
      </c>
      <c r="O63" s="279"/>
      <c r="P63" s="279"/>
    </row>
    <row r="64" spans="1:19" ht="64.150000000000006" customHeight="1">
      <c r="A64" s="278"/>
      <c r="B64" s="287">
        <v>6</v>
      </c>
      <c r="C64" s="288" t="s">
        <v>690</v>
      </c>
      <c r="D64" s="569" t="s">
        <v>395</v>
      </c>
      <c r="E64" s="569"/>
      <c r="F64" s="289" t="s">
        <v>691</v>
      </c>
      <c r="G64" s="301"/>
      <c r="H64" s="302"/>
      <c r="J64" s="282" t="s">
        <v>684</v>
      </c>
      <c r="K64" s="282" t="s">
        <v>603</v>
      </c>
      <c r="L64" s="282" t="s">
        <v>604</v>
      </c>
      <c r="M64" s="282" t="str">
        <f t="shared" si="0"/>
        <v>FO-R6</v>
      </c>
      <c r="O64" s="279"/>
      <c r="P64" s="279"/>
    </row>
    <row r="65" spans="1:16" ht="64.150000000000006" customHeight="1">
      <c r="A65" s="278"/>
      <c r="B65" s="287">
        <v>7</v>
      </c>
      <c r="C65" s="288" t="s">
        <v>692</v>
      </c>
      <c r="D65" s="569" t="s">
        <v>395</v>
      </c>
      <c r="E65" s="569"/>
      <c r="F65" s="289" t="s">
        <v>693</v>
      </c>
      <c r="G65" s="301"/>
      <c r="H65" s="302"/>
      <c r="J65" s="282" t="s">
        <v>684</v>
      </c>
      <c r="K65" s="282" t="s">
        <v>603</v>
      </c>
      <c r="L65" s="282" t="s">
        <v>604</v>
      </c>
      <c r="M65" s="282" t="str">
        <f t="shared" si="0"/>
        <v>FO-R7</v>
      </c>
      <c r="O65" s="279"/>
      <c r="P65" s="279"/>
    </row>
    <row r="66" spans="1:16" ht="64.150000000000006" customHeight="1">
      <c r="A66" s="278"/>
      <c r="B66" s="287">
        <v>8</v>
      </c>
      <c r="C66" s="288" t="s">
        <v>694</v>
      </c>
      <c r="D66" s="569" t="s">
        <v>395</v>
      </c>
      <c r="E66" s="569"/>
      <c r="F66" s="289" t="s">
        <v>695</v>
      </c>
      <c r="G66" s="301"/>
      <c r="H66" s="302"/>
      <c r="J66" s="282" t="s">
        <v>684</v>
      </c>
      <c r="K66" s="282" t="s">
        <v>603</v>
      </c>
      <c r="L66" s="282" t="s">
        <v>604</v>
      </c>
      <c r="M66" s="282" t="str">
        <f t="shared" si="0"/>
        <v>FO-R8</v>
      </c>
      <c r="O66" s="279"/>
      <c r="P66" s="279"/>
    </row>
    <row r="67" spans="1:16" ht="64.150000000000006" customHeight="1">
      <c r="A67" s="278"/>
      <c r="B67" s="287">
        <v>9</v>
      </c>
      <c r="C67" s="288" t="s">
        <v>696</v>
      </c>
      <c r="D67" s="569" t="s">
        <v>395</v>
      </c>
      <c r="E67" s="569"/>
      <c r="F67" s="289" t="s">
        <v>697</v>
      </c>
      <c r="G67" s="303"/>
      <c r="H67" s="304"/>
      <c r="J67" s="282" t="s">
        <v>684</v>
      </c>
      <c r="K67" s="282" t="s">
        <v>603</v>
      </c>
      <c r="L67" s="282" t="s">
        <v>604</v>
      </c>
      <c r="M67" s="282" t="str">
        <f t="shared" si="0"/>
        <v>FO-R9</v>
      </c>
      <c r="O67" s="279"/>
      <c r="P67" s="279"/>
    </row>
    <row r="68" spans="1:16" ht="64.150000000000006" customHeight="1">
      <c r="A68" s="278"/>
      <c r="B68" s="575">
        <v>10</v>
      </c>
      <c r="C68" s="557" t="s">
        <v>698</v>
      </c>
      <c r="D68" s="558" t="s">
        <v>395</v>
      </c>
      <c r="E68" s="558"/>
      <c r="F68" s="567" t="s">
        <v>699</v>
      </c>
      <c r="G68" s="301" t="s">
        <v>402</v>
      </c>
      <c r="H68" s="305" t="s">
        <v>403</v>
      </c>
      <c r="O68" s="279"/>
      <c r="P68" s="279"/>
    </row>
    <row r="69" spans="1:16" ht="64.150000000000006" customHeight="1">
      <c r="A69" s="278"/>
      <c r="B69" s="575"/>
      <c r="C69" s="557"/>
      <c r="D69" s="558"/>
      <c r="E69" s="558"/>
      <c r="F69" s="567"/>
      <c r="G69" s="306"/>
      <c r="H69" s="574" t="s">
        <v>700</v>
      </c>
      <c r="J69" s="282" t="s">
        <v>684</v>
      </c>
      <c r="K69" s="282" t="s">
        <v>603</v>
      </c>
      <c r="L69" s="282" t="s">
        <v>604</v>
      </c>
      <c r="M69" s="282" t="str">
        <f>+CONCATENATE(J69,K69,L69,B68)</f>
        <v>FO-R10</v>
      </c>
      <c r="O69" s="279"/>
      <c r="P69" s="279"/>
    </row>
    <row r="70" spans="1:16" ht="64.150000000000006" customHeight="1">
      <c r="A70" s="278"/>
      <c r="B70" s="287">
        <v>11</v>
      </c>
      <c r="C70" s="288" t="s">
        <v>701</v>
      </c>
      <c r="D70" s="569" t="s">
        <v>395</v>
      </c>
      <c r="E70" s="569"/>
      <c r="F70" s="289" t="s">
        <v>702</v>
      </c>
      <c r="G70" s="301"/>
      <c r="H70" s="574"/>
      <c r="J70" s="282" t="s">
        <v>684</v>
      </c>
      <c r="K70" s="282" t="s">
        <v>603</v>
      </c>
      <c r="L70" s="282" t="s">
        <v>604</v>
      </c>
      <c r="M70" s="282" t="str">
        <f t="shared" si="0"/>
        <v>FO-R11</v>
      </c>
      <c r="O70" s="279"/>
      <c r="P70" s="279"/>
    </row>
    <row r="71" spans="1:16" ht="64.150000000000006" customHeight="1">
      <c r="A71" s="278"/>
      <c r="B71" s="287">
        <v>12</v>
      </c>
      <c r="C71" s="288" t="s">
        <v>412</v>
      </c>
      <c r="D71" s="569" t="s">
        <v>395</v>
      </c>
      <c r="E71" s="569"/>
      <c r="F71" s="289" t="s">
        <v>703</v>
      </c>
      <c r="G71" s="295" t="s">
        <v>404</v>
      </c>
      <c r="H71" s="296" t="s">
        <v>405</v>
      </c>
      <c r="J71" s="282" t="s">
        <v>684</v>
      </c>
      <c r="K71" s="282" t="s">
        <v>603</v>
      </c>
      <c r="L71" s="282" t="s">
        <v>604</v>
      </c>
      <c r="M71" s="282" t="str">
        <f t="shared" si="0"/>
        <v>FO-R12</v>
      </c>
      <c r="O71" s="279"/>
      <c r="P71" s="279"/>
    </row>
    <row r="72" spans="1:16" ht="64.150000000000006" customHeight="1">
      <c r="A72" s="278"/>
      <c r="B72" s="287">
        <v>13</v>
      </c>
      <c r="C72" s="288" t="s">
        <v>413</v>
      </c>
      <c r="D72" s="569" t="s">
        <v>395</v>
      </c>
      <c r="E72" s="569"/>
      <c r="F72" s="289" t="s">
        <v>406</v>
      </c>
      <c r="G72" s="295" t="s">
        <v>406</v>
      </c>
      <c r="H72" s="296" t="s">
        <v>407</v>
      </c>
      <c r="J72" s="282" t="s">
        <v>684</v>
      </c>
      <c r="K72" s="282" t="s">
        <v>603</v>
      </c>
      <c r="L72" s="282" t="s">
        <v>604</v>
      </c>
      <c r="M72" s="282" t="str">
        <f t="shared" si="0"/>
        <v>FO-R13</v>
      </c>
      <c r="O72" s="279"/>
      <c r="P72" s="279"/>
    </row>
    <row r="73" spans="1:16" ht="64.150000000000006" customHeight="1">
      <c r="A73" s="278"/>
      <c r="B73" s="287">
        <v>1</v>
      </c>
      <c r="C73" s="288" t="s">
        <v>451</v>
      </c>
      <c r="D73" s="569" t="s">
        <v>209</v>
      </c>
      <c r="E73" s="569"/>
      <c r="F73" s="289" t="s">
        <v>704</v>
      </c>
      <c r="G73" s="573" t="s">
        <v>705</v>
      </c>
      <c r="H73" s="574" t="s">
        <v>706</v>
      </c>
      <c r="J73" s="282" t="s">
        <v>707</v>
      </c>
      <c r="K73" s="282" t="s">
        <v>603</v>
      </c>
      <c r="L73" s="282" t="s">
        <v>604</v>
      </c>
      <c r="M73" s="282" t="str">
        <f t="shared" si="0"/>
        <v>GD-R1</v>
      </c>
      <c r="O73" s="279"/>
      <c r="P73" s="279"/>
    </row>
    <row r="74" spans="1:16" ht="64.150000000000006" customHeight="1">
      <c r="A74" s="278"/>
      <c r="B74" s="287">
        <v>2</v>
      </c>
      <c r="C74" s="288" t="s">
        <v>452</v>
      </c>
      <c r="D74" s="569" t="s">
        <v>209</v>
      </c>
      <c r="E74" s="569"/>
      <c r="F74" s="289" t="s">
        <v>708</v>
      </c>
      <c r="G74" s="573"/>
      <c r="H74" s="574"/>
      <c r="J74" s="282" t="s">
        <v>707</v>
      </c>
      <c r="K74" s="282" t="s">
        <v>603</v>
      </c>
      <c r="L74" s="282" t="s">
        <v>604</v>
      </c>
      <c r="M74" s="282" t="str">
        <f t="shared" si="0"/>
        <v>GD-R2</v>
      </c>
      <c r="O74" s="279"/>
      <c r="P74" s="279"/>
    </row>
    <row r="75" spans="1:16" ht="64.150000000000006" customHeight="1">
      <c r="A75" s="278"/>
      <c r="B75" s="287">
        <v>3</v>
      </c>
      <c r="C75" s="288" t="s">
        <v>432</v>
      </c>
      <c r="D75" s="569" t="s">
        <v>209</v>
      </c>
      <c r="E75" s="569"/>
      <c r="F75" s="289" t="s">
        <v>709</v>
      </c>
      <c r="G75" s="573"/>
      <c r="H75" s="574"/>
      <c r="J75" s="282" t="s">
        <v>707</v>
      </c>
      <c r="K75" s="282" t="s">
        <v>603</v>
      </c>
      <c r="L75" s="282" t="s">
        <v>604</v>
      </c>
      <c r="M75" s="282" t="str">
        <f t="shared" si="0"/>
        <v>GD-R3</v>
      </c>
      <c r="O75" s="279"/>
      <c r="P75" s="279"/>
    </row>
    <row r="76" spans="1:16" ht="64.150000000000006" customHeight="1">
      <c r="A76" s="278"/>
      <c r="B76" s="287">
        <v>4</v>
      </c>
      <c r="C76" s="288" t="s">
        <v>433</v>
      </c>
      <c r="D76" s="569" t="s">
        <v>209</v>
      </c>
      <c r="E76" s="569"/>
      <c r="F76" s="289" t="s">
        <v>710</v>
      </c>
      <c r="G76" s="573" t="s">
        <v>711</v>
      </c>
      <c r="H76" s="574" t="s">
        <v>213</v>
      </c>
      <c r="J76" s="282" t="s">
        <v>707</v>
      </c>
      <c r="K76" s="282" t="s">
        <v>603</v>
      </c>
      <c r="L76" s="282" t="s">
        <v>604</v>
      </c>
      <c r="M76" s="282" t="str">
        <f t="shared" si="0"/>
        <v>GD-R4</v>
      </c>
      <c r="O76" s="279"/>
      <c r="P76" s="279"/>
    </row>
    <row r="77" spans="1:16" ht="64.150000000000006" customHeight="1">
      <c r="A77" s="278"/>
      <c r="B77" s="287">
        <v>5</v>
      </c>
      <c r="C77" s="288" t="s">
        <v>434</v>
      </c>
      <c r="D77" s="569" t="s">
        <v>209</v>
      </c>
      <c r="E77" s="569"/>
      <c r="F77" s="289" t="s">
        <v>712</v>
      </c>
      <c r="G77" s="573"/>
      <c r="H77" s="574"/>
      <c r="J77" s="282" t="s">
        <v>707</v>
      </c>
      <c r="K77" s="282" t="s">
        <v>603</v>
      </c>
      <c r="L77" s="282" t="s">
        <v>604</v>
      </c>
      <c r="M77" s="282" t="str">
        <f t="shared" ref="M77:M140" si="1">+CONCATENATE(J77,K77,L77,B77)</f>
        <v>GD-R5</v>
      </c>
      <c r="O77" s="279"/>
      <c r="P77" s="279"/>
    </row>
    <row r="78" spans="1:16" ht="64.150000000000006" customHeight="1">
      <c r="A78" s="278"/>
      <c r="B78" s="287">
        <v>6</v>
      </c>
      <c r="C78" s="288" t="s">
        <v>435</v>
      </c>
      <c r="D78" s="569" t="s">
        <v>209</v>
      </c>
      <c r="E78" s="569"/>
      <c r="F78" s="289" t="s">
        <v>713</v>
      </c>
      <c r="G78" s="573"/>
      <c r="H78" s="574"/>
      <c r="J78" s="282" t="s">
        <v>707</v>
      </c>
      <c r="K78" s="282" t="s">
        <v>603</v>
      </c>
      <c r="L78" s="282" t="s">
        <v>604</v>
      </c>
      <c r="M78" s="282" t="str">
        <f t="shared" si="1"/>
        <v>GD-R6</v>
      </c>
      <c r="O78" s="279"/>
      <c r="P78" s="279"/>
    </row>
    <row r="79" spans="1:16" ht="64.150000000000006" customHeight="1">
      <c r="A79" s="278"/>
      <c r="B79" s="287">
        <v>7</v>
      </c>
      <c r="C79" s="288" t="s">
        <v>436</v>
      </c>
      <c r="D79" s="569" t="s">
        <v>209</v>
      </c>
      <c r="E79" s="569"/>
      <c r="F79" s="289" t="s">
        <v>714</v>
      </c>
      <c r="G79" s="573"/>
      <c r="H79" s="574"/>
      <c r="J79" s="282" t="s">
        <v>707</v>
      </c>
      <c r="K79" s="282" t="s">
        <v>603</v>
      </c>
      <c r="L79" s="282" t="s">
        <v>604</v>
      </c>
      <c r="M79" s="282" t="str">
        <f t="shared" si="1"/>
        <v>GD-R7</v>
      </c>
      <c r="O79" s="279"/>
      <c r="P79" s="279"/>
    </row>
    <row r="80" spans="1:16" ht="64.150000000000006" customHeight="1">
      <c r="A80" s="278"/>
      <c r="B80" s="287">
        <v>8</v>
      </c>
      <c r="C80" s="288" t="s">
        <v>437</v>
      </c>
      <c r="D80" s="569" t="s">
        <v>209</v>
      </c>
      <c r="E80" s="569"/>
      <c r="F80" s="289" t="s">
        <v>715</v>
      </c>
      <c r="G80" s="573"/>
      <c r="H80" s="574"/>
      <c r="J80" s="282" t="s">
        <v>707</v>
      </c>
      <c r="K80" s="282" t="s">
        <v>603</v>
      </c>
      <c r="L80" s="282" t="s">
        <v>604</v>
      </c>
      <c r="M80" s="282" t="str">
        <f t="shared" si="1"/>
        <v>GD-R8</v>
      </c>
      <c r="O80" s="279"/>
      <c r="P80" s="279"/>
    </row>
    <row r="81" spans="1:16" ht="64.150000000000006" customHeight="1">
      <c r="A81" s="278"/>
      <c r="B81" s="287">
        <v>9</v>
      </c>
      <c r="C81" s="288" t="s">
        <v>438</v>
      </c>
      <c r="D81" s="569" t="s">
        <v>209</v>
      </c>
      <c r="E81" s="569"/>
      <c r="F81" s="289" t="s">
        <v>716</v>
      </c>
      <c r="G81" s="573"/>
      <c r="H81" s="574"/>
      <c r="J81" s="282" t="s">
        <v>707</v>
      </c>
      <c r="K81" s="282" t="s">
        <v>603</v>
      </c>
      <c r="L81" s="282" t="s">
        <v>604</v>
      </c>
      <c r="M81" s="282" t="str">
        <f t="shared" si="1"/>
        <v>GD-R9</v>
      </c>
      <c r="O81" s="279"/>
      <c r="P81" s="279"/>
    </row>
    <row r="82" spans="1:16" ht="64.150000000000006" customHeight="1">
      <c r="A82" s="278"/>
      <c r="B82" s="287">
        <v>10</v>
      </c>
      <c r="C82" s="288" t="s">
        <v>439</v>
      </c>
      <c r="D82" s="569" t="s">
        <v>209</v>
      </c>
      <c r="E82" s="569"/>
      <c r="F82" s="289" t="s">
        <v>717</v>
      </c>
      <c r="G82" s="573"/>
      <c r="H82" s="574"/>
      <c r="J82" s="282" t="s">
        <v>707</v>
      </c>
      <c r="K82" s="282" t="s">
        <v>603</v>
      </c>
      <c r="L82" s="282" t="s">
        <v>604</v>
      </c>
      <c r="M82" s="282" t="str">
        <f t="shared" si="1"/>
        <v>GD-R10</v>
      </c>
      <c r="O82" s="279"/>
      <c r="P82" s="279"/>
    </row>
    <row r="83" spans="1:16" ht="64.150000000000006" customHeight="1">
      <c r="A83" s="278"/>
      <c r="B83" s="287">
        <v>11</v>
      </c>
      <c r="C83" s="288" t="s">
        <v>440</v>
      </c>
      <c r="D83" s="569" t="s">
        <v>209</v>
      </c>
      <c r="E83" s="569"/>
      <c r="F83" s="289" t="s">
        <v>718</v>
      </c>
      <c r="G83" s="573"/>
      <c r="H83" s="574"/>
      <c r="J83" s="282" t="s">
        <v>707</v>
      </c>
      <c r="K83" s="282" t="s">
        <v>603</v>
      </c>
      <c r="L83" s="282" t="s">
        <v>604</v>
      </c>
      <c r="M83" s="282" t="str">
        <f t="shared" si="1"/>
        <v>GD-R11</v>
      </c>
      <c r="O83" s="279"/>
      <c r="P83" s="279"/>
    </row>
    <row r="84" spans="1:16" ht="64.150000000000006" customHeight="1">
      <c r="A84" s="278"/>
      <c r="B84" s="287">
        <v>12</v>
      </c>
      <c r="C84" s="288" t="s">
        <v>441</v>
      </c>
      <c r="D84" s="569" t="s">
        <v>209</v>
      </c>
      <c r="E84" s="569"/>
      <c r="F84" s="289" t="s">
        <v>719</v>
      </c>
      <c r="G84" s="573"/>
      <c r="H84" s="574"/>
      <c r="J84" s="282" t="s">
        <v>707</v>
      </c>
      <c r="K84" s="282" t="s">
        <v>603</v>
      </c>
      <c r="L84" s="282" t="s">
        <v>604</v>
      </c>
      <c r="M84" s="282" t="str">
        <f t="shared" si="1"/>
        <v>GD-R12</v>
      </c>
      <c r="O84" s="279"/>
      <c r="P84" s="279"/>
    </row>
    <row r="85" spans="1:16" ht="64.150000000000006" customHeight="1">
      <c r="A85" s="278"/>
      <c r="B85" s="287">
        <v>13</v>
      </c>
      <c r="C85" s="288" t="s">
        <v>442</v>
      </c>
      <c r="D85" s="569" t="s">
        <v>209</v>
      </c>
      <c r="E85" s="569"/>
      <c r="F85" s="289" t="s">
        <v>720</v>
      </c>
      <c r="G85" s="573"/>
      <c r="H85" s="574"/>
      <c r="J85" s="282" t="s">
        <v>707</v>
      </c>
      <c r="K85" s="282" t="s">
        <v>603</v>
      </c>
      <c r="L85" s="282" t="s">
        <v>604</v>
      </c>
      <c r="M85" s="282" t="str">
        <f t="shared" si="1"/>
        <v>GD-R13</v>
      </c>
      <c r="O85" s="279"/>
      <c r="P85" s="279"/>
    </row>
    <row r="86" spans="1:16" ht="64.150000000000006" customHeight="1">
      <c r="A86" s="278"/>
      <c r="B86" s="287">
        <v>14</v>
      </c>
      <c r="C86" s="288" t="s">
        <v>443</v>
      </c>
      <c r="D86" s="569" t="s">
        <v>209</v>
      </c>
      <c r="E86" s="569"/>
      <c r="F86" s="289" t="s">
        <v>721</v>
      </c>
      <c r="G86" s="573"/>
      <c r="H86" s="574"/>
      <c r="J86" s="282" t="s">
        <v>707</v>
      </c>
      <c r="K86" s="282" t="s">
        <v>603</v>
      </c>
      <c r="L86" s="282" t="s">
        <v>604</v>
      </c>
      <c r="M86" s="282" t="str">
        <f t="shared" si="1"/>
        <v>GD-R14</v>
      </c>
      <c r="O86" s="279"/>
      <c r="P86" s="279"/>
    </row>
    <row r="87" spans="1:16" ht="64.150000000000006" customHeight="1">
      <c r="A87" s="278"/>
      <c r="B87" s="287">
        <v>15</v>
      </c>
      <c r="C87" s="288" t="s">
        <v>444</v>
      </c>
      <c r="D87" s="569" t="s">
        <v>209</v>
      </c>
      <c r="E87" s="569"/>
      <c r="F87" s="289" t="s">
        <v>722</v>
      </c>
      <c r="G87" s="573"/>
      <c r="H87" s="574"/>
      <c r="J87" s="282" t="s">
        <v>707</v>
      </c>
      <c r="K87" s="282" t="s">
        <v>603</v>
      </c>
      <c r="L87" s="282" t="s">
        <v>604</v>
      </c>
      <c r="M87" s="282" t="str">
        <f t="shared" si="1"/>
        <v>GD-R15</v>
      </c>
      <c r="O87" s="279"/>
      <c r="P87" s="279"/>
    </row>
    <row r="88" spans="1:16" ht="64.150000000000006" customHeight="1">
      <c r="A88" s="278"/>
      <c r="B88" s="287">
        <v>16</v>
      </c>
      <c r="C88" s="288" t="s">
        <v>445</v>
      </c>
      <c r="D88" s="569" t="s">
        <v>209</v>
      </c>
      <c r="E88" s="569"/>
      <c r="F88" s="289" t="s">
        <v>723</v>
      </c>
      <c r="G88" s="573"/>
      <c r="H88" s="574"/>
      <c r="J88" s="282" t="s">
        <v>707</v>
      </c>
      <c r="K88" s="282" t="s">
        <v>603</v>
      </c>
      <c r="L88" s="282" t="s">
        <v>604</v>
      </c>
      <c r="M88" s="282" t="str">
        <f t="shared" si="1"/>
        <v>GD-R16</v>
      </c>
      <c r="O88" s="279"/>
      <c r="P88" s="279"/>
    </row>
    <row r="89" spans="1:16" ht="64.150000000000006" customHeight="1">
      <c r="A89" s="278"/>
      <c r="B89" s="287">
        <v>17</v>
      </c>
      <c r="C89" s="288" t="s">
        <v>446</v>
      </c>
      <c r="D89" s="569" t="s">
        <v>209</v>
      </c>
      <c r="E89" s="569"/>
      <c r="F89" s="289" t="s">
        <v>724</v>
      </c>
      <c r="G89" s="573"/>
      <c r="H89" s="574"/>
      <c r="J89" s="282" t="s">
        <v>707</v>
      </c>
      <c r="K89" s="282" t="s">
        <v>603</v>
      </c>
      <c r="L89" s="282" t="s">
        <v>604</v>
      </c>
      <c r="M89" s="282" t="str">
        <f t="shared" si="1"/>
        <v>GD-R17</v>
      </c>
      <c r="O89" s="279"/>
      <c r="P89" s="279"/>
    </row>
    <row r="90" spans="1:16" ht="64.150000000000006" customHeight="1">
      <c r="A90" s="278"/>
      <c r="B90" s="287">
        <v>18</v>
      </c>
      <c r="C90" s="288" t="s">
        <v>447</v>
      </c>
      <c r="D90" s="569" t="s">
        <v>209</v>
      </c>
      <c r="E90" s="569"/>
      <c r="F90" s="289" t="s">
        <v>725</v>
      </c>
      <c r="G90" s="573"/>
      <c r="H90" s="574"/>
      <c r="J90" s="282" t="s">
        <v>707</v>
      </c>
      <c r="K90" s="282" t="s">
        <v>603</v>
      </c>
      <c r="L90" s="282" t="s">
        <v>604</v>
      </c>
      <c r="M90" s="282" t="str">
        <f t="shared" si="1"/>
        <v>GD-R18</v>
      </c>
      <c r="O90" s="279"/>
      <c r="P90" s="279"/>
    </row>
    <row r="91" spans="1:16" ht="64.150000000000006" customHeight="1">
      <c r="A91" s="278"/>
      <c r="B91" s="287">
        <v>19</v>
      </c>
      <c r="C91" s="288" t="s">
        <v>448</v>
      </c>
      <c r="D91" s="569" t="s">
        <v>209</v>
      </c>
      <c r="E91" s="569"/>
      <c r="F91" s="289" t="s">
        <v>726</v>
      </c>
      <c r="G91" s="573"/>
      <c r="H91" s="574"/>
      <c r="J91" s="282" t="s">
        <v>707</v>
      </c>
      <c r="K91" s="282" t="s">
        <v>603</v>
      </c>
      <c r="L91" s="282" t="s">
        <v>604</v>
      </c>
      <c r="M91" s="282" t="str">
        <f t="shared" si="1"/>
        <v>GD-R19</v>
      </c>
      <c r="O91" s="279"/>
      <c r="P91" s="279"/>
    </row>
    <row r="92" spans="1:16" ht="64.150000000000006" customHeight="1">
      <c r="A92" s="278"/>
      <c r="B92" s="287">
        <v>20</v>
      </c>
      <c r="C92" s="288" t="s">
        <v>727</v>
      </c>
      <c r="D92" s="569" t="s">
        <v>209</v>
      </c>
      <c r="E92" s="569"/>
      <c r="F92" s="289" t="s">
        <v>728</v>
      </c>
      <c r="G92" s="573"/>
      <c r="H92" s="574"/>
      <c r="J92" s="282" t="s">
        <v>707</v>
      </c>
      <c r="K92" s="282" t="s">
        <v>603</v>
      </c>
      <c r="L92" s="282" t="s">
        <v>604</v>
      </c>
      <c r="M92" s="282" t="str">
        <f t="shared" si="1"/>
        <v>GD-R20</v>
      </c>
      <c r="O92" s="279"/>
      <c r="P92" s="279"/>
    </row>
    <row r="93" spans="1:16" ht="64.150000000000006" customHeight="1">
      <c r="A93" s="278"/>
      <c r="B93" s="287">
        <v>21</v>
      </c>
      <c r="C93" s="288" t="s">
        <v>729</v>
      </c>
      <c r="D93" s="569" t="s">
        <v>209</v>
      </c>
      <c r="E93" s="569"/>
      <c r="F93" s="289" t="s">
        <v>730</v>
      </c>
      <c r="G93" s="573" t="s">
        <v>731</v>
      </c>
      <c r="H93" s="574" t="s">
        <v>216</v>
      </c>
      <c r="J93" s="282" t="s">
        <v>707</v>
      </c>
      <c r="K93" s="282" t="s">
        <v>603</v>
      </c>
      <c r="L93" s="282" t="s">
        <v>604</v>
      </c>
      <c r="M93" s="282" t="str">
        <f t="shared" si="1"/>
        <v>GD-R21</v>
      </c>
      <c r="O93" s="279"/>
      <c r="P93" s="279"/>
    </row>
    <row r="94" spans="1:16" ht="64.150000000000006" customHeight="1">
      <c r="A94" s="278"/>
      <c r="B94" s="287">
        <v>22</v>
      </c>
      <c r="C94" s="288" t="s">
        <v>732</v>
      </c>
      <c r="D94" s="569" t="s">
        <v>209</v>
      </c>
      <c r="E94" s="569"/>
      <c r="F94" s="289" t="s">
        <v>733</v>
      </c>
      <c r="G94" s="573"/>
      <c r="H94" s="574"/>
      <c r="J94" s="282" t="s">
        <v>707</v>
      </c>
      <c r="K94" s="282" t="s">
        <v>603</v>
      </c>
      <c r="L94" s="282" t="s">
        <v>604</v>
      </c>
      <c r="M94" s="282" t="str">
        <f t="shared" si="1"/>
        <v>GD-R22</v>
      </c>
      <c r="O94" s="279"/>
      <c r="P94" s="279"/>
    </row>
    <row r="95" spans="1:16" ht="64.150000000000006" customHeight="1">
      <c r="A95" s="278"/>
      <c r="B95" s="287">
        <v>23</v>
      </c>
      <c r="C95" s="288" t="s">
        <v>734</v>
      </c>
      <c r="D95" s="569" t="s">
        <v>209</v>
      </c>
      <c r="E95" s="569"/>
      <c r="F95" s="289" t="s">
        <v>735</v>
      </c>
      <c r="G95" s="573"/>
      <c r="H95" s="574"/>
      <c r="J95" s="282" t="s">
        <v>707</v>
      </c>
      <c r="K95" s="282" t="s">
        <v>603</v>
      </c>
      <c r="L95" s="282" t="s">
        <v>604</v>
      </c>
      <c r="M95" s="282" t="str">
        <f t="shared" si="1"/>
        <v>GD-R23</v>
      </c>
      <c r="O95" s="279"/>
      <c r="P95" s="279"/>
    </row>
    <row r="96" spans="1:16" ht="64.150000000000006" customHeight="1">
      <c r="A96" s="278"/>
      <c r="B96" s="287">
        <v>24</v>
      </c>
      <c r="C96" s="288" t="s">
        <v>736</v>
      </c>
      <c r="D96" s="569" t="s">
        <v>209</v>
      </c>
      <c r="E96" s="569"/>
      <c r="F96" s="289" t="s">
        <v>737</v>
      </c>
      <c r="G96" s="573"/>
      <c r="H96" s="574"/>
      <c r="J96" s="282" t="s">
        <v>707</v>
      </c>
      <c r="K96" s="282" t="s">
        <v>603</v>
      </c>
      <c r="L96" s="282" t="s">
        <v>604</v>
      </c>
      <c r="M96" s="282" t="str">
        <f t="shared" si="1"/>
        <v>GD-R24</v>
      </c>
      <c r="O96" s="279"/>
      <c r="P96" s="279"/>
    </row>
    <row r="97" spans="1:16" ht="64.150000000000006" customHeight="1">
      <c r="A97" s="278"/>
      <c r="B97" s="287">
        <v>25</v>
      </c>
      <c r="C97" s="288" t="s">
        <v>738</v>
      </c>
      <c r="D97" s="569" t="s">
        <v>209</v>
      </c>
      <c r="E97" s="569"/>
      <c r="F97" s="289" t="s">
        <v>739</v>
      </c>
      <c r="G97" s="573"/>
      <c r="H97" s="574"/>
      <c r="J97" s="282" t="s">
        <v>707</v>
      </c>
      <c r="K97" s="282" t="s">
        <v>603</v>
      </c>
      <c r="L97" s="282" t="s">
        <v>604</v>
      </c>
      <c r="M97" s="282" t="str">
        <f t="shared" si="1"/>
        <v>GD-R25</v>
      </c>
      <c r="O97" s="279"/>
      <c r="P97" s="279"/>
    </row>
    <row r="98" spans="1:16" ht="64.150000000000006" customHeight="1">
      <c r="A98" s="278"/>
      <c r="B98" s="287">
        <v>26</v>
      </c>
      <c r="C98" s="288" t="s">
        <v>740</v>
      </c>
      <c r="D98" s="569" t="s">
        <v>209</v>
      </c>
      <c r="E98" s="569"/>
      <c r="F98" s="289" t="s">
        <v>741</v>
      </c>
      <c r="G98" s="573"/>
      <c r="H98" s="574"/>
      <c r="J98" s="282" t="s">
        <v>707</v>
      </c>
      <c r="K98" s="282" t="s">
        <v>603</v>
      </c>
      <c r="L98" s="282" t="s">
        <v>604</v>
      </c>
      <c r="M98" s="282" t="str">
        <f t="shared" si="1"/>
        <v>GD-R26</v>
      </c>
      <c r="O98" s="279"/>
      <c r="P98" s="279"/>
    </row>
    <row r="99" spans="1:16" ht="64.150000000000006" customHeight="1">
      <c r="A99" s="278"/>
      <c r="B99" s="287">
        <v>27</v>
      </c>
      <c r="C99" s="288" t="s">
        <v>742</v>
      </c>
      <c r="D99" s="569" t="s">
        <v>209</v>
      </c>
      <c r="E99" s="569"/>
      <c r="F99" s="289" t="s">
        <v>743</v>
      </c>
      <c r="G99" s="573"/>
      <c r="H99" s="574"/>
      <c r="J99" s="282" t="s">
        <v>707</v>
      </c>
      <c r="K99" s="282" t="s">
        <v>603</v>
      </c>
      <c r="L99" s="282" t="s">
        <v>604</v>
      </c>
      <c r="M99" s="282" t="str">
        <f t="shared" si="1"/>
        <v>GD-R27</v>
      </c>
      <c r="O99" s="279"/>
      <c r="P99" s="279"/>
    </row>
    <row r="100" spans="1:16" ht="64.150000000000006" customHeight="1">
      <c r="A100" s="278"/>
      <c r="B100" s="287">
        <v>28</v>
      </c>
      <c r="C100" s="288" t="s">
        <v>744</v>
      </c>
      <c r="D100" s="569" t="s">
        <v>209</v>
      </c>
      <c r="E100" s="569"/>
      <c r="F100" s="289" t="s">
        <v>745</v>
      </c>
      <c r="G100" s="573"/>
      <c r="H100" s="574"/>
      <c r="J100" s="282" t="s">
        <v>707</v>
      </c>
      <c r="K100" s="282" t="s">
        <v>603</v>
      </c>
      <c r="L100" s="282" t="s">
        <v>604</v>
      </c>
      <c r="M100" s="282" t="str">
        <f t="shared" si="1"/>
        <v>GD-R28</v>
      </c>
      <c r="O100" s="279"/>
      <c r="P100" s="279"/>
    </row>
    <row r="101" spans="1:16" ht="64.150000000000006" customHeight="1">
      <c r="A101" s="278"/>
      <c r="B101" s="287">
        <v>29</v>
      </c>
      <c r="C101" s="288" t="s">
        <v>746</v>
      </c>
      <c r="D101" s="569" t="s">
        <v>209</v>
      </c>
      <c r="E101" s="569"/>
      <c r="F101" s="289" t="s">
        <v>747</v>
      </c>
      <c r="G101" s="573"/>
      <c r="H101" s="574"/>
      <c r="J101" s="282" t="s">
        <v>707</v>
      </c>
      <c r="K101" s="282" t="s">
        <v>603</v>
      </c>
      <c r="L101" s="282" t="s">
        <v>604</v>
      </c>
      <c r="M101" s="282" t="str">
        <f t="shared" si="1"/>
        <v>GD-R29</v>
      </c>
      <c r="O101" s="279"/>
      <c r="P101" s="279"/>
    </row>
    <row r="102" spans="1:16" ht="64.150000000000006" customHeight="1">
      <c r="A102" s="278"/>
      <c r="B102" s="287">
        <v>30</v>
      </c>
      <c r="C102" s="288" t="s">
        <v>748</v>
      </c>
      <c r="D102" s="569" t="s">
        <v>209</v>
      </c>
      <c r="E102" s="569"/>
      <c r="F102" s="289" t="s">
        <v>749</v>
      </c>
      <c r="G102" s="573"/>
      <c r="H102" s="574"/>
      <c r="J102" s="282" t="s">
        <v>707</v>
      </c>
      <c r="K102" s="282" t="s">
        <v>603</v>
      </c>
      <c r="L102" s="282" t="s">
        <v>604</v>
      </c>
      <c r="M102" s="282" t="str">
        <f t="shared" si="1"/>
        <v>GD-R30</v>
      </c>
      <c r="O102" s="279"/>
      <c r="P102" s="279"/>
    </row>
    <row r="103" spans="1:16" ht="64.150000000000006" customHeight="1">
      <c r="A103" s="278"/>
      <c r="B103" s="287">
        <v>31</v>
      </c>
      <c r="C103" s="288" t="s">
        <v>750</v>
      </c>
      <c r="D103" s="569" t="s">
        <v>209</v>
      </c>
      <c r="E103" s="569"/>
      <c r="F103" s="289" t="s">
        <v>751</v>
      </c>
      <c r="G103" s="573"/>
      <c r="H103" s="574"/>
      <c r="J103" s="282" t="s">
        <v>707</v>
      </c>
      <c r="K103" s="282" t="s">
        <v>603</v>
      </c>
      <c r="L103" s="282" t="s">
        <v>604</v>
      </c>
      <c r="M103" s="282" t="str">
        <f t="shared" si="1"/>
        <v>GD-R31</v>
      </c>
      <c r="O103" s="279"/>
      <c r="P103" s="279"/>
    </row>
    <row r="104" spans="1:16" ht="64.150000000000006" customHeight="1">
      <c r="A104" s="278"/>
      <c r="B104" s="287">
        <v>32</v>
      </c>
      <c r="C104" s="288" t="s">
        <v>752</v>
      </c>
      <c r="D104" s="569" t="s">
        <v>209</v>
      </c>
      <c r="E104" s="569"/>
      <c r="F104" s="289" t="s">
        <v>753</v>
      </c>
      <c r="G104" s="573"/>
      <c r="H104" s="574"/>
      <c r="J104" s="282" t="s">
        <v>707</v>
      </c>
      <c r="K104" s="282" t="s">
        <v>603</v>
      </c>
      <c r="L104" s="282" t="s">
        <v>604</v>
      </c>
      <c r="M104" s="282" t="str">
        <f t="shared" si="1"/>
        <v>GD-R32</v>
      </c>
      <c r="O104" s="279"/>
      <c r="P104" s="279"/>
    </row>
    <row r="105" spans="1:16" ht="64.150000000000006" customHeight="1">
      <c r="A105" s="278"/>
      <c r="B105" s="287">
        <v>33</v>
      </c>
      <c r="C105" s="288" t="s">
        <v>754</v>
      </c>
      <c r="D105" s="569" t="s">
        <v>209</v>
      </c>
      <c r="E105" s="569"/>
      <c r="F105" s="289" t="s">
        <v>755</v>
      </c>
      <c r="G105" s="573"/>
      <c r="H105" s="574"/>
      <c r="J105" s="282" t="s">
        <v>707</v>
      </c>
      <c r="K105" s="282" t="s">
        <v>603</v>
      </c>
      <c r="L105" s="282" t="s">
        <v>604</v>
      </c>
      <c r="M105" s="282" t="str">
        <f t="shared" si="1"/>
        <v>GD-R33</v>
      </c>
      <c r="O105" s="279"/>
      <c r="P105" s="279"/>
    </row>
    <row r="106" spans="1:16" ht="64.150000000000006" customHeight="1">
      <c r="A106" s="278"/>
      <c r="B106" s="287">
        <v>34</v>
      </c>
      <c r="C106" s="288" t="s">
        <v>756</v>
      </c>
      <c r="D106" s="569" t="s">
        <v>209</v>
      </c>
      <c r="E106" s="569"/>
      <c r="F106" s="289" t="s">
        <v>757</v>
      </c>
      <c r="G106" s="573"/>
      <c r="H106" s="574"/>
      <c r="J106" s="282" t="s">
        <v>707</v>
      </c>
      <c r="K106" s="282" t="s">
        <v>603</v>
      </c>
      <c r="L106" s="282" t="s">
        <v>604</v>
      </c>
      <c r="M106" s="282" t="str">
        <f t="shared" si="1"/>
        <v>GD-R34</v>
      </c>
      <c r="O106" s="279"/>
      <c r="P106" s="279"/>
    </row>
    <row r="107" spans="1:16" ht="64.150000000000006" customHeight="1">
      <c r="A107" s="278"/>
      <c r="B107" s="287">
        <v>35</v>
      </c>
      <c r="C107" s="288" t="s">
        <v>758</v>
      </c>
      <c r="D107" s="569" t="s">
        <v>209</v>
      </c>
      <c r="E107" s="569"/>
      <c r="F107" s="289" t="s">
        <v>657</v>
      </c>
      <c r="G107" s="576" t="s">
        <v>759</v>
      </c>
      <c r="H107" s="574" t="s">
        <v>760</v>
      </c>
      <c r="J107" s="282" t="s">
        <v>707</v>
      </c>
      <c r="K107" s="282" t="s">
        <v>603</v>
      </c>
      <c r="L107" s="282" t="s">
        <v>604</v>
      </c>
      <c r="M107" s="282" t="str">
        <f t="shared" si="1"/>
        <v>GD-R35</v>
      </c>
      <c r="O107" s="279"/>
      <c r="P107" s="279"/>
    </row>
    <row r="108" spans="1:16" ht="64.150000000000006" customHeight="1">
      <c r="A108" s="278"/>
      <c r="B108" s="287">
        <v>36</v>
      </c>
      <c r="C108" s="288" t="s">
        <v>761</v>
      </c>
      <c r="D108" s="569" t="s">
        <v>209</v>
      </c>
      <c r="E108" s="569"/>
      <c r="F108" s="289" t="s">
        <v>659</v>
      </c>
      <c r="G108" s="577"/>
      <c r="H108" s="574"/>
      <c r="J108" s="282" t="s">
        <v>707</v>
      </c>
      <c r="K108" s="282" t="s">
        <v>603</v>
      </c>
      <c r="L108" s="282" t="s">
        <v>604</v>
      </c>
      <c r="M108" s="282" t="str">
        <f t="shared" si="1"/>
        <v>GD-R36</v>
      </c>
      <c r="O108" s="279"/>
      <c r="P108" s="279"/>
    </row>
    <row r="109" spans="1:16" ht="64.150000000000006" customHeight="1">
      <c r="A109" s="278"/>
      <c r="B109" s="287">
        <v>37</v>
      </c>
      <c r="C109" s="288" t="s">
        <v>762</v>
      </c>
      <c r="D109" s="569" t="s">
        <v>209</v>
      </c>
      <c r="E109" s="569"/>
      <c r="F109" s="289" t="s">
        <v>661</v>
      </c>
      <c r="G109" s="578"/>
      <c r="H109" s="574"/>
      <c r="J109" s="282" t="s">
        <v>707</v>
      </c>
      <c r="K109" s="282" t="s">
        <v>603</v>
      </c>
      <c r="L109" s="282" t="s">
        <v>604</v>
      </c>
      <c r="M109" s="282" t="str">
        <f t="shared" si="1"/>
        <v>GD-R37</v>
      </c>
      <c r="O109" s="279"/>
      <c r="P109" s="279"/>
    </row>
    <row r="110" spans="1:16" ht="64.150000000000006" customHeight="1">
      <c r="A110" s="278"/>
      <c r="B110" s="287">
        <v>38</v>
      </c>
      <c r="C110" s="288" t="s">
        <v>763</v>
      </c>
      <c r="D110" s="569" t="s">
        <v>209</v>
      </c>
      <c r="E110" s="569"/>
      <c r="F110" s="289" t="s">
        <v>764</v>
      </c>
      <c r="G110" s="306" t="s">
        <v>765</v>
      </c>
      <c r="H110" s="296" t="s">
        <v>766</v>
      </c>
      <c r="J110" s="282" t="s">
        <v>707</v>
      </c>
      <c r="K110" s="282" t="s">
        <v>603</v>
      </c>
      <c r="L110" s="282" t="s">
        <v>604</v>
      </c>
      <c r="M110" s="282" t="str">
        <f t="shared" si="1"/>
        <v>GD-R38</v>
      </c>
      <c r="O110" s="279"/>
      <c r="P110" s="279"/>
    </row>
    <row r="111" spans="1:16" ht="64.150000000000006" customHeight="1">
      <c r="A111" s="278"/>
      <c r="B111" s="287">
        <v>39</v>
      </c>
      <c r="C111" s="288" t="s">
        <v>767</v>
      </c>
      <c r="D111" s="569" t="s">
        <v>209</v>
      </c>
      <c r="E111" s="569"/>
      <c r="F111" s="289" t="s">
        <v>768</v>
      </c>
      <c r="G111" s="306" t="s">
        <v>769</v>
      </c>
      <c r="H111" s="296" t="s">
        <v>770</v>
      </c>
      <c r="J111" s="282" t="s">
        <v>707</v>
      </c>
      <c r="K111" s="282" t="s">
        <v>603</v>
      </c>
      <c r="L111" s="282" t="s">
        <v>604</v>
      </c>
      <c r="M111" s="282" t="str">
        <f t="shared" si="1"/>
        <v>GD-R39</v>
      </c>
      <c r="O111" s="279"/>
      <c r="P111" s="279"/>
    </row>
    <row r="112" spans="1:16" ht="64.150000000000006" customHeight="1">
      <c r="A112" s="278"/>
      <c r="B112" s="287">
        <v>40</v>
      </c>
      <c r="C112" s="288" t="s">
        <v>771</v>
      </c>
      <c r="D112" s="569" t="s">
        <v>209</v>
      </c>
      <c r="E112" s="569"/>
      <c r="F112" s="289" t="s">
        <v>772</v>
      </c>
      <c r="G112" s="573" t="s">
        <v>773</v>
      </c>
      <c r="H112" s="574" t="s">
        <v>774</v>
      </c>
      <c r="J112" s="282" t="s">
        <v>707</v>
      </c>
      <c r="K112" s="282" t="s">
        <v>603</v>
      </c>
      <c r="L112" s="282" t="s">
        <v>604</v>
      </c>
      <c r="M112" s="282" t="str">
        <f t="shared" si="1"/>
        <v>GD-R40</v>
      </c>
      <c r="O112" s="279"/>
      <c r="P112" s="279"/>
    </row>
    <row r="113" spans="1:16" ht="64.150000000000006" customHeight="1">
      <c r="A113" s="278"/>
      <c r="B113" s="287">
        <v>41</v>
      </c>
      <c r="C113" s="288" t="s">
        <v>775</v>
      </c>
      <c r="D113" s="569" t="s">
        <v>209</v>
      </c>
      <c r="E113" s="569"/>
      <c r="F113" s="289" t="s">
        <v>776</v>
      </c>
      <c r="G113" s="573"/>
      <c r="H113" s="574"/>
      <c r="J113" s="282" t="s">
        <v>707</v>
      </c>
      <c r="K113" s="282" t="s">
        <v>603</v>
      </c>
      <c r="L113" s="282" t="s">
        <v>604</v>
      </c>
      <c r="M113" s="282" t="str">
        <f t="shared" si="1"/>
        <v>GD-R41</v>
      </c>
      <c r="O113" s="279"/>
      <c r="P113" s="279"/>
    </row>
    <row r="114" spans="1:16" ht="64.150000000000006" customHeight="1">
      <c r="A114" s="278"/>
      <c r="B114" s="287">
        <v>42</v>
      </c>
      <c r="C114" s="288" t="s">
        <v>777</v>
      </c>
      <c r="D114" s="569" t="s">
        <v>209</v>
      </c>
      <c r="E114" s="569"/>
      <c r="F114" s="289" t="s">
        <v>778</v>
      </c>
      <c r="G114" s="573"/>
      <c r="H114" s="574"/>
      <c r="J114" s="282" t="s">
        <v>707</v>
      </c>
      <c r="K114" s="282" t="s">
        <v>603</v>
      </c>
      <c r="L114" s="282" t="s">
        <v>604</v>
      </c>
      <c r="M114" s="282" t="str">
        <f t="shared" si="1"/>
        <v>GD-R42</v>
      </c>
      <c r="O114" s="279"/>
      <c r="P114" s="279"/>
    </row>
    <row r="115" spans="1:16" ht="64.150000000000006" customHeight="1">
      <c r="A115" s="278"/>
      <c r="B115" s="287">
        <v>43</v>
      </c>
      <c r="C115" s="288" t="s">
        <v>779</v>
      </c>
      <c r="D115" s="569" t="s">
        <v>209</v>
      </c>
      <c r="E115" s="569"/>
      <c r="F115" s="289" t="s">
        <v>780</v>
      </c>
      <c r="G115" s="573" t="s">
        <v>781</v>
      </c>
      <c r="H115" s="574" t="s">
        <v>782</v>
      </c>
      <c r="J115" s="282" t="s">
        <v>707</v>
      </c>
      <c r="K115" s="282" t="s">
        <v>603</v>
      </c>
      <c r="L115" s="282" t="s">
        <v>604</v>
      </c>
      <c r="M115" s="282" t="str">
        <f t="shared" si="1"/>
        <v>GD-R43</v>
      </c>
      <c r="O115" s="279"/>
      <c r="P115" s="279"/>
    </row>
    <row r="116" spans="1:16" ht="64.150000000000006" customHeight="1">
      <c r="A116" s="278"/>
      <c r="B116" s="287">
        <v>44</v>
      </c>
      <c r="C116" s="288" t="s">
        <v>783</v>
      </c>
      <c r="D116" s="569" t="s">
        <v>209</v>
      </c>
      <c r="E116" s="569"/>
      <c r="F116" s="307" t="s">
        <v>780</v>
      </c>
      <c r="G116" s="573"/>
      <c r="H116" s="574"/>
      <c r="J116" s="282" t="s">
        <v>707</v>
      </c>
      <c r="K116" s="282" t="s">
        <v>603</v>
      </c>
      <c r="L116" s="282" t="s">
        <v>604</v>
      </c>
      <c r="M116" s="282" t="str">
        <f t="shared" si="1"/>
        <v>GD-R44</v>
      </c>
      <c r="O116" s="279"/>
      <c r="P116" s="279"/>
    </row>
    <row r="117" spans="1:16" ht="64.150000000000006" customHeight="1">
      <c r="A117" s="278"/>
      <c r="B117" s="287">
        <v>45</v>
      </c>
      <c r="C117" s="288" t="s">
        <v>784</v>
      </c>
      <c r="D117" s="569" t="s">
        <v>209</v>
      </c>
      <c r="E117" s="569"/>
      <c r="F117" s="307" t="s">
        <v>780</v>
      </c>
      <c r="G117" s="573"/>
      <c r="H117" s="574"/>
      <c r="J117" s="282" t="s">
        <v>707</v>
      </c>
      <c r="K117" s="282" t="s">
        <v>603</v>
      </c>
      <c r="L117" s="282" t="s">
        <v>604</v>
      </c>
      <c r="M117" s="282" t="str">
        <f t="shared" si="1"/>
        <v>GD-R45</v>
      </c>
      <c r="O117" s="279"/>
      <c r="P117" s="279"/>
    </row>
    <row r="118" spans="1:16" ht="64.150000000000006" customHeight="1">
      <c r="A118" s="278"/>
      <c r="B118" s="287">
        <v>46</v>
      </c>
      <c r="C118" s="288" t="s">
        <v>785</v>
      </c>
      <c r="D118" s="569" t="s">
        <v>209</v>
      </c>
      <c r="E118" s="569"/>
      <c r="F118" s="289" t="s">
        <v>786</v>
      </c>
      <c r="G118" s="576" t="s">
        <v>787</v>
      </c>
      <c r="H118" s="579" t="s">
        <v>788</v>
      </c>
      <c r="J118" s="282" t="s">
        <v>707</v>
      </c>
      <c r="K118" s="282" t="s">
        <v>603</v>
      </c>
      <c r="L118" s="282" t="s">
        <v>604</v>
      </c>
      <c r="M118" s="282" t="str">
        <f t="shared" si="1"/>
        <v>GD-R46</v>
      </c>
      <c r="O118" s="279"/>
      <c r="P118" s="279"/>
    </row>
    <row r="119" spans="1:16" ht="64.150000000000006" customHeight="1">
      <c r="A119" s="278"/>
      <c r="B119" s="287">
        <v>47</v>
      </c>
      <c r="C119" s="288" t="s">
        <v>789</v>
      </c>
      <c r="D119" s="569" t="s">
        <v>209</v>
      </c>
      <c r="E119" s="569"/>
      <c r="F119" s="289" t="s">
        <v>790</v>
      </c>
      <c r="G119" s="578"/>
      <c r="H119" s="580"/>
      <c r="J119" s="282" t="s">
        <v>707</v>
      </c>
      <c r="K119" s="282" t="s">
        <v>603</v>
      </c>
      <c r="L119" s="282" t="s">
        <v>604</v>
      </c>
      <c r="M119" s="282" t="str">
        <f t="shared" si="1"/>
        <v>GD-R47</v>
      </c>
      <c r="O119" s="279"/>
      <c r="P119" s="279"/>
    </row>
    <row r="120" spans="1:16" ht="64.150000000000006" customHeight="1">
      <c r="A120" s="278"/>
      <c r="B120" s="287">
        <v>48</v>
      </c>
      <c r="C120" s="288" t="s">
        <v>257</v>
      </c>
      <c r="D120" s="569" t="s">
        <v>209</v>
      </c>
      <c r="E120" s="569"/>
      <c r="F120" s="289" t="s">
        <v>791</v>
      </c>
      <c r="G120" s="306" t="s">
        <v>226</v>
      </c>
      <c r="H120" s="296" t="s">
        <v>227</v>
      </c>
      <c r="J120" s="282" t="s">
        <v>707</v>
      </c>
      <c r="K120" s="282" t="s">
        <v>603</v>
      </c>
      <c r="L120" s="282" t="s">
        <v>604</v>
      </c>
      <c r="M120" s="282" t="str">
        <f t="shared" si="1"/>
        <v>GD-R48</v>
      </c>
      <c r="O120" s="279"/>
      <c r="P120" s="279"/>
    </row>
    <row r="121" spans="1:16" ht="64.150000000000006" customHeight="1">
      <c r="A121" s="278"/>
      <c r="B121" s="287">
        <v>49</v>
      </c>
      <c r="C121" s="288" t="s">
        <v>258</v>
      </c>
      <c r="D121" s="569" t="s">
        <v>209</v>
      </c>
      <c r="E121" s="569"/>
      <c r="F121" s="289" t="s">
        <v>792</v>
      </c>
      <c r="G121" s="295" t="s">
        <v>228</v>
      </c>
      <c r="H121" s="296" t="s">
        <v>793</v>
      </c>
      <c r="J121" s="282" t="s">
        <v>707</v>
      </c>
      <c r="K121" s="282" t="s">
        <v>603</v>
      </c>
      <c r="L121" s="282" t="s">
        <v>604</v>
      </c>
      <c r="M121" s="282" t="str">
        <f t="shared" si="1"/>
        <v>GD-R49</v>
      </c>
      <c r="O121" s="279"/>
      <c r="P121" s="279"/>
    </row>
    <row r="122" spans="1:16" ht="64.150000000000006" customHeight="1">
      <c r="A122" s="278"/>
      <c r="B122" s="287">
        <v>50</v>
      </c>
      <c r="C122" s="288" t="s">
        <v>259</v>
      </c>
      <c r="D122" s="569" t="s">
        <v>209</v>
      </c>
      <c r="E122" s="569"/>
      <c r="F122" s="289" t="s">
        <v>794</v>
      </c>
      <c r="G122" s="295" t="s">
        <v>230</v>
      </c>
      <c r="H122" s="296" t="s">
        <v>795</v>
      </c>
      <c r="J122" s="282" t="s">
        <v>707</v>
      </c>
      <c r="K122" s="282" t="s">
        <v>603</v>
      </c>
      <c r="L122" s="282" t="s">
        <v>604</v>
      </c>
      <c r="M122" s="282" t="str">
        <f t="shared" si="1"/>
        <v>GD-R50</v>
      </c>
      <c r="O122" s="279"/>
      <c r="P122" s="279"/>
    </row>
    <row r="123" spans="1:16" ht="64.150000000000006" customHeight="1">
      <c r="A123" s="278"/>
      <c r="B123" s="287">
        <v>51</v>
      </c>
      <c r="C123" s="288" t="s">
        <v>260</v>
      </c>
      <c r="D123" s="569" t="s">
        <v>209</v>
      </c>
      <c r="E123" s="569"/>
      <c r="F123" s="289" t="s">
        <v>796</v>
      </c>
      <c r="G123" s="295" t="s">
        <v>232</v>
      </c>
      <c r="H123" s="296" t="s">
        <v>797</v>
      </c>
      <c r="J123" s="282" t="s">
        <v>707</v>
      </c>
      <c r="K123" s="282" t="s">
        <v>603</v>
      </c>
      <c r="L123" s="282" t="s">
        <v>604</v>
      </c>
      <c r="M123" s="282" t="str">
        <f t="shared" si="1"/>
        <v>GD-R51</v>
      </c>
      <c r="O123" s="279"/>
      <c r="P123" s="279"/>
    </row>
    <row r="124" spans="1:16" ht="64.150000000000006" customHeight="1">
      <c r="A124" s="278"/>
      <c r="B124" s="287">
        <v>52</v>
      </c>
      <c r="C124" s="288" t="s">
        <v>261</v>
      </c>
      <c r="D124" s="569" t="s">
        <v>209</v>
      </c>
      <c r="E124" s="569"/>
      <c r="F124" s="289" t="s">
        <v>798</v>
      </c>
      <c r="G124" s="292"/>
      <c r="H124" s="280"/>
      <c r="J124" s="282" t="s">
        <v>707</v>
      </c>
      <c r="K124" s="282" t="s">
        <v>603</v>
      </c>
      <c r="L124" s="282" t="s">
        <v>604</v>
      </c>
      <c r="M124" s="282" t="str">
        <f t="shared" si="1"/>
        <v>GD-R52</v>
      </c>
      <c r="O124" s="279"/>
      <c r="P124" s="279"/>
    </row>
    <row r="125" spans="1:16" ht="64.150000000000006" customHeight="1">
      <c r="A125" s="278"/>
      <c r="B125" s="287">
        <v>53</v>
      </c>
      <c r="C125" s="288" t="s">
        <v>262</v>
      </c>
      <c r="D125" s="569" t="s">
        <v>209</v>
      </c>
      <c r="E125" s="569"/>
      <c r="F125" s="289" t="s">
        <v>233</v>
      </c>
      <c r="G125" s="292"/>
      <c r="H125" s="280"/>
      <c r="J125" s="282" t="s">
        <v>707</v>
      </c>
      <c r="K125" s="282" t="s">
        <v>603</v>
      </c>
      <c r="L125" s="282" t="s">
        <v>604</v>
      </c>
      <c r="M125" s="282" t="str">
        <f t="shared" si="1"/>
        <v>GD-R53</v>
      </c>
      <c r="O125" s="279"/>
      <c r="P125" s="279"/>
    </row>
    <row r="126" spans="1:16" ht="64.150000000000006" customHeight="1">
      <c r="A126" s="278"/>
      <c r="B126" s="287">
        <v>54</v>
      </c>
      <c r="C126" s="288" t="s">
        <v>263</v>
      </c>
      <c r="D126" s="569" t="s">
        <v>209</v>
      </c>
      <c r="E126" s="569"/>
      <c r="F126" s="289" t="s">
        <v>234</v>
      </c>
      <c r="G126" s="292"/>
      <c r="H126" s="280"/>
      <c r="J126" s="282" t="s">
        <v>707</v>
      </c>
      <c r="K126" s="282" t="s">
        <v>603</v>
      </c>
      <c r="L126" s="282" t="s">
        <v>604</v>
      </c>
      <c r="M126" s="282" t="str">
        <f t="shared" si="1"/>
        <v>GD-R54</v>
      </c>
      <c r="O126" s="279"/>
      <c r="P126" s="279"/>
    </row>
    <row r="127" spans="1:16" ht="64.150000000000006" customHeight="1">
      <c r="A127" s="278"/>
      <c r="B127" s="287">
        <v>55</v>
      </c>
      <c r="C127" s="288" t="s">
        <v>264</v>
      </c>
      <c r="D127" s="569" t="s">
        <v>209</v>
      </c>
      <c r="E127" s="569"/>
      <c r="F127" s="289" t="s">
        <v>799</v>
      </c>
      <c r="G127" s="292"/>
      <c r="H127" s="280"/>
      <c r="J127" s="282" t="s">
        <v>707</v>
      </c>
      <c r="K127" s="282" t="s">
        <v>603</v>
      </c>
      <c r="L127" s="282" t="s">
        <v>604</v>
      </c>
      <c r="M127" s="282" t="str">
        <f t="shared" si="1"/>
        <v>GD-R55</v>
      </c>
      <c r="O127" s="279"/>
      <c r="P127" s="279"/>
    </row>
    <row r="128" spans="1:16" ht="64.150000000000006" customHeight="1">
      <c r="A128" s="278"/>
      <c r="B128" s="287">
        <v>56</v>
      </c>
      <c r="C128" s="288" t="s">
        <v>265</v>
      </c>
      <c r="D128" s="569" t="s">
        <v>209</v>
      </c>
      <c r="E128" s="569"/>
      <c r="F128" s="289" t="s">
        <v>800</v>
      </c>
      <c r="G128" s="292"/>
      <c r="H128" s="280"/>
      <c r="J128" s="282" t="s">
        <v>707</v>
      </c>
      <c r="K128" s="282" t="s">
        <v>603</v>
      </c>
      <c r="L128" s="282" t="s">
        <v>604</v>
      </c>
      <c r="M128" s="282" t="str">
        <f t="shared" si="1"/>
        <v>GD-R56</v>
      </c>
      <c r="O128" s="279"/>
      <c r="P128" s="279"/>
    </row>
    <row r="129" spans="1:16" ht="64.150000000000006" customHeight="1">
      <c r="A129" s="278"/>
      <c r="B129" s="287">
        <v>57</v>
      </c>
      <c r="C129" s="288" t="s">
        <v>266</v>
      </c>
      <c r="D129" s="569" t="s">
        <v>209</v>
      </c>
      <c r="E129" s="569"/>
      <c r="F129" s="289" t="s">
        <v>238</v>
      </c>
      <c r="G129" s="292"/>
      <c r="H129" s="280"/>
      <c r="J129" s="282" t="s">
        <v>707</v>
      </c>
      <c r="K129" s="282" t="s">
        <v>603</v>
      </c>
      <c r="L129" s="282" t="s">
        <v>604</v>
      </c>
      <c r="M129" s="282" t="str">
        <f t="shared" si="1"/>
        <v>GD-R57</v>
      </c>
      <c r="O129" s="279"/>
      <c r="P129" s="279"/>
    </row>
    <row r="130" spans="1:16" ht="64.150000000000006" customHeight="1">
      <c r="A130" s="278"/>
      <c r="B130" s="287">
        <v>58</v>
      </c>
      <c r="C130" s="288" t="s">
        <v>267</v>
      </c>
      <c r="D130" s="569" t="s">
        <v>209</v>
      </c>
      <c r="E130" s="569"/>
      <c r="F130" s="289" t="s">
        <v>240</v>
      </c>
      <c r="G130" s="292"/>
      <c r="H130" s="280"/>
      <c r="J130" s="282" t="s">
        <v>707</v>
      </c>
      <c r="K130" s="282" t="s">
        <v>603</v>
      </c>
      <c r="L130" s="282" t="s">
        <v>604</v>
      </c>
      <c r="M130" s="282" t="str">
        <f t="shared" si="1"/>
        <v>GD-R58</v>
      </c>
      <c r="O130" s="279"/>
      <c r="P130" s="279"/>
    </row>
    <row r="131" spans="1:16" ht="64.150000000000006" customHeight="1">
      <c r="A131" s="278"/>
      <c r="B131" s="287">
        <v>59</v>
      </c>
      <c r="C131" s="288" t="s">
        <v>268</v>
      </c>
      <c r="D131" s="569" t="s">
        <v>209</v>
      </c>
      <c r="E131" s="569"/>
      <c r="F131" s="289" t="s">
        <v>241</v>
      </c>
      <c r="G131" s="292"/>
      <c r="H131" s="280"/>
      <c r="J131" s="282" t="s">
        <v>707</v>
      </c>
      <c r="K131" s="282" t="s">
        <v>603</v>
      </c>
      <c r="L131" s="282" t="s">
        <v>604</v>
      </c>
      <c r="M131" s="282" t="str">
        <f t="shared" si="1"/>
        <v>GD-R59</v>
      </c>
      <c r="O131" s="279"/>
      <c r="P131" s="279"/>
    </row>
    <row r="132" spans="1:16" ht="64.150000000000006" customHeight="1">
      <c r="A132" s="278"/>
      <c r="B132" s="287">
        <v>60</v>
      </c>
      <c r="C132" s="288" t="s">
        <v>269</v>
      </c>
      <c r="D132" s="569" t="s">
        <v>209</v>
      </c>
      <c r="E132" s="569"/>
      <c r="F132" s="289" t="s">
        <v>242</v>
      </c>
      <c r="G132" s="292"/>
      <c r="H132" s="280"/>
      <c r="J132" s="282" t="s">
        <v>707</v>
      </c>
      <c r="K132" s="282" t="s">
        <v>603</v>
      </c>
      <c r="L132" s="282" t="s">
        <v>604</v>
      </c>
      <c r="M132" s="282" t="str">
        <f t="shared" si="1"/>
        <v>GD-R60</v>
      </c>
      <c r="O132" s="279"/>
      <c r="P132" s="279"/>
    </row>
    <row r="133" spans="1:16" ht="64.150000000000006" customHeight="1">
      <c r="A133" s="278"/>
      <c r="B133" s="287">
        <v>61</v>
      </c>
      <c r="C133" s="288" t="s">
        <v>270</v>
      </c>
      <c r="D133" s="569" t="s">
        <v>209</v>
      </c>
      <c r="E133" s="569"/>
      <c r="F133" s="289" t="s">
        <v>243</v>
      </c>
      <c r="G133" s="292"/>
      <c r="H133" s="280"/>
      <c r="J133" s="282" t="s">
        <v>707</v>
      </c>
      <c r="K133" s="282" t="s">
        <v>603</v>
      </c>
      <c r="L133" s="282" t="s">
        <v>604</v>
      </c>
      <c r="M133" s="282" t="str">
        <f t="shared" si="1"/>
        <v>GD-R61</v>
      </c>
      <c r="O133" s="279"/>
      <c r="P133" s="279"/>
    </row>
    <row r="134" spans="1:16" ht="64.150000000000006" customHeight="1">
      <c r="A134" s="278"/>
      <c r="B134" s="287">
        <v>62</v>
      </c>
      <c r="C134" s="288" t="s">
        <v>271</v>
      </c>
      <c r="D134" s="569" t="s">
        <v>209</v>
      </c>
      <c r="E134" s="569"/>
      <c r="F134" s="289" t="s">
        <v>801</v>
      </c>
      <c r="G134" s="292"/>
      <c r="H134" s="280"/>
      <c r="J134" s="282" t="s">
        <v>707</v>
      </c>
      <c r="K134" s="282" t="s">
        <v>603</v>
      </c>
      <c r="L134" s="282" t="s">
        <v>604</v>
      </c>
      <c r="M134" s="282" t="str">
        <f t="shared" si="1"/>
        <v>GD-R62</v>
      </c>
      <c r="O134" s="279"/>
      <c r="P134" s="279"/>
    </row>
    <row r="135" spans="1:16" ht="64.150000000000006" customHeight="1">
      <c r="A135" s="278"/>
      <c r="B135" s="287">
        <v>63</v>
      </c>
      <c r="C135" s="288" t="s">
        <v>272</v>
      </c>
      <c r="D135" s="569" t="s">
        <v>209</v>
      </c>
      <c r="E135" s="569"/>
      <c r="F135" s="289" t="s">
        <v>246</v>
      </c>
      <c r="G135" s="292"/>
      <c r="H135" s="280"/>
      <c r="J135" s="282" t="s">
        <v>707</v>
      </c>
      <c r="K135" s="282" t="s">
        <v>603</v>
      </c>
      <c r="L135" s="282" t="s">
        <v>604</v>
      </c>
      <c r="M135" s="282" t="str">
        <f t="shared" si="1"/>
        <v>GD-R63</v>
      </c>
      <c r="O135" s="279"/>
      <c r="P135" s="279"/>
    </row>
    <row r="136" spans="1:16" ht="64.150000000000006" customHeight="1">
      <c r="A136" s="278"/>
      <c r="B136" s="287">
        <v>64</v>
      </c>
      <c r="C136" s="288" t="s">
        <v>273</v>
      </c>
      <c r="D136" s="569" t="s">
        <v>209</v>
      </c>
      <c r="E136" s="569"/>
      <c r="F136" s="289" t="s">
        <v>248</v>
      </c>
      <c r="G136" s="292"/>
      <c r="H136" s="280"/>
      <c r="J136" s="282" t="s">
        <v>707</v>
      </c>
      <c r="K136" s="282" t="s">
        <v>603</v>
      </c>
      <c r="L136" s="282" t="s">
        <v>604</v>
      </c>
      <c r="M136" s="282" t="str">
        <f t="shared" si="1"/>
        <v>GD-R64</v>
      </c>
      <c r="O136" s="279"/>
      <c r="P136" s="279"/>
    </row>
    <row r="137" spans="1:16" ht="64.150000000000006" customHeight="1">
      <c r="A137" s="278"/>
      <c r="B137" s="287">
        <v>65</v>
      </c>
      <c r="C137" s="288" t="s">
        <v>274</v>
      </c>
      <c r="D137" s="569" t="s">
        <v>209</v>
      </c>
      <c r="E137" s="569"/>
      <c r="F137" s="289" t="s">
        <v>249</v>
      </c>
      <c r="G137" s="292"/>
      <c r="H137" s="280"/>
      <c r="J137" s="282" t="s">
        <v>707</v>
      </c>
      <c r="K137" s="282" t="s">
        <v>603</v>
      </c>
      <c r="L137" s="282" t="s">
        <v>604</v>
      </c>
      <c r="M137" s="282" t="str">
        <f t="shared" si="1"/>
        <v>GD-R65</v>
      </c>
      <c r="O137" s="279"/>
      <c r="P137" s="279"/>
    </row>
    <row r="138" spans="1:16" ht="64.150000000000006" customHeight="1">
      <c r="A138" s="278"/>
      <c r="B138" s="287">
        <v>66</v>
      </c>
      <c r="C138" s="288" t="s">
        <v>275</v>
      </c>
      <c r="D138" s="569" t="s">
        <v>209</v>
      </c>
      <c r="E138" s="569"/>
      <c r="F138" s="289" t="s">
        <v>802</v>
      </c>
      <c r="G138" s="292"/>
      <c r="H138" s="280"/>
      <c r="J138" s="282" t="s">
        <v>707</v>
      </c>
      <c r="K138" s="282" t="s">
        <v>603</v>
      </c>
      <c r="L138" s="282" t="s">
        <v>604</v>
      </c>
      <c r="M138" s="282" t="str">
        <f t="shared" si="1"/>
        <v>GD-R66</v>
      </c>
      <c r="O138" s="279"/>
      <c r="P138" s="279"/>
    </row>
    <row r="139" spans="1:16" ht="64.150000000000006" customHeight="1">
      <c r="A139" s="278"/>
      <c r="B139" s="287">
        <v>67</v>
      </c>
      <c r="C139" s="288" t="s">
        <v>276</v>
      </c>
      <c r="D139" s="569" t="s">
        <v>209</v>
      </c>
      <c r="E139" s="569"/>
      <c r="F139" s="289" t="s">
        <v>251</v>
      </c>
      <c r="G139" s="292"/>
      <c r="H139" s="280"/>
      <c r="J139" s="282" t="s">
        <v>707</v>
      </c>
      <c r="K139" s="282" t="s">
        <v>603</v>
      </c>
      <c r="L139" s="282" t="s">
        <v>604</v>
      </c>
      <c r="M139" s="282" t="str">
        <f t="shared" si="1"/>
        <v>GD-R67</v>
      </c>
      <c r="O139" s="279"/>
      <c r="P139" s="279"/>
    </row>
    <row r="140" spans="1:16" ht="64.150000000000006" customHeight="1">
      <c r="A140" s="278"/>
      <c r="B140" s="287">
        <v>68</v>
      </c>
      <c r="C140" s="288" t="s">
        <v>277</v>
      </c>
      <c r="D140" s="569" t="s">
        <v>209</v>
      </c>
      <c r="E140" s="569"/>
      <c r="F140" s="289" t="s">
        <v>253</v>
      </c>
      <c r="G140" s="292"/>
      <c r="H140" s="280"/>
      <c r="J140" s="282" t="s">
        <v>707</v>
      </c>
      <c r="K140" s="282" t="s">
        <v>603</v>
      </c>
      <c r="L140" s="282" t="s">
        <v>604</v>
      </c>
      <c r="M140" s="282" t="str">
        <f t="shared" si="1"/>
        <v>GD-R68</v>
      </c>
      <c r="O140" s="279"/>
      <c r="P140" s="279"/>
    </row>
    <row r="141" spans="1:16" ht="64.150000000000006" customHeight="1">
      <c r="A141" s="278"/>
      <c r="B141" s="287">
        <v>69</v>
      </c>
      <c r="C141" s="288" t="s">
        <v>278</v>
      </c>
      <c r="D141" s="569" t="s">
        <v>209</v>
      </c>
      <c r="E141" s="569"/>
      <c r="F141" s="289" t="s">
        <v>803</v>
      </c>
      <c r="G141" s="292"/>
      <c r="H141" s="280"/>
      <c r="J141" s="282" t="s">
        <v>707</v>
      </c>
      <c r="K141" s="282" t="s">
        <v>603</v>
      </c>
      <c r="L141" s="282" t="s">
        <v>604</v>
      </c>
      <c r="M141" s="282" t="str">
        <f t="shared" ref="M141:M205" si="2">+CONCATENATE(J141,K141,L141,B141)</f>
        <v>GD-R69</v>
      </c>
      <c r="O141" s="279"/>
      <c r="P141" s="279"/>
    </row>
    <row r="142" spans="1:16" ht="64.150000000000006" customHeight="1">
      <c r="A142" s="278"/>
      <c r="B142" s="287">
        <v>70</v>
      </c>
      <c r="C142" s="288" t="s">
        <v>804</v>
      </c>
      <c r="D142" s="569" t="s">
        <v>209</v>
      </c>
      <c r="E142" s="569"/>
      <c r="F142" s="289" t="s">
        <v>805</v>
      </c>
      <c r="G142" s="292"/>
      <c r="H142" s="280"/>
      <c r="J142" s="282" t="s">
        <v>707</v>
      </c>
      <c r="K142" s="282" t="s">
        <v>603</v>
      </c>
      <c r="L142" s="282" t="s">
        <v>604</v>
      </c>
      <c r="M142" s="282" t="str">
        <f t="shared" si="2"/>
        <v>GD-R70</v>
      </c>
      <c r="O142" s="279"/>
      <c r="P142" s="279"/>
    </row>
    <row r="143" spans="1:16" ht="64.150000000000006" customHeight="1">
      <c r="A143" s="278"/>
      <c r="B143" s="287">
        <v>71</v>
      </c>
      <c r="C143" s="288" t="s">
        <v>806</v>
      </c>
      <c r="D143" s="569" t="s">
        <v>209</v>
      </c>
      <c r="E143" s="569"/>
      <c r="F143" s="289" t="s">
        <v>807</v>
      </c>
      <c r="G143" s="292"/>
      <c r="H143" s="280"/>
      <c r="J143" s="282" t="s">
        <v>707</v>
      </c>
      <c r="K143" s="282" t="s">
        <v>603</v>
      </c>
      <c r="L143" s="282" t="s">
        <v>604</v>
      </c>
      <c r="M143" s="282" t="str">
        <f t="shared" si="2"/>
        <v>GD-R71</v>
      </c>
      <c r="O143" s="279"/>
      <c r="P143" s="279"/>
    </row>
    <row r="144" spans="1:16" ht="64.150000000000006" customHeight="1">
      <c r="A144" s="278"/>
      <c r="B144" s="287">
        <v>72</v>
      </c>
      <c r="C144" s="288" t="s">
        <v>808</v>
      </c>
      <c r="D144" s="569" t="s">
        <v>209</v>
      </c>
      <c r="E144" s="569"/>
      <c r="F144" s="289" t="s">
        <v>809</v>
      </c>
      <c r="G144" s="292"/>
      <c r="H144" s="280"/>
      <c r="J144" s="282" t="s">
        <v>707</v>
      </c>
      <c r="K144" s="282" t="s">
        <v>603</v>
      </c>
      <c r="L144" s="282" t="s">
        <v>604</v>
      </c>
      <c r="M144" s="282" t="str">
        <f t="shared" si="2"/>
        <v>GD-R72</v>
      </c>
      <c r="O144" s="279"/>
      <c r="P144" s="279"/>
    </row>
    <row r="145" spans="1:16" ht="64.150000000000006" customHeight="1">
      <c r="A145" s="278"/>
      <c r="B145" s="287">
        <v>73</v>
      </c>
      <c r="C145" s="288" t="s">
        <v>297</v>
      </c>
      <c r="D145" s="569" t="s">
        <v>209</v>
      </c>
      <c r="E145" s="569"/>
      <c r="F145" s="289" t="s">
        <v>810</v>
      </c>
      <c r="G145" s="292"/>
      <c r="H145" s="280"/>
      <c r="J145" s="282" t="s">
        <v>707</v>
      </c>
      <c r="K145" s="282" t="s">
        <v>603</v>
      </c>
      <c r="L145" s="282" t="s">
        <v>604</v>
      </c>
      <c r="M145" s="282" t="str">
        <f t="shared" si="2"/>
        <v>GD-R73</v>
      </c>
      <c r="O145" s="279"/>
      <c r="P145" s="279"/>
    </row>
    <row r="146" spans="1:16" ht="64.150000000000006" customHeight="1">
      <c r="A146" s="278"/>
      <c r="B146" s="287">
        <v>74</v>
      </c>
      <c r="C146" s="288" t="s">
        <v>811</v>
      </c>
      <c r="D146" s="569" t="s">
        <v>209</v>
      </c>
      <c r="E146" s="569"/>
      <c r="F146" s="289" t="s">
        <v>812</v>
      </c>
      <c r="G146" s="292"/>
      <c r="H146" s="280"/>
      <c r="J146" s="282" t="s">
        <v>707</v>
      </c>
      <c r="K146" s="282" t="s">
        <v>603</v>
      </c>
      <c r="L146" s="282" t="s">
        <v>604</v>
      </c>
      <c r="M146" s="282" t="str">
        <f t="shared" si="2"/>
        <v>GD-R74</v>
      </c>
      <c r="O146" s="279"/>
      <c r="P146" s="279"/>
    </row>
    <row r="147" spans="1:16" ht="64.150000000000006" customHeight="1">
      <c r="A147" s="278"/>
      <c r="B147" s="287">
        <v>75</v>
      </c>
      <c r="C147" s="288" t="s">
        <v>813</v>
      </c>
      <c r="D147" s="569" t="s">
        <v>209</v>
      </c>
      <c r="E147" s="569"/>
      <c r="F147" s="289" t="s">
        <v>814</v>
      </c>
      <c r="G147" s="292"/>
      <c r="H147" s="280"/>
      <c r="J147" s="282" t="s">
        <v>707</v>
      </c>
      <c r="K147" s="282" t="s">
        <v>603</v>
      </c>
      <c r="L147" s="282" t="s">
        <v>604</v>
      </c>
      <c r="M147" s="282" t="str">
        <f t="shared" si="2"/>
        <v>GD-R75</v>
      </c>
      <c r="O147" s="279"/>
      <c r="P147" s="279"/>
    </row>
    <row r="148" spans="1:16" ht="64.150000000000006" customHeight="1">
      <c r="A148" s="278"/>
      <c r="B148" s="287">
        <v>76</v>
      </c>
      <c r="C148" s="288" t="s">
        <v>299</v>
      </c>
      <c r="D148" s="569" t="s">
        <v>209</v>
      </c>
      <c r="E148" s="569"/>
      <c r="F148" s="289" t="s">
        <v>284</v>
      </c>
      <c r="G148" s="292"/>
      <c r="H148" s="280"/>
      <c r="J148" s="282" t="s">
        <v>707</v>
      </c>
      <c r="K148" s="282" t="s">
        <v>603</v>
      </c>
      <c r="L148" s="282" t="s">
        <v>604</v>
      </c>
      <c r="M148" s="282" t="str">
        <f t="shared" si="2"/>
        <v>GD-R76</v>
      </c>
      <c r="O148" s="279"/>
      <c r="P148" s="279"/>
    </row>
    <row r="149" spans="1:16" ht="64.150000000000006" customHeight="1">
      <c r="A149" s="278"/>
      <c r="B149" s="287">
        <v>77</v>
      </c>
      <c r="C149" s="288" t="s">
        <v>815</v>
      </c>
      <c r="D149" s="569" t="s">
        <v>209</v>
      </c>
      <c r="E149" s="569"/>
      <c r="F149" s="289" t="s">
        <v>816</v>
      </c>
      <c r="G149" s="292"/>
      <c r="H149" s="280"/>
      <c r="J149" s="282" t="s">
        <v>707</v>
      </c>
      <c r="K149" s="282" t="s">
        <v>603</v>
      </c>
      <c r="L149" s="282" t="s">
        <v>604</v>
      </c>
      <c r="M149" s="282" t="str">
        <f t="shared" si="2"/>
        <v>GD-R77</v>
      </c>
      <c r="O149" s="279"/>
      <c r="P149" s="279"/>
    </row>
    <row r="150" spans="1:16" ht="64.150000000000006" customHeight="1">
      <c r="A150" s="278"/>
      <c r="B150" s="287">
        <v>78</v>
      </c>
      <c r="C150" s="288" t="s">
        <v>817</v>
      </c>
      <c r="D150" s="569" t="s">
        <v>209</v>
      </c>
      <c r="E150" s="569"/>
      <c r="F150" s="289" t="s">
        <v>818</v>
      </c>
      <c r="G150" s="292"/>
      <c r="H150" s="280"/>
      <c r="J150" s="282" t="s">
        <v>707</v>
      </c>
      <c r="K150" s="282" t="s">
        <v>603</v>
      </c>
      <c r="L150" s="282" t="s">
        <v>604</v>
      </c>
      <c r="M150" s="282" t="str">
        <f t="shared" si="2"/>
        <v>GD-R78</v>
      </c>
      <c r="O150" s="279"/>
      <c r="P150" s="279"/>
    </row>
    <row r="151" spans="1:16" ht="64.150000000000006" customHeight="1">
      <c r="A151" s="278"/>
      <c r="B151" s="287">
        <v>79</v>
      </c>
      <c r="C151" s="288" t="s">
        <v>301</v>
      </c>
      <c r="D151" s="569" t="s">
        <v>209</v>
      </c>
      <c r="E151" s="569"/>
      <c r="F151" s="289" t="s">
        <v>288</v>
      </c>
      <c r="G151" s="292"/>
      <c r="H151" s="280"/>
      <c r="J151" s="282" t="s">
        <v>707</v>
      </c>
      <c r="K151" s="282" t="s">
        <v>603</v>
      </c>
      <c r="L151" s="282" t="s">
        <v>604</v>
      </c>
      <c r="M151" s="282" t="str">
        <f t="shared" si="2"/>
        <v>GD-R79</v>
      </c>
      <c r="O151" s="279"/>
      <c r="P151" s="279"/>
    </row>
    <row r="152" spans="1:16" ht="64.150000000000006" customHeight="1">
      <c r="A152" s="278"/>
      <c r="B152" s="287">
        <v>80</v>
      </c>
      <c r="C152" s="288" t="s">
        <v>302</v>
      </c>
      <c r="D152" s="569" t="s">
        <v>209</v>
      </c>
      <c r="E152" s="569"/>
      <c r="F152" s="289" t="s">
        <v>289</v>
      </c>
      <c r="G152" s="292"/>
      <c r="H152" s="280"/>
      <c r="J152" s="282" t="s">
        <v>707</v>
      </c>
      <c r="K152" s="282" t="s">
        <v>603</v>
      </c>
      <c r="L152" s="282" t="s">
        <v>604</v>
      </c>
      <c r="M152" s="282" t="str">
        <f t="shared" si="2"/>
        <v>GD-R80</v>
      </c>
      <c r="O152" s="279"/>
      <c r="P152" s="279"/>
    </row>
    <row r="153" spans="1:16" ht="64.150000000000006" customHeight="1">
      <c r="A153" s="278"/>
      <c r="B153" s="287">
        <v>81</v>
      </c>
      <c r="C153" s="288" t="s">
        <v>819</v>
      </c>
      <c r="D153" s="569" t="s">
        <v>209</v>
      </c>
      <c r="E153" s="569"/>
      <c r="F153" s="289" t="s">
        <v>820</v>
      </c>
      <c r="G153" s="292"/>
      <c r="H153" s="280"/>
      <c r="J153" s="282" t="s">
        <v>707</v>
      </c>
      <c r="K153" s="282" t="s">
        <v>603</v>
      </c>
      <c r="L153" s="282" t="s">
        <v>604</v>
      </c>
      <c r="M153" s="282" t="str">
        <f t="shared" si="2"/>
        <v>GD-R81</v>
      </c>
      <c r="O153" s="279"/>
      <c r="P153" s="279"/>
    </row>
    <row r="154" spans="1:16" ht="64.150000000000006" customHeight="1">
      <c r="A154" s="278"/>
      <c r="B154" s="287">
        <v>82</v>
      </c>
      <c r="C154" s="288" t="s">
        <v>821</v>
      </c>
      <c r="D154" s="569" t="s">
        <v>209</v>
      </c>
      <c r="E154" s="569"/>
      <c r="F154" s="289" t="s">
        <v>822</v>
      </c>
      <c r="G154" s="292"/>
      <c r="H154" s="280"/>
      <c r="J154" s="282" t="s">
        <v>707</v>
      </c>
      <c r="K154" s="282" t="s">
        <v>603</v>
      </c>
      <c r="L154" s="282" t="s">
        <v>604</v>
      </c>
      <c r="M154" s="282" t="str">
        <f t="shared" si="2"/>
        <v>GD-R82</v>
      </c>
      <c r="O154" s="279"/>
      <c r="P154" s="279"/>
    </row>
    <row r="155" spans="1:16" ht="64.150000000000006" customHeight="1">
      <c r="A155" s="278"/>
      <c r="B155" s="287">
        <v>83</v>
      </c>
      <c r="C155" s="288" t="s">
        <v>304</v>
      </c>
      <c r="D155" s="569" t="s">
        <v>209</v>
      </c>
      <c r="E155" s="569"/>
      <c r="F155" s="289" t="s">
        <v>823</v>
      </c>
      <c r="G155" s="292"/>
      <c r="H155" s="280"/>
      <c r="J155" s="282" t="s">
        <v>707</v>
      </c>
      <c r="K155" s="282" t="s">
        <v>603</v>
      </c>
      <c r="L155" s="282" t="s">
        <v>604</v>
      </c>
      <c r="M155" s="282" t="str">
        <f t="shared" si="2"/>
        <v>GD-R83</v>
      </c>
      <c r="O155" s="279"/>
      <c r="P155" s="279"/>
    </row>
    <row r="156" spans="1:16" ht="64.150000000000006" customHeight="1">
      <c r="A156" s="278"/>
      <c r="B156" s="287">
        <v>84</v>
      </c>
      <c r="C156" s="288" t="s">
        <v>305</v>
      </c>
      <c r="D156" s="569" t="s">
        <v>209</v>
      </c>
      <c r="E156" s="569"/>
      <c r="F156" s="289" t="s">
        <v>824</v>
      </c>
      <c r="G156" s="292"/>
      <c r="H156" s="280"/>
      <c r="J156" s="282" t="s">
        <v>707</v>
      </c>
      <c r="K156" s="282" t="s">
        <v>603</v>
      </c>
      <c r="L156" s="282" t="s">
        <v>604</v>
      </c>
      <c r="M156" s="282" t="str">
        <f t="shared" si="2"/>
        <v>GD-R84</v>
      </c>
      <c r="O156" s="279"/>
      <c r="P156" s="279"/>
    </row>
    <row r="157" spans="1:16" ht="64.150000000000006" customHeight="1">
      <c r="A157" s="278"/>
      <c r="B157" s="287">
        <v>85</v>
      </c>
      <c r="C157" s="288" t="s">
        <v>825</v>
      </c>
      <c r="D157" s="569" t="s">
        <v>209</v>
      </c>
      <c r="E157" s="569"/>
      <c r="F157" s="289" t="s">
        <v>826</v>
      </c>
      <c r="G157" s="292"/>
      <c r="H157" s="280"/>
      <c r="J157" s="282" t="s">
        <v>707</v>
      </c>
      <c r="K157" s="282" t="s">
        <v>603</v>
      </c>
      <c r="L157" s="282" t="s">
        <v>604</v>
      </c>
      <c r="M157" s="282" t="str">
        <f t="shared" si="2"/>
        <v>GD-R85</v>
      </c>
      <c r="O157" s="279"/>
      <c r="P157" s="279"/>
    </row>
    <row r="158" spans="1:16" ht="64.150000000000006" customHeight="1">
      <c r="A158" s="278"/>
      <c r="B158" s="287">
        <v>86</v>
      </c>
      <c r="C158" s="288" t="s">
        <v>827</v>
      </c>
      <c r="D158" s="569" t="s">
        <v>209</v>
      </c>
      <c r="E158" s="569"/>
      <c r="F158" s="289" t="s">
        <v>828</v>
      </c>
      <c r="G158" s="292"/>
      <c r="H158" s="280"/>
      <c r="J158" s="282" t="s">
        <v>707</v>
      </c>
      <c r="K158" s="282" t="s">
        <v>603</v>
      </c>
      <c r="L158" s="282" t="s">
        <v>604</v>
      </c>
      <c r="M158" s="282" t="str">
        <f t="shared" si="2"/>
        <v>GD-R86</v>
      </c>
      <c r="O158" s="279"/>
      <c r="P158" s="279"/>
    </row>
    <row r="159" spans="1:16" ht="64.150000000000006" customHeight="1">
      <c r="A159" s="278"/>
      <c r="B159" s="287">
        <v>87</v>
      </c>
      <c r="C159" s="288" t="s">
        <v>307</v>
      </c>
      <c r="D159" s="569" t="s">
        <v>209</v>
      </c>
      <c r="E159" s="569"/>
      <c r="F159" s="289" t="s">
        <v>295</v>
      </c>
      <c r="G159" s="292"/>
      <c r="H159" s="280"/>
      <c r="J159" s="282" t="s">
        <v>707</v>
      </c>
      <c r="K159" s="282" t="s">
        <v>603</v>
      </c>
      <c r="L159" s="282" t="s">
        <v>604</v>
      </c>
      <c r="M159" s="282" t="str">
        <f t="shared" si="2"/>
        <v>GD-R87</v>
      </c>
      <c r="O159" s="279"/>
      <c r="P159" s="279"/>
    </row>
    <row r="160" spans="1:16" ht="64.150000000000006" customHeight="1">
      <c r="A160" s="278"/>
      <c r="B160" s="287">
        <v>88</v>
      </c>
      <c r="C160" s="288" t="s">
        <v>829</v>
      </c>
      <c r="D160" s="569" t="s">
        <v>209</v>
      </c>
      <c r="E160" s="569"/>
      <c r="F160" s="289" t="s">
        <v>830</v>
      </c>
      <c r="G160" s="292"/>
      <c r="H160" s="280"/>
      <c r="J160" s="282" t="s">
        <v>707</v>
      </c>
      <c r="K160" s="282" t="s">
        <v>603</v>
      </c>
      <c r="L160" s="282" t="s">
        <v>604</v>
      </c>
      <c r="M160" s="282" t="str">
        <f t="shared" si="2"/>
        <v>GD-R88</v>
      </c>
      <c r="O160" s="279"/>
      <c r="P160" s="279"/>
    </row>
    <row r="161" spans="1:16" ht="64.150000000000006" customHeight="1">
      <c r="A161" s="278"/>
      <c r="B161" s="287">
        <v>89</v>
      </c>
      <c r="C161" s="288" t="s">
        <v>831</v>
      </c>
      <c r="D161" s="569" t="s">
        <v>209</v>
      </c>
      <c r="E161" s="569"/>
      <c r="F161" s="289" t="s">
        <v>832</v>
      </c>
      <c r="G161" s="292"/>
      <c r="H161" s="280"/>
      <c r="J161" s="282" t="s">
        <v>707</v>
      </c>
      <c r="K161" s="282" t="s">
        <v>603</v>
      </c>
      <c r="L161" s="282" t="s">
        <v>604</v>
      </c>
      <c r="M161" s="282" t="str">
        <f t="shared" si="2"/>
        <v>GD-R89</v>
      </c>
      <c r="O161" s="279"/>
      <c r="P161" s="279"/>
    </row>
    <row r="162" spans="1:16" ht="64.150000000000006" customHeight="1">
      <c r="A162" s="278"/>
      <c r="B162" s="287">
        <v>90</v>
      </c>
      <c r="C162" s="288" t="s">
        <v>309</v>
      </c>
      <c r="D162" s="569" t="s">
        <v>209</v>
      </c>
      <c r="E162" s="569"/>
      <c r="F162" s="289" t="s">
        <v>833</v>
      </c>
      <c r="G162" s="292"/>
      <c r="H162" s="280"/>
      <c r="J162" s="282" t="s">
        <v>707</v>
      </c>
      <c r="K162" s="282" t="s">
        <v>603</v>
      </c>
      <c r="L162" s="282" t="s">
        <v>604</v>
      </c>
      <c r="M162" s="282" t="str">
        <f t="shared" si="2"/>
        <v>GD-R90</v>
      </c>
      <c r="O162" s="279"/>
      <c r="P162" s="279"/>
    </row>
    <row r="163" spans="1:16" ht="64.150000000000006" customHeight="1">
      <c r="A163" s="278"/>
      <c r="B163" s="287">
        <v>1</v>
      </c>
      <c r="C163" s="288" t="s">
        <v>544</v>
      </c>
      <c r="D163" s="569" t="s">
        <v>543</v>
      </c>
      <c r="E163" s="569"/>
      <c r="F163" s="299" t="s">
        <v>654</v>
      </c>
      <c r="G163" s="301" t="s">
        <v>506</v>
      </c>
      <c r="H163" s="308" t="s">
        <v>507</v>
      </c>
      <c r="J163" s="282" t="s">
        <v>834</v>
      </c>
      <c r="K163" s="282" t="s">
        <v>603</v>
      </c>
      <c r="L163" s="282" t="s">
        <v>604</v>
      </c>
      <c r="M163" s="282" t="str">
        <f t="shared" si="2"/>
        <v>SD-R1</v>
      </c>
      <c r="O163" s="279"/>
      <c r="P163" s="279"/>
    </row>
    <row r="164" spans="1:16" ht="64.150000000000006" customHeight="1">
      <c r="A164" s="278"/>
      <c r="B164" s="287">
        <v>2</v>
      </c>
      <c r="C164" s="288" t="s">
        <v>545</v>
      </c>
      <c r="D164" s="569" t="s">
        <v>543</v>
      </c>
      <c r="E164" s="569"/>
      <c r="F164" s="299" t="s">
        <v>835</v>
      </c>
      <c r="G164" s="301" t="s">
        <v>508</v>
      </c>
      <c r="H164" s="308" t="s">
        <v>509</v>
      </c>
      <c r="J164" s="282" t="s">
        <v>834</v>
      </c>
      <c r="K164" s="282" t="s">
        <v>603</v>
      </c>
      <c r="L164" s="282" t="s">
        <v>604</v>
      </c>
      <c r="M164" s="282" t="str">
        <f t="shared" si="2"/>
        <v>SD-R2</v>
      </c>
      <c r="O164" s="279"/>
      <c r="P164" s="279"/>
    </row>
    <row r="165" spans="1:16" ht="64.150000000000006" customHeight="1">
      <c r="A165" s="278"/>
      <c r="B165" s="287">
        <v>3</v>
      </c>
      <c r="C165" s="288" t="s">
        <v>546</v>
      </c>
      <c r="D165" s="569" t="s">
        <v>543</v>
      </c>
      <c r="E165" s="569"/>
      <c r="F165" s="299" t="s">
        <v>836</v>
      </c>
      <c r="G165" s="309" t="s">
        <v>510</v>
      </c>
      <c r="H165" s="308" t="s">
        <v>485</v>
      </c>
      <c r="J165" s="282" t="s">
        <v>834</v>
      </c>
      <c r="K165" s="282" t="s">
        <v>603</v>
      </c>
      <c r="L165" s="282" t="s">
        <v>604</v>
      </c>
      <c r="M165" s="282" t="str">
        <f t="shared" si="2"/>
        <v>SD-R3</v>
      </c>
      <c r="O165" s="279"/>
      <c r="P165" s="279"/>
    </row>
    <row r="166" spans="1:16" ht="64.150000000000006" customHeight="1">
      <c r="A166" s="278"/>
      <c r="B166" s="287">
        <v>4</v>
      </c>
      <c r="C166" s="288" t="s">
        <v>547</v>
      </c>
      <c r="D166" s="569" t="s">
        <v>543</v>
      </c>
      <c r="E166" s="569"/>
      <c r="F166" s="299" t="s">
        <v>837</v>
      </c>
      <c r="G166" s="301" t="s">
        <v>511</v>
      </c>
      <c r="H166" s="308" t="s">
        <v>512</v>
      </c>
      <c r="J166" s="282" t="s">
        <v>834</v>
      </c>
      <c r="K166" s="282" t="s">
        <v>603</v>
      </c>
      <c r="L166" s="282" t="s">
        <v>604</v>
      </c>
      <c r="M166" s="282" t="str">
        <f t="shared" si="2"/>
        <v>SD-R4</v>
      </c>
      <c r="O166" s="279"/>
      <c r="P166" s="279"/>
    </row>
    <row r="167" spans="1:16" ht="64.150000000000006" customHeight="1">
      <c r="A167" s="278"/>
      <c r="B167" s="287">
        <v>5</v>
      </c>
      <c r="C167" s="288" t="s">
        <v>548</v>
      </c>
      <c r="D167" s="569" t="s">
        <v>543</v>
      </c>
      <c r="E167" s="569"/>
      <c r="F167" s="299" t="s">
        <v>838</v>
      </c>
      <c r="G167" s="301" t="s">
        <v>513</v>
      </c>
      <c r="H167" s="308" t="s">
        <v>514</v>
      </c>
      <c r="J167" s="282" t="s">
        <v>834</v>
      </c>
      <c r="K167" s="282" t="s">
        <v>603</v>
      </c>
      <c r="L167" s="282" t="s">
        <v>604</v>
      </c>
      <c r="M167" s="282" t="str">
        <f t="shared" si="2"/>
        <v>SD-R5</v>
      </c>
      <c r="O167" s="279"/>
      <c r="P167" s="279"/>
    </row>
    <row r="168" spans="1:16" ht="64.150000000000006" customHeight="1">
      <c r="A168" s="278"/>
      <c r="B168" s="287">
        <v>6</v>
      </c>
      <c r="C168" s="288" t="s">
        <v>549</v>
      </c>
      <c r="D168" s="569" t="s">
        <v>543</v>
      </c>
      <c r="E168" s="569"/>
      <c r="F168" s="289" t="s">
        <v>284</v>
      </c>
      <c r="G168" s="295" t="s">
        <v>515</v>
      </c>
      <c r="H168" s="308" t="s">
        <v>516</v>
      </c>
      <c r="J168" s="282" t="s">
        <v>834</v>
      </c>
      <c r="K168" s="282" t="s">
        <v>603</v>
      </c>
      <c r="L168" s="282" t="s">
        <v>604</v>
      </c>
      <c r="M168" s="282" t="str">
        <f t="shared" si="2"/>
        <v>SD-R6</v>
      </c>
      <c r="O168" s="279"/>
      <c r="P168" s="279"/>
    </row>
    <row r="169" spans="1:16" ht="64.150000000000006" customHeight="1">
      <c r="A169" s="278"/>
      <c r="B169" s="287">
        <v>7</v>
      </c>
      <c r="C169" s="288" t="s">
        <v>550</v>
      </c>
      <c r="D169" s="569" t="s">
        <v>543</v>
      </c>
      <c r="E169" s="569"/>
      <c r="F169" s="289" t="s">
        <v>816</v>
      </c>
      <c r="G169" s="295" t="s">
        <v>517</v>
      </c>
      <c r="H169" s="308" t="s">
        <v>518</v>
      </c>
      <c r="J169" s="282" t="s">
        <v>834</v>
      </c>
      <c r="K169" s="282" t="s">
        <v>603</v>
      </c>
      <c r="L169" s="282" t="s">
        <v>604</v>
      </c>
      <c r="M169" s="282" t="str">
        <f t="shared" si="2"/>
        <v>SD-R7</v>
      </c>
      <c r="O169" s="279"/>
      <c r="P169" s="279"/>
    </row>
    <row r="170" spans="1:16" ht="64.150000000000006" customHeight="1">
      <c r="A170" s="278"/>
      <c r="B170" s="287">
        <v>8</v>
      </c>
      <c r="C170" s="288" t="s">
        <v>551</v>
      </c>
      <c r="D170" s="569" t="s">
        <v>543</v>
      </c>
      <c r="E170" s="569"/>
      <c r="F170" s="289" t="s">
        <v>818</v>
      </c>
      <c r="G170" s="295" t="s">
        <v>519</v>
      </c>
      <c r="H170" s="308" t="s">
        <v>520</v>
      </c>
      <c r="J170" s="282" t="s">
        <v>834</v>
      </c>
      <c r="K170" s="282" t="s">
        <v>603</v>
      </c>
      <c r="L170" s="282" t="s">
        <v>604</v>
      </c>
      <c r="M170" s="282" t="str">
        <f t="shared" si="2"/>
        <v>SD-R8</v>
      </c>
      <c r="O170" s="279"/>
      <c r="P170" s="279"/>
    </row>
    <row r="171" spans="1:16" ht="64.150000000000006" customHeight="1">
      <c r="A171" s="278"/>
      <c r="B171" s="287">
        <v>9</v>
      </c>
      <c r="C171" s="288" t="s">
        <v>552</v>
      </c>
      <c r="D171" s="569" t="s">
        <v>543</v>
      </c>
      <c r="E171" s="569"/>
      <c r="F171" s="289" t="s">
        <v>288</v>
      </c>
      <c r="G171" s="295" t="s">
        <v>521</v>
      </c>
      <c r="H171" s="308" t="s">
        <v>522</v>
      </c>
      <c r="J171" s="282" t="s">
        <v>834</v>
      </c>
      <c r="K171" s="282" t="s">
        <v>603</v>
      </c>
      <c r="L171" s="282" t="s">
        <v>604</v>
      </c>
      <c r="M171" s="282" t="str">
        <f t="shared" si="2"/>
        <v>SD-R9</v>
      </c>
      <c r="O171" s="279"/>
      <c r="P171" s="279"/>
    </row>
    <row r="172" spans="1:16" ht="64.150000000000006" customHeight="1">
      <c r="A172" s="278"/>
      <c r="B172" s="575">
        <v>10</v>
      </c>
      <c r="C172" s="557" t="s">
        <v>553</v>
      </c>
      <c r="D172" s="558" t="s">
        <v>543</v>
      </c>
      <c r="E172" s="558"/>
      <c r="F172" s="567" t="s">
        <v>635</v>
      </c>
      <c r="G172" s="573" t="s">
        <v>523</v>
      </c>
      <c r="H172" s="579" t="s">
        <v>524</v>
      </c>
      <c r="O172" s="279"/>
      <c r="P172" s="279"/>
    </row>
    <row r="173" spans="1:16" ht="64.150000000000006" customHeight="1">
      <c r="A173" s="278"/>
      <c r="B173" s="575"/>
      <c r="C173" s="557"/>
      <c r="D173" s="558"/>
      <c r="E173" s="558"/>
      <c r="F173" s="567"/>
      <c r="G173" s="573"/>
      <c r="H173" s="580"/>
      <c r="J173" s="282" t="s">
        <v>834</v>
      </c>
      <c r="K173" s="282" t="s">
        <v>603</v>
      </c>
      <c r="L173" s="282" t="s">
        <v>604</v>
      </c>
      <c r="M173" s="282" t="str">
        <f>+CONCATENATE(J173,K173,L173,B172)</f>
        <v>SD-R10</v>
      </c>
      <c r="O173" s="279"/>
      <c r="P173" s="279"/>
    </row>
    <row r="174" spans="1:16" ht="64.150000000000006" customHeight="1">
      <c r="A174" s="278"/>
      <c r="B174" s="287">
        <v>11</v>
      </c>
      <c r="C174" s="288" t="s">
        <v>554</v>
      </c>
      <c r="D174" s="569" t="s">
        <v>543</v>
      </c>
      <c r="E174" s="569"/>
      <c r="F174" s="289" t="s">
        <v>839</v>
      </c>
      <c r="G174" s="301" t="s">
        <v>525</v>
      </c>
      <c r="H174" s="308" t="s">
        <v>526</v>
      </c>
      <c r="J174" s="282" t="s">
        <v>834</v>
      </c>
      <c r="K174" s="282" t="s">
        <v>603</v>
      </c>
      <c r="L174" s="282" t="s">
        <v>604</v>
      </c>
      <c r="M174" s="282" t="str">
        <f t="shared" si="2"/>
        <v>SD-R11</v>
      </c>
      <c r="O174" s="279"/>
      <c r="P174" s="279"/>
    </row>
    <row r="175" spans="1:16" ht="64.150000000000006" customHeight="1">
      <c r="A175" s="278"/>
      <c r="B175" s="287">
        <v>12</v>
      </c>
      <c r="C175" s="288" t="s">
        <v>555</v>
      </c>
      <c r="D175" s="569" t="s">
        <v>543</v>
      </c>
      <c r="E175" s="569"/>
      <c r="F175" s="289" t="s">
        <v>840</v>
      </c>
      <c r="G175" s="301" t="s">
        <v>527</v>
      </c>
      <c r="H175" s="308" t="s">
        <v>528</v>
      </c>
      <c r="J175" s="282" t="s">
        <v>834</v>
      </c>
      <c r="K175" s="282" t="s">
        <v>603</v>
      </c>
      <c r="L175" s="282" t="s">
        <v>604</v>
      </c>
      <c r="M175" s="282" t="str">
        <f t="shared" si="2"/>
        <v>SD-R12</v>
      </c>
      <c r="O175" s="279"/>
      <c r="P175" s="279"/>
    </row>
    <row r="176" spans="1:16" ht="64.150000000000006" customHeight="1">
      <c r="A176" s="278"/>
      <c r="B176" s="287">
        <v>13</v>
      </c>
      <c r="C176" s="288" t="s">
        <v>556</v>
      </c>
      <c r="D176" s="569" t="s">
        <v>543</v>
      </c>
      <c r="E176" s="569"/>
      <c r="F176" s="289" t="s">
        <v>841</v>
      </c>
      <c r="G176" s="303" t="s">
        <v>529</v>
      </c>
      <c r="H176" s="310" t="s">
        <v>530</v>
      </c>
      <c r="J176" s="282" t="s">
        <v>834</v>
      </c>
      <c r="K176" s="282" t="s">
        <v>603</v>
      </c>
      <c r="L176" s="282" t="s">
        <v>604</v>
      </c>
      <c r="M176" s="282" t="str">
        <f t="shared" si="2"/>
        <v>SD-R13</v>
      </c>
      <c r="O176" s="279"/>
      <c r="P176" s="279"/>
    </row>
    <row r="177" spans="1:16" ht="64.150000000000006" customHeight="1">
      <c r="A177" s="278"/>
      <c r="B177" s="287">
        <v>14</v>
      </c>
      <c r="C177" s="288" t="s">
        <v>842</v>
      </c>
      <c r="D177" s="569" t="s">
        <v>543</v>
      </c>
      <c r="E177" s="569"/>
      <c r="F177" s="289" t="s">
        <v>843</v>
      </c>
      <c r="G177" s="311"/>
      <c r="H177" s="312"/>
      <c r="J177" s="282" t="s">
        <v>834</v>
      </c>
      <c r="K177" s="282" t="s">
        <v>603</v>
      </c>
      <c r="L177" s="282" t="s">
        <v>604</v>
      </c>
      <c r="M177" s="282" t="str">
        <f t="shared" si="2"/>
        <v>SD-R14</v>
      </c>
      <c r="O177" s="279"/>
      <c r="P177" s="279"/>
    </row>
    <row r="178" spans="1:16" ht="64.150000000000006" customHeight="1">
      <c r="A178" s="278"/>
      <c r="B178" s="287">
        <v>15</v>
      </c>
      <c r="C178" s="288" t="s">
        <v>844</v>
      </c>
      <c r="D178" s="569" t="s">
        <v>543</v>
      </c>
      <c r="E178" s="569"/>
      <c r="F178" s="289" t="s">
        <v>845</v>
      </c>
      <c r="G178" s="311"/>
      <c r="H178" s="312"/>
      <c r="J178" s="282" t="s">
        <v>834</v>
      </c>
      <c r="K178" s="282" t="s">
        <v>603</v>
      </c>
      <c r="L178" s="282" t="s">
        <v>604</v>
      </c>
      <c r="M178" s="282" t="str">
        <f t="shared" si="2"/>
        <v>SD-R15</v>
      </c>
      <c r="O178" s="279"/>
      <c r="P178" s="279"/>
    </row>
    <row r="179" spans="1:16" ht="64.150000000000006" customHeight="1">
      <c r="A179" s="278"/>
      <c r="B179" s="287">
        <v>16</v>
      </c>
      <c r="C179" s="288" t="s">
        <v>846</v>
      </c>
      <c r="D179" s="569" t="s">
        <v>543</v>
      </c>
      <c r="E179" s="569"/>
      <c r="F179" s="289" t="s">
        <v>847</v>
      </c>
      <c r="G179" s="311"/>
      <c r="H179" s="312"/>
      <c r="J179" s="282" t="s">
        <v>834</v>
      </c>
      <c r="K179" s="282" t="s">
        <v>603</v>
      </c>
      <c r="L179" s="282" t="s">
        <v>604</v>
      </c>
      <c r="M179" s="282" t="str">
        <f t="shared" si="2"/>
        <v>SD-R16</v>
      </c>
      <c r="O179" s="279"/>
      <c r="P179" s="279"/>
    </row>
    <row r="180" spans="1:16" ht="64.150000000000006" customHeight="1">
      <c r="A180" s="278"/>
      <c r="B180" s="287">
        <v>17</v>
      </c>
      <c r="C180" s="288" t="s">
        <v>848</v>
      </c>
      <c r="D180" s="569" t="s">
        <v>543</v>
      </c>
      <c r="E180" s="569"/>
      <c r="F180" s="289" t="s">
        <v>849</v>
      </c>
      <c r="G180" s="313"/>
      <c r="H180" s="314"/>
      <c r="J180" s="282" t="s">
        <v>834</v>
      </c>
      <c r="K180" s="282" t="s">
        <v>603</v>
      </c>
      <c r="L180" s="282" t="s">
        <v>604</v>
      </c>
      <c r="M180" s="282" t="str">
        <f t="shared" si="2"/>
        <v>SD-R17</v>
      </c>
      <c r="O180" s="279"/>
      <c r="P180" s="279"/>
    </row>
    <row r="181" spans="1:16" ht="64.150000000000006" customHeight="1">
      <c r="A181" s="278"/>
      <c r="B181" s="287">
        <v>18</v>
      </c>
      <c r="C181" s="288" t="s">
        <v>558</v>
      </c>
      <c r="D181" s="569" t="s">
        <v>543</v>
      </c>
      <c r="E181" s="569"/>
      <c r="F181" s="289" t="s">
        <v>671</v>
      </c>
      <c r="G181" s="315" t="s">
        <v>531</v>
      </c>
      <c r="H181" s="296" t="s">
        <v>532</v>
      </c>
      <c r="J181" s="282" t="s">
        <v>834</v>
      </c>
      <c r="K181" s="282" t="s">
        <v>603</v>
      </c>
      <c r="L181" s="282" t="s">
        <v>604</v>
      </c>
      <c r="M181" s="282" t="str">
        <f t="shared" si="2"/>
        <v>SD-R18</v>
      </c>
      <c r="O181" s="279"/>
      <c r="P181" s="279"/>
    </row>
    <row r="182" spans="1:16" ht="64.150000000000006" customHeight="1">
      <c r="A182" s="278"/>
      <c r="B182" s="287">
        <v>19</v>
      </c>
      <c r="C182" s="288" t="s">
        <v>559</v>
      </c>
      <c r="D182" s="569" t="s">
        <v>543</v>
      </c>
      <c r="E182" s="569"/>
      <c r="F182" s="289" t="s">
        <v>850</v>
      </c>
      <c r="G182" s="315" t="s">
        <v>533</v>
      </c>
      <c r="H182" s="296" t="s">
        <v>524</v>
      </c>
      <c r="J182" s="282" t="s">
        <v>834</v>
      </c>
      <c r="K182" s="282" t="s">
        <v>603</v>
      </c>
      <c r="L182" s="282" t="s">
        <v>604</v>
      </c>
      <c r="M182" s="282" t="str">
        <f t="shared" si="2"/>
        <v>SD-R19</v>
      </c>
      <c r="O182" s="279"/>
      <c r="P182" s="279"/>
    </row>
    <row r="183" spans="1:16" ht="64.150000000000006" customHeight="1">
      <c r="A183" s="278"/>
      <c r="B183" s="287">
        <v>20</v>
      </c>
      <c r="C183" s="288" t="s">
        <v>560</v>
      </c>
      <c r="D183" s="569" t="s">
        <v>543</v>
      </c>
      <c r="E183" s="569"/>
      <c r="F183" s="289" t="s">
        <v>851</v>
      </c>
      <c r="G183" s="315" t="s">
        <v>534</v>
      </c>
      <c r="H183" s="308" t="s">
        <v>535</v>
      </c>
      <c r="J183" s="282" t="s">
        <v>834</v>
      </c>
      <c r="K183" s="282" t="s">
        <v>603</v>
      </c>
      <c r="L183" s="282" t="s">
        <v>604</v>
      </c>
      <c r="M183" s="282" t="str">
        <f t="shared" si="2"/>
        <v>SD-R20</v>
      </c>
      <c r="O183" s="279"/>
      <c r="P183" s="279"/>
    </row>
    <row r="184" spans="1:16" ht="64.150000000000006" customHeight="1">
      <c r="A184" s="278"/>
      <c r="B184" s="287">
        <v>21</v>
      </c>
      <c r="C184" s="288" t="s">
        <v>561</v>
      </c>
      <c r="D184" s="569" t="s">
        <v>543</v>
      </c>
      <c r="E184" s="569"/>
      <c r="F184" s="289" t="s">
        <v>852</v>
      </c>
      <c r="G184" s="315" t="s">
        <v>536</v>
      </c>
      <c r="H184" s="308" t="s">
        <v>537</v>
      </c>
      <c r="J184" s="282" t="s">
        <v>834</v>
      </c>
      <c r="K184" s="282" t="s">
        <v>603</v>
      </c>
      <c r="L184" s="282" t="s">
        <v>604</v>
      </c>
      <c r="M184" s="282" t="str">
        <f t="shared" si="2"/>
        <v>SD-R21</v>
      </c>
      <c r="O184" s="279"/>
      <c r="P184" s="279"/>
    </row>
    <row r="185" spans="1:16" ht="64.150000000000006" customHeight="1">
      <c r="A185" s="278"/>
      <c r="B185" s="287">
        <v>22</v>
      </c>
      <c r="C185" s="288" t="s">
        <v>562</v>
      </c>
      <c r="D185" s="569" t="s">
        <v>543</v>
      </c>
      <c r="E185" s="569"/>
      <c r="F185" s="289" t="s">
        <v>853</v>
      </c>
      <c r="G185" s="315" t="s">
        <v>538</v>
      </c>
      <c r="H185" s="308" t="s">
        <v>539</v>
      </c>
      <c r="J185" s="282" t="s">
        <v>834</v>
      </c>
      <c r="K185" s="282" t="s">
        <v>603</v>
      </c>
      <c r="L185" s="282" t="s">
        <v>604</v>
      </c>
      <c r="M185" s="282" t="str">
        <f t="shared" si="2"/>
        <v>SD-R22</v>
      </c>
      <c r="O185" s="279"/>
      <c r="P185" s="279"/>
    </row>
    <row r="186" spans="1:16" ht="64.150000000000006" customHeight="1">
      <c r="A186" s="278"/>
      <c r="B186" s="287">
        <v>23</v>
      </c>
      <c r="C186" s="288" t="s">
        <v>563</v>
      </c>
      <c r="D186" s="569" t="s">
        <v>543</v>
      </c>
      <c r="E186" s="569"/>
      <c r="F186" s="289" t="s">
        <v>854</v>
      </c>
      <c r="G186" s="315" t="s">
        <v>540</v>
      </c>
      <c r="H186" s="308" t="s">
        <v>541</v>
      </c>
      <c r="J186" s="282" t="s">
        <v>834</v>
      </c>
      <c r="K186" s="282" t="s">
        <v>603</v>
      </c>
      <c r="L186" s="282" t="s">
        <v>604</v>
      </c>
      <c r="M186" s="282" t="str">
        <f t="shared" si="2"/>
        <v>SD-R23</v>
      </c>
      <c r="O186" s="279"/>
      <c r="P186" s="279"/>
    </row>
    <row r="187" spans="1:16" ht="64.150000000000006" customHeight="1">
      <c r="A187" s="278"/>
      <c r="B187" s="287">
        <v>24</v>
      </c>
      <c r="C187" s="288" t="s">
        <v>564</v>
      </c>
      <c r="D187" s="569" t="s">
        <v>543</v>
      </c>
      <c r="E187" s="569"/>
      <c r="F187" s="289" t="s">
        <v>855</v>
      </c>
      <c r="G187" s="315" t="s">
        <v>542</v>
      </c>
      <c r="H187" s="308" t="s">
        <v>524</v>
      </c>
      <c r="J187" s="282" t="s">
        <v>834</v>
      </c>
      <c r="K187" s="282" t="s">
        <v>603</v>
      </c>
      <c r="L187" s="282" t="s">
        <v>604</v>
      </c>
      <c r="M187" s="282" t="str">
        <f t="shared" si="2"/>
        <v>SD-R24</v>
      </c>
      <c r="O187" s="279"/>
      <c r="P187" s="279"/>
    </row>
    <row r="188" spans="1:16" ht="64.150000000000006" customHeight="1">
      <c r="A188" s="278"/>
      <c r="B188" s="287">
        <v>1</v>
      </c>
      <c r="C188" s="287" t="s">
        <v>503</v>
      </c>
      <c r="D188" s="569" t="s">
        <v>856</v>
      </c>
      <c r="E188" s="569"/>
      <c r="F188" s="289" t="s">
        <v>601</v>
      </c>
      <c r="G188" s="292"/>
      <c r="H188" s="280"/>
      <c r="J188" s="282" t="s">
        <v>857</v>
      </c>
      <c r="K188" s="282" t="s">
        <v>603</v>
      </c>
      <c r="L188" s="282" t="s">
        <v>604</v>
      </c>
      <c r="M188" s="282" t="str">
        <f t="shared" si="2"/>
        <v>DJ-R1</v>
      </c>
      <c r="O188" s="279"/>
      <c r="P188" s="279"/>
    </row>
    <row r="189" spans="1:16" ht="64.150000000000006" customHeight="1">
      <c r="A189" s="278"/>
      <c r="B189" s="287">
        <v>1</v>
      </c>
      <c r="C189" s="287" t="s">
        <v>858</v>
      </c>
      <c r="D189" s="569" t="s">
        <v>310</v>
      </c>
      <c r="E189" s="569"/>
      <c r="F189" s="289" t="s">
        <v>640</v>
      </c>
      <c r="G189" s="292"/>
      <c r="H189" s="280"/>
      <c r="J189" s="282" t="s">
        <v>859</v>
      </c>
      <c r="K189" s="282" t="s">
        <v>603</v>
      </c>
      <c r="L189" s="282" t="s">
        <v>604</v>
      </c>
      <c r="M189" s="282" t="str">
        <f t="shared" si="2"/>
        <v>TA-R1</v>
      </c>
      <c r="O189" s="279"/>
      <c r="P189" s="279"/>
    </row>
    <row r="190" spans="1:16" ht="64.150000000000006" customHeight="1">
      <c r="A190" s="278"/>
      <c r="B190" s="287">
        <v>2</v>
      </c>
      <c r="C190" s="287" t="s">
        <v>860</v>
      </c>
      <c r="D190" s="569" t="s">
        <v>310</v>
      </c>
      <c r="E190" s="569"/>
      <c r="F190" s="289" t="s">
        <v>836</v>
      </c>
      <c r="G190" s="292"/>
      <c r="H190" s="280"/>
      <c r="J190" s="282" t="s">
        <v>859</v>
      </c>
      <c r="K190" s="282" t="s">
        <v>603</v>
      </c>
      <c r="L190" s="282" t="s">
        <v>604</v>
      </c>
      <c r="M190" s="282" t="str">
        <f t="shared" si="2"/>
        <v>TA-R2</v>
      </c>
      <c r="O190" s="279"/>
      <c r="P190" s="279"/>
    </row>
    <row r="191" spans="1:16" ht="64.150000000000006" customHeight="1">
      <c r="A191" s="278"/>
      <c r="B191" s="287">
        <v>3</v>
      </c>
      <c r="C191" s="287" t="s">
        <v>861</v>
      </c>
      <c r="D191" s="569" t="s">
        <v>310</v>
      </c>
      <c r="E191" s="569"/>
      <c r="F191" s="289" t="s">
        <v>695</v>
      </c>
      <c r="G191" s="292"/>
      <c r="H191" s="280"/>
      <c r="J191" s="282" t="s">
        <v>859</v>
      </c>
      <c r="K191" s="282" t="s">
        <v>603</v>
      </c>
      <c r="L191" s="282" t="s">
        <v>604</v>
      </c>
      <c r="M191" s="282" t="str">
        <f t="shared" si="2"/>
        <v>TA-R3</v>
      </c>
      <c r="O191" s="279"/>
      <c r="P191" s="279"/>
    </row>
    <row r="192" spans="1:16" ht="64.150000000000006" customHeight="1">
      <c r="A192" s="278"/>
      <c r="B192" s="287">
        <v>4</v>
      </c>
      <c r="C192" s="287" t="s">
        <v>862</v>
      </c>
      <c r="D192" s="569" t="s">
        <v>310</v>
      </c>
      <c r="E192" s="569"/>
      <c r="F192" s="289" t="s">
        <v>697</v>
      </c>
      <c r="G192" s="292"/>
      <c r="H192" s="280"/>
      <c r="J192" s="282" t="s">
        <v>859</v>
      </c>
      <c r="K192" s="282" t="s">
        <v>603</v>
      </c>
      <c r="L192" s="282" t="s">
        <v>604</v>
      </c>
      <c r="M192" s="282" t="str">
        <f t="shared" si="2"/>
        <v>TA-R4</v>
      </c>
      <c r="O192" s="279"/>
      <c r="P192" s="279"/>
    </row>
    <row r="193" spans="1:16" ht="64.150000000000006" customHeight="1">
      <c r="A193" s="278"/>
      <c r="B193" s="287">
        <v>5</v>
      </c>
      <c r="C193" s="287" t="s">
        <v>863</v>
      </c>
      <c r="D193" s="569" t="s">
        <v>310</v>
      </c>
      <c r="E193" s="569"/>
      <c r="F193" s="289" t="s">
        <v>699</v>
      </c>
      <c r="G193" s="292"/>
      <c r="H193" s="280"/>
      <c r="J193" s="282" t="s">
        <v>859</v>
      </c>
      <c r="K193" s="282" t="s">
        <v>603</v>
      </c>
      <c r="L193" s="282" t="s">
        <v>604</v>
      </c>
      <c r="M193" s="282" t="str">
        <f t="shared" si="2"/>
        <v>TA-R5</v>
      </c>
      <c r="O193" s="279"/>
      <c r="P193" s="279"/>
    </row>
    <row r="194" spans="1:16" ht="64.150000000000006" customHeight="1">
      <c r="A194" s="278"/>
      <c r="B194" s="287">
        <v>6</v>
      </c>
      <c r="C194" s="287" t="s">
        <v>864</v>
      </c>
      <c r="D194" s="569" t="s">
        <v>310</v>
      </c>
      <c r="E194" s="569"/>
      <c r="F194" s="289" t="s">
        <v>702</v>
      </c>
      <c r="G194" s="292"/>
      <c r="H194" s="280"/>
      <c r="J194" s="282" t="s">
        <v>859</v>
      </c>
      <c r="K194" s="282" t="s">
        <v>603</v>
      </c>
      <c r="L194" s="282" t="s">
        <v>604</v>
      </c>
      <c r="M194" s="282" t="str">
        <f t="shared" si="2"/>
        <v>TA-R6</v>
      </c>
      <c r="O194" s="279"/>
      <c r="P194" s="279"/>
    </row>
    <row r="195" spans="1:16" ht="64.150000000000006" customHeight="1">
      <c r="A195" s="278"/>
      <c r="B195" s="287">
        <v>7</v>
      </c>
      <c r="C195" s="287" t="s">
        <v>865</v>
      </c>
      <c r="D195" s="569" t="s">
        <v>310</v>
      </c>
      <c r="E195" s="569"/>
      <c r="F195" s="289" t="s">
        <v>794</v>
      </c>
      <c r="G195" s="292"/>
      <c r="H195" s="280"/>
      <c r="J195" s="282" t="s">
        <v>859</v>
      </c>
      <c r="K195" s="282" t="s">
        <v>603</v>
      </c>
      <c r="L195" s="282" t="s">
        <v>604</v>
      </c>
      <c r="M195" s="282" t="str">
        <f t="shared" si="2"/>
        <v>TA-R7</v>
      </c>
      <c r="O195" s="279"/>
      <c r="P195" s="279"/>
    </row>
    <row r="196" spans="1:16" ht="64.150000000000006" customHeight="1">
      <c r="A196" s="278"/>
      <c r="B196" s="287">
        <v>8</v>
      </c>
      <c r="C196" s="287" t="s">
        <v>866</v>
      </c>
      <c r="D196" s="569" t="s">
        <v>310</v>
      </c>
      <c r="E196" s="569"/>
      <c r="F196" s="289" t="s">
        <v>796</v>
      </c>
      <c r="G196" s="292"/>
      <c r="H196" s="280"/>
      <c r="J196" s="282" t="s">
        <v>859</v>
      </c>
      <c r="K196" s="282" t="s">
        <v>603</v>
      </c>
      <c r="L196" s="282" t="s">
        <v>604</v>
      </c>
      <c r="M196" s="282" t="str">
        <f t="shared" si="2"/>
        <v>TA-R8</v>
      </c>
      <c r="O196" s="279"/>
      <c r="P196" s="279"/>
    </row>
    <row r="197" spans="1:16" ht="64.150000000000006" customHeight="1">
      <c r="A197" s="278"/>
      <c r="B197" s="287">
        <v>9</v>
      </c>
      <c r="C197" s="287" t="s">
        <v>867</v>
      </c>
      <c r="D197" s="569" t="s">
        <v>310</v>
      </c>
      <c r="E197" s="569"/>
      <c r="F197" s="289" t="s">
        <v>798</v>
      </c>
      <c r="G197" s="292"/>
      <c r="H197" s="280"/>
      <c r="J197" s="282" t="s">
        <v>859</v>
      </c>
      <c r="K197" s="282" t="s">
        <v>603</v>
      </c>
      <c r="L197" s="282" t="s">
        <v>604</v>
      </c>
      <c r="M197" s="282" t="str">
        <f t="shared" si="2"/>
        <v>TA-R9</v>
      </c>
      <c r="O197" s="279"/>
      <c r="P197" s="279"/>
    </row>
    <row r="198" spans="1:16" ht="64.150000000000006" customHeight="1">
      <c r="A198" s="278"/>
      <c r="B198" s="287">
        <v>10</v>
      </c>
      <c r="C198" s="287" t="s">
        <v>868</v>
      </c>
      <c r="D198" s="569" t="s">
        <v>310</v>
      </c>
      <c r="E198" s="569"/>
      <c r="F198" s="289" t="s">
        <v>233</v>
      </c>
      <c r="G198" s="292"/>
      <c r="H198" s="280"/>
      <c r="J198" s="282" t="s">
        <v>859</v>
      </c>
      <c r="K198" s="282" t="s">
        <v>603</v>
      </c>
      <c r="L198" s="282" t="s">
        <v>604</v>
      </c>
      <c r="M198" s="282" t="str">
        <f t="shared" si="2"/>
        <v>TA-R10</v>
      </c>
      <c r="O198" s="279"/>
      <c r="P198" s="279"/>
    </row>
    <row r="199" spans="1:16" ht="64.150000000000006" customHeight="1">
      <c r="A199" s="278"/>
      <c r="B199" s="287">
        <v>11</v>
      </c>
      <c r="C199" s="287" t="s">
        <v>869</v>
      </c>
      <c r="D199" s="569" t="s">
        <v>310</v>
      </c>
      <c r="E199" s="569"/>
      <c r="F199" s="289" t="s">
        <v>234</v>
      </c>
      <c r="G199" s="292"/>
      <c r="H199" s="280"/>
      <c r="J199" s="282" t="s">
        <v>859</v>
      </c>
      <c r="K199" s="282" t="s">
        <v>603</v>
      </c>
      <c r="L199" s="282" t="s">
        <v>604</v>
      </c>
      <c r="M199" s="282" t="str">
        <f t="shared" si="2"/>
        <v>TA-R11</v>
      </c>
      <c r="O199" s="279"/>
      <c r="P199" s="279"/>
    </row>
    <row r="200" spans="1:16" ht="64.150000000000006" customHeight="1">
      <c r="A200" s="278"/>
      <c r="B200" s="287">
        <v>12</v>
      </c>
      <c r="C200" s="287" t="s">
        <v>870</v>
      </c>
      <c r="D200" s="569" t="s">
        <v>310</v>
      </c>
      <c r="E200" s="569"/>
      <c r="F200" s="289" t="s">
        <v>799</v>
      </c>
      <c r="G200" s="292"/>
      <c r="H200" s="280"/>
      <c r="J200" s="282" t="s">
        <v>859</v>
      </c>
      <c r="K200" s="282" t="s">
        <v>603</v>
      </c>
      <c r="L200" s="282" t="s">
        <v>604</v>
      </c>
      <c r="M200" s="282" t="str">
        <f t="shared" si="2"/>
        <v>TA-R12</v>
      </c>
      <c r="O200" s="279"/>
      <c r="P200" s="279"/>
    </row>
    <row r="201" spans="1:16" ht="64.150000000000006" customHeight="1">
      <c r="A201" s="278"/>
      <c r="B201" s="287">
        <v>13</v>
      </c>
      <c r="C201" s="287" t="s">
        <v>871</v>
      </c>
      <c r="D201" s="569" t="s">
        <v>310</v>
      </c>
      <c r="E201" s="569"/>
      <c r="F201" s="289" t="s">
        <v>800</v>
      </c>
      <c r="G201" s="292"/>
      <c r="H201" s="280"/>
      <c r="J201" s="282" t="s">
        <v>859</v>
      </c>
      <c r="K201" s="282" t="s">
        <v>603</v>
      </c>
      <c r="L201" s="282" t="s">
        <v>604</v>
      </c>
      <c r="M201" s="282" t="str">
        <f t="shared" si="2"/>
        <v>TA-R13</v>
      </c>
      <c r="O201" s="279"/>
      <c r="P201" s="279"/>
    </row>
    <row r="202" spans="1:16" ht="64.150000000000006" customHeight="1">
      <c r="A202" s="278"/>
      <c r="B202" s="287">
        <v>14</v>
      </c>
      <c r="C202" s="287" t="s">
        <v>872</v>
      </c>
      <c r="D202" s="569" t="s">
        <v>310</v>
      </c>
      <c r="E202" s="569"/>
      <c r="F202" s="289" t="s">
        <v>801</v>
      </c>
      <c r="G202" s="292"/>
      <c r="H202" s="280"/>
      <c r="J202" s="282" t="s">
        <v>859</v>
      </c>
      <c r="K202" s="282" t="s">
        <v>603</v>
      </c>
      <c r="L202" s="282" t="s">
        <v>604</v>
      </c>
      <c r="M202" s="282" t="str">
        <f t="shared" si="2"/>
        <v>TA-R14</v>
      </c>
      <c r="O202" s="279"/>
      <c r="P202" s="279"/>
    </row>
    <row r="203" spans="1:16" ht="64.150000000000006" customHeight="1">
      <c r="A203" s="278"/>
      <c r="B203" s="287">
        <v>15</v>
      </c>
      <c r="C203" s="287" t="s">
        <v>873</v>
      </c>
      <c r="D203" s="569" t="s">
        <v>310</v>
      </c>
      <c r="E203" s="569"/>
      <c r="F203" s="289" t="s">
        <v>246</v>
      </c>
      <c r="G203" s="292"/>
      <c r="H203" s="280"/>
      <c r="J203" s="282" t="s">
        <v>859</v>
      </c>
      <c r="K203" s="282" t="s">
        <v>603</v>
      </c>
      <c r="L203" s="282" t="s">
        <v>604</v>
      </c>
      <c r="M203" s="282" t="str">
        <f t="shared" si="2"/>
        <v>TA-R15</v>
      </c>
      <c r="O203" s="279"/>
      <c r="P203" s="279"/>
    </row>
    <row r="204" spans="1:16" ht="64.150000000000006" customHeight="1">
      <c r="A204" s="278"/>
      <c r="B204" s="287">
        <v>16</v>
      </c>
      <c r="C204" s="287" t="s">
        <v>874</v>
      </c>
      <c r="D204" s="569" t="s">
        <v>310</v>
      </c>
      <c r="E204" s="569"/>
      <c r="F204" s="289" t="s">
        <v>248</v>
      </c>
      <c r="G204" s="292"/>
      <c r="H204" s="280"/>
      <c r="J204" s="282" t="s">
        <v>859</v>
      </c>
      <c r="K204" s="282" t="s">
        <v>603</v>
      </c>
      <c r="L204" s="282" t="s">
        <v>604</v>
      </c>
      <c r="M204" s="282" t="str">
        <f t="shared" si="2"/>
        <v>TA-R16</v>
      </c>
      <c r="O204" s="279"/>
      <c r="P204" s="279"/>
    </row>
    <row r="205" spans="1:16" ht="64.150000000000006" customHeight="1">
      <c r="A205" s="278"/>
      <c r="B205" s="287">
        <v>17</v>
      </c>
      <c r="C205" s="287" t="s">
        <v>875</v>
      </c>
      <c r="D205" s="569" t="s">
        <v>310</v>
      </c>
      <c r="E205" s="569"/>
      <c r="F205" s="289" t="s">
        <v>249</v>
      </c>
      <c r="G205" s="292"/>
      <c r="H205" s="280"/>
      <c r="J205" s="282" t="s">
        <v>859</v>
      </c>
      <c r="K205" s="282" t="s">
        <v>603</v>
      </c>
      <c r="L205" s="282" t="s">
        <v>604</v>
      </c>
      <c r="M205" s="282" t="str">
        <f t="shared" si="2"/>
        <v>TA-R17</v>
      </c>
      <c r="O205" s="279"/>
      <c r="P205" s="279"/>
    </row>
    <row r="206" spans="1:16" ht="64.150000000000006" customHeight="1">
      <c r="A206" s="278"/>
      <c r="B206" s="287">
        <v>18</v>
      </c>
      <c r="C206" s="287" t="s">
        <v>876</v>
      </c>
      <c r="D206" s="569" t="s">
        <v>310</v>
      </c>
      <c r="E206" s="569"/>
      <c r="F206" s="289" t="s">
        <v>802</v>
      </c>
      <c r="G206" s="292"/>
      <c r="H206" s="280"/>
      <c r="J206" s="282" t="s">
        <v>859</v>
      </c>
      <c r="K206" s="282" t="s">
        <v>603</v>
      </c>
      <c r="L206" s="282" t="s">
        <v>604</v>
      </c>
      <c r="M206" s="282" t="str">
        <f t="shared" ref="M206:M269" si="3">+CONCATENATE(J206,K206,L206,B206)</f>
        <v>TA-R18</v>
      </c>
      <c r="O206" s="279"/>
      <c r="P206" s="279"/>
    </row>
    <row r="207" spans="1:16" ht="64.150000000000006" customHeight="1">
      <c r="A207" s="278"/>
      <c r="B207" s="287">
        <v>19</v>
      </c>
      <c r="C207" s="287" t="s">
        <v>877</v>
      </c>
      <c r="D207" s="569" t="s">
        <v>310</v>
      </c>
      <c r="E207" s="569"/>
      <c r="F207" s="289" t="s">
        <v>251</v>
      </c>
      <c r="G207" s="292"/>
      <c r="H207" s="280"/>
      <c r="J207" s="282" t="s">
        <v>859</v>
      </c>
      <c r="K207" s="282" t="s">
        <v>603</v>
      </c>
      <c r="L207" s="282" t="s">
        <v>604</v>
      </c>
      <c r="M207" s="282" t="str">
        <f t="shared" si="3"/>
        <v>TA-R19</v>
      </c>
      <c r="O207" s="279"/>
      <c r="P207" s="279"/>
    </row>
    <row r="208" spans="1:16" ht="64.150000000000006" customHeight="1">
      <c r="A208" s="278"/>
      <c r="B208" s="287">
        <v>20</v>
      </c>
      <c r="C208" s="287" t="s">
        <v>878</v>
      </c>
      <c r="D208" s="569" t="s">
        <v>310</v>
      </c>
      <c r="E208" s="569"/>
      <c r="F208" s="289" t="s">
        <v>253</v>
      </c>
      <c r="G208" s="292"/>
      <c r="H208" s="280"/>
      <c r="J208" s="282" t="s">
        <v>859</v>
      </c>
      <c r="K208" s="282" t="s">
        <v>603</v>
      </c>
      <c r="L208" s="282" t="s">
        <v>604</v>
      </c>
      <c r="M208" s="282" t="str">
        <f t="shared" si="3"/>
        <v>TA-R20</v>
      </c>
      <c r="O208" s="279"/>
      <c r="P208" s="279"/>
    </row>
    <row r="209" spans="1:16" ht="64.150000000000006" customHeight="1">
      <c r="A209" s="278"/>
      <c r="B209" s="287">
        <v>21</v>
      </c>
      <c r="C209" s="287" t="s">
        <v>879</v>
      </c>
      <c r="D209" s="569" t="s">
        <v>310</v>
      </c>
      <c r="E209" s="569"/>
      <c r="F209" s="289" t="s">
        <v>284</v>
      </c>
      <c r="G209" s="292"/>
      <c r="H209" s="280"/>
      <c r="J209" s="282" t="s">
        <v>859</v>
      </c>
      <c r="K209" s="282" t="s">
        <v>603</v>
      </c>
      <c r="L209" s="282" t="s">
        <v>604</v>
      </c>
      <c r="M209" s="282" t="str">
        <f t="shared" si="3"/>
        <v>TA-R21</v>
      </c>
      <c r="O209" s="279"/>
      <c r="P209" s="279"/>
    </row>
    <row r="210" spans="1:16" ht="64.150000000000006" customHeight="1">
      <c r="A210" s="278"/>
      <c r="B210" s="287">
        <v>22</v>
      </c>
      <c r="C210" s="287" t="s">
        <v>880</v>
      </c>
      <c r="D210" s="569" t="s">
        <v>310</v>
      </c>
      <c r="E210" s="569"/>
      <c r="F210" s="289" t="s">
        <v>816</v>
      </c>
      <c r="G210" s="292"/>
      <c r="H210" s="280"/>
      <c r="J210" s="282" t="s">
        <v>859</v>
      </c>
      <c r="K210" s="282" t="s">
        <v>603</v>
      </c>
      <c r="L210" s="282" t="s">
        <v>604</v>
      </c>
      <c r="M210" s="282" t="str">
        <f t="shared" si="3"/>
        <v>TA-R22</v>
      </c>
      <c r="O210" s="279"/>
      <c r="P210" s="279"/>
    </row>
    <row r="211" spans="1:16" ht="64.150000000000006" customHeight="1">
      <c r="A211" s="278"/>
      <c r="B211" s="287">
        <v>23</v>
      </c>
      <c r="C211" s="287" t="s">
        <v>881</v>
      </c>
      <c r="D211" s="569" t="s">
        <v>310</v>
      </c>
      <c r="E211" s="569"/>
      <c r="F211" s="289" t="s">
        <v>818</v>
      </c>
      <c r="G211" s="292"/>
      <c r="H211" s="280"/>
      <c r="J211" s="282" t="s">
        <v>859</v>
      </c>
      <c r="K211" s="282" t="s">
        <v>603</v>
      </c>
      <c r="L211" s="282" t="s">
        <v>604</v>
      </c>
      <c r="M211" s="282" t="str">
        <f t="shared" si="3"/>
        <v>TA-R23</v>
      </c>
      <c r="O211" s="279"/>
      <c r="P211" s="279"/>
    </row>
    <row r="212" spans="1:16" ht="64.150000000000006" customHeight="1">
      <c r="A212" s="278"/>
      <c r="B212" s="287">
        <v>24</v>
      </c>
      <c r="C212" s="287" t="s">
        <v>882</v>
      </c>
      <c r="D212" s="569" t="s">
        <v>310</v>
      </c>
      <c r="E212" s="569"/>
      <c r="F212" s="289" t="s">
        <v>288</v>
      </c>
      <c r="G212" s="292"/>
      <c r="H212" s="280"/>
      <c r="J212" s="282" t="s">
        <v>859</v>
      </c>
      <c r="K212" s="282" t="s">
        <v>603</v>
      </c>
      <c r="L212" s="282" t="s">
        <v>604</v>
      </c>
      <c r="M212" s="282" t="str">
        <f t="shared" si="3"/>
        <v>TA-R24</v>
      </c>
      <c r="O212" s="279"/>
      <c r="P212" s="279"/>
    </row>
    <row r="213" spans="1:16" ht="64.150000000000006" customHeight="1">
      <c r="A213" s="278"/>
      <c r="B213" s="287">
        <v>25</v>
      </c>
      <c r="C213" s="287" t="s">
        <v>316</v>
      </c>
      <c r="D213" s="569" t="s">
        <v>310</v>
      </c>
      <c r="E213" s="569"/>
      <c r="F213" s="289" t="s">
        <v>883</v>
      </c>
      <c r="G213" s="292"/>
      <c r="H213" s="280"/>
      <c r="J213" s="282" t="s">
        <v>859</v>
      </c>
      <c r="K213" s="282" t="s">
        <v>603</v>
      </c>
      <c r="L213" s="282" t="s">
        <v>604</v>
      </c>
      <c r="M213" s="282" t="str">
        <f t="shared" si="3"/>
        <v>TA-R25</v>
      </c>
      <c r="O213" s="279"/>
      <c r="P213" s="279"/>
    </row>
    <row r="214" spans="1:16" ht="64.150000000000006" customHeight="1">
      <c r="A214" s="278"/>
      <c r="B214" s="287">
        <v>26</v>
      </c>
      <c r="C214" s="287" t="s">
        <v>884</v>
      </c>
      <c r="D214" s="569" t="s">
        <v>310</v>
      </c>
      <c r="E214" s="569"/>
      <c r="F214" s="289" t="s">
        <v>885</v>
      </c>
      <c r="G214" s="292"/>
      <c r="H214" s="280"/>
      <c r="J214" s="282" t="s">
        <v>859</v>
      </c>
      <c r="K214" s="282" t="s">
        <v>603</v>
      </c>
      <c r="L214" s="282" t="s">
        <v>604</v>
      </c>
      <c r="M214" s="282" t="str">
        <f t="shared" si="3"/>
        <v>TA-R26</v>
      </c>
      <c r="O214" s="279"/>
      <c r="P214" s="279"/>
    </row>
    <row r="215" spans="1:16" ht="64.150000000000006" customHeight="1">
      <c r="A215" s="278"/>
      <c r="B215" s="287">
        <v>27</v>
      </c>
      <c r="C215" s="287" t="s">
        <v>886</v>
      </c>
      <c r="D215" s="569" t="s">
        <v>310</v>
      </c>
      <c r="E215" s="569"/>
      <c r="F215" s="289" t="s">
        <v>887</v>
      </c>
      <c r="G215" s="292"/>
      <c r="H215" s="280"/>
      <c r="J215" s="282" t="s">
        <v>859</v>
      </c>
      <c r="K215" s="282" t="s">
        <v>603</v>
      </c>
      <c r="L215" s="282" t="s">
        <v>604</v>
      </c>
      <c r="M215" s="282" t="str">
        <f t="shared" si="3"/>
        <v>TA-R27</v>
      </c>
      <c r="O215" s="279"/>
      <c r="P215" s="279"/>
    </row>
    <row r="216" spans="1:16" ht="64.150000000000006" customHeight="1">
      <c r="A216" s="278"/>
      <c r="B216" s="287">
        <v>28</v>
      </c>
      <c r="C216" s="287" t="s">
        <v>888</v>
      </c>
      <c r="D216" s="569" t="s">
        <v>310</v>
      </c>
      <c r="E216" s="569"/>
      <c r="F216" s="289" t="s">
        <v>889</v>
      </c>
      <c r="G216" s="292"/>
      <c r="H216" s="280"/>
      <c r="J216" s="282" t="s">
        <v>859</v>
      </c>
      <c r="K216" s="282" t="s">
        <v>603</v>
      </c>
      <c r="L216" s="282" t="s">
        <v>604</v>
      </c>
      <c r="M216" s="282" t="str">
        <f t="shared" si="3"/>
        <v>TA-R28</v>
      </c>
      <c r="O216" s="279"/>
      <c r="P216" s="279"/>
    </row>
    <row r="217" spans="1:16" ht="64.150000000000006" customHeight="1">
      <c r="A217" s="278"/>
      <c r="B217" s="287">
        <v>29</v>
      </c>
      <c r="C217" s="287" t="s">
        <v>890</v>
      </c>
      <c r="D217" s="569" t="s">
        <v>310</v>
      </c>
      <c r="E217" s="569"/>
      <c r="F217" s="289" t="s">
        <v>891</v>
      </c>
      <c r="G217" s="292"/>
      <c r="H217" s="280"/>
      <c r="J217" s="282" t="s">
        <v>859</v>
      </c>
      <c r="K217" s="282" t="s">
        <v>603</v>
      </c>
      <c r="L217" s="282" t="s">
        <v>604</v>
      </c>
      <c r="M217" s="282" t="str">
        <f t="shared" si="3"/>
        <v>TA-R29</v>
      </c>
      <c r="O217" s="279"/>
      <c r="P217" s="279"/>
    </row>
    <row r="218" spans="1:16" ht="64.150000000000006" customHeight="1">
      <c r="A218" s="278"/>
      <c r="B218" s="287">
        <v>30</v>
      </c>
      <c r="C218" s="287" t="s">
        <v>892</v>
      </c>
      <c r="D218" s="569" t="s">
        <v>310</v>
      </c>
      <c r="E218" s="569"/>
      <c r="F218" s="289" t="s">
        <v>893</v>
      </c>
      <c r="G218" s="292"/>
      <c r="H218" s="280"/>
      <c r="J218" s="282" t="s">
        <v>859</v>
      </c>
      <c r="K218" s="282" t="s">
        <v>603</v>
      </c>
      <c r="L218" s="282" t="s">
        <v>604</v>
      </c>
      <c r="M218" s="282" t="str">
        <f t="shared" si="3"/>
        <v>TA-R30</v>
      </c>
      <c r="O218" s="279"/>
      <c r="P218" s="279"/>
    </row>
    <row r="219" spans="1:16" ht="64.150000000000006" customHeight="1">
      <c r="A219" s="278"/>
      <c r="B219" s="287">
        <v>31</v>
      </c>
      <c r="C219" s="287" t="s">
        <v>894</v>
      </c>
      <c r="D219" s="569" t="s">
        <v>310</v>
      </c>
      <c r="E219" s="569"/>
      <c r="F219" s="289" t="s">
        <v>895</v>
      </c>
      <c r="G219" s="292"/>
      <c r="H219" s="280"/>
      <c r="J219" s="282" t="s">
        <v>859</v>
      </c>
      <c r="K219" s="282" t="s">
        <v>603</v>
      </c>
      <c r="L219" s="282" t="s">
        <v>604</v>
      </c>
      <c r="M219" s="282" t="str">
        <f t="shared" si="3"/>
        <v>TA-R31</v>
      </c>
      <c r="O219" s="279"/>
      <c r="P219" s="279"/>
    </row>
    <row r="220" spans="1:16" ht="64.150000000000006" customHeight="1">
      <c r="A220" s="278"/>
      <c r="B220" s="287">
        <v>32</v>
      </c>
      <c r="C220" s="287" t="s">
        <v>896</v>
      </c>
      <c r="D220" s="569" t="s">
        <v>310</v>
      </c>
      <c r="E220" s="569"/>
      <c r="F220" s="289" t="s">
        <v>897</v>
      </c>
      <c r="G220" s="292"/>
      <c r="H220" s="280"/>
      <c r="J220" s="282" t="s">
        <v>859</v>
      </c>
      <c r="K220" s="282" t="s">
        <v>603</v>
      </c>
      <c r="L220" s="282" t="s">
        <v>604</v>
      </c>
      <c r="M220" s="282" t="str">
        <f t="shared" si="3"/>
        <v>TA-R32</v>
      </c>
      <c r="O220" s="279"/>
      <c r="P220" s="279"/>
    </row>
    <row r="221" spans="1:16" ht="64.150000000000006" customHeight="1">
      <c r="A221" s="278"/>
      <c r="B221" s="287">
        <v>33</v>
      </c>
      <c r="C221" s="287" t="s">
        <v>898</v>
      </c>
      <c r="D221" s="569" t="s">
        <v>310</v>
      </c>
      <c r="E221" s="569"/>
      <c r="F221" s="289" t="s">
        <v>899</v>
      </c>
      <c r="G221" s="292"/>
      <c r="H221" s="280"/>
      <c r="J221" s="282" t="s">
        <v>859</v>
      </c>
      <c r="K221" s="282" t="s">
        <v>603</v>
      </c>
      <c r="L221" s="282" t="s">
        <v>604</v>
      </c>
      <c r="M221" s="282" t="str">
        <f t="shared" si="3"/>
        <v>TA-R33</v>
      </c>
      <c r="O221" s="279"/>
      <c r="P221" s="279"/>
    </row>
    <row r="222" spans="1:16" ht="64.150000000000006" customHeight="1">
      <c r="A222" s="278"/>
      <c r="B222" s="287">
        <v>34</v>
      </c>
      <c r="C222" s="287" t="s">
        <v>900</v>
      </c>
      <c r="D222" s="569" t="s">
        <v>310</v>
      </c>
      <c r="E222" s="569"/>
      <c r="F222" s="289" t="s">
        <v>901</v>
      </c>
      <c r="G222" s="292"/>
      <c r="H222" s="280"/>
      <c r="J222" s="282" t="s">
        <v>859</v>
      </c>
      <c r="K222" s="282" t="s">
        <v>603</v>
      </c>
      <c r="L222" s="282" t="s">
        <v>604</v>
      </c>
      <c r="M222" s="282" t="str">
        <f t="shared" si="3"/>
        <v>TA-R34</v>
      </c>
      <c r="O222" s="279"/>
      <c r="P222" s="279"/>
    </row>
    <row r="223" spans="1:16" ht="64.150000000000006" customHeight="1">
      <c r="A223" s="278"/>
      <c r="B223" s="287">
        <v>35</v>
      </c>
      <c r="C223" s="287" t="s">
        <v>902</v>
      </c>
      <c r="D223" s="569" t="s">
        <v>310</v>
      </c>
      <c r="E223" s="569"/>
      <c r="F223" s="289" t="s">
        <v>456</v>
      </c>
      <c r="G223" s="292"/>
      <c r="H223" s="280"/>
      <c r="J223" s="282" t="s">
        <v>859</v>
      </c>
      <c r="K223" s="282" t="s">
        <v>603</v>
      </c>
      <c r="L223" s="282" t="s">
        <v>604</v>
      </c>
      <c r="M223" s="282" t="str">
        <f t="shared" si="3"/>
        <v>TA-R35</v>
      </c>
      <c r="O223" s="279"/>
      <c r="P223" s="279"/>
    </row>
    <row r="224" spans="1:16" ht="64.150000000000006" customHeight="1">
      <c r="A224" s="278"/>
      <c r="B224" s="287">
        <v>36</v>
      </c>
      <c r="C224" s="287" t="s">
        <v>903</v>
      </c>
      <c r="D224" s="569" t="s">
        <v>310</v>
      </c>
      <c r="E224" s="569"/>
      <c r="F224" s="289" t="s">
        <v>458</v>
      </c>
      <c r="G224" s="292"/>
      <c r="H224" s="280"/>
      <c r="J224" s="282" t="s">
        <v>859</v>
      </c>
      <c r="K224" s="282" t="s">
        <v>603</v>
      </c>
      <c r="L224" s="282" t="s">
        <v>604</v>
      </c>
      <c r="M224" s="282" t="str">
        <f t="shared" si="3"/>
        <v>TA-R36</v>
      </c>
      <c r="O224" s="279"/>
      <c r="P224" s="279"/>
    </row>
    <row r="225" spans="1:16" ht="64.150000000000006" customHeight="1">
      <c r="A225" s="278"/>
      <c r="B225" s="287">
        <v>37</v>
      </c>
      <c r="C225" s="287" t="s">
        <v>904</v>
      </c>
      <c r="D225" s="569" t="s">
        <v>310</v>
      </c>
      <c r="E225" s="569"/>
      <c r="F225" s="289" t="s">
        <v>635</v>
      </c>
      <c r="G225" s="292"/>
      <c r="H225" s="280"/>
      <c r="J225" s="282" t="s">
        <v>859</v>
      </c>
      <c r="K225" s="282" t="s">
        <v>603</v>
      </c>
      <c r="L225" s="282" t="s">
        <v>604</v>
      </c>
      <c r="M225" s="282" t="str">
        <f t="shared" si="3"/>
        <v>TA-R37</v>
      </c>
      <c r="O225" s="279"/>
      <c r="P225" s="279"/>
    </row>
    <row r="226" spans="1:16" ht="64.150000000000006" customHeight="1">
      <c r="A226" s="278"/>
      <c r="B226" s="287">
        <v>38</v>
      </c>
      <c r="C226" s="287" t="s">
        <v>905</v>
      </c>
      <c r="D226" s="569" t="s">
        <v>310</v>
      </c>
      <c r="E226" s="569"/>
      <c r="F226" s="289" t="s">
        <v>617</v>
      </c>
      <c r="G226" s="292"/>
      <c r="H226" s="280"/>
      <c r="J226" s="282" t="s">
        <v>859</v>
      </c>
      <c r="K226" s="282" t="s">
        <v>603</v>
      </c>
      <c r="L226" s="282" t="s">
        <v>604</v>
      </c>
      <c r="M226" s="282" t="str">
        <f t="shared" si="3"/>
        <v>TA-R38</v>
      </c>
      <c r="O226" s="279"/>
      <c r="P226" s="279"/>
    </row>
    <row r="227" spans="1:16" ht="64.150000000000006" customHeight="1">
      <c r="A227" s="278"/>
      <c r="B227" s="287">
        <v>39</v>
      </c>
      <c r="C227" s="287" t="s">
        <v>906</v>
      </c>
      <c r="D227" s="569" t="s">
        <v>310</v>
      </c>
      <c r="E227" s="569"/>
      <c r="F227" s="289" t="s">
        <v>644</v>
      </c>
      <c r="G227" s="292"/>
      <c r="H227" s="280"/>
      <c r="J227" s="282" t="s">
        <v>859</v>
      </c>
      <c r="K227" s="282" t="s">
        <v>603</v>
      </c>
      <c r="L227" s="282" t="s">
        <v>604</v>
      </c>
      <c r="M227" s="282" t="str">
        <f t="shared" si="3"/>
        <v>TA-R39</v>
      </c>
      <c r="O227" s="279"/>
      <c r="P227" s="279"/>
    </row>
    <row r="228" spans="1:16" ht="64.150000000000006" customHeight="1">
      <c r="A228" s="278"/>
      <c r="B228" s="287">
        <v>40</v>
      </c>
      <c r="C228" s="287" t="s">
        <v>907</v>
      </c>
      <c r="D228" s="569" t="s">
        <v>310</v>
      </c>
      <c r="E228" s="569"/>
      <c r="F228" s="289" t="s">
        <v>646</v>
      </c>
      <c r="G228" s="292"/>
      <c r="H228" s="280"/>
      <c r="J228" s="282" t="s">
        <v>859</v>
      </c>
      <c r="K228" s="282" t="s">
        <v>603</v>
      </c>
      <c r="L228" s="282" t="s">
        <v>604</v>
      </c>
      <c r="M228" s="282" t="str">
        <f t="shared" si="3"/>
        <v>TA-R40</v>
      </c>
      <c r="O228" s="279"/>
      <c r="P228" s="279"/>
    </row>
    <row r="229" spans="1:16" ht="64.150000000000006" customHeight="1">
      <c r="A229" s="278"/>
      <c r="B229" s="287">
        <v>41</v>
      </c>
      <c r="C229" s="287" t="s">
        <v>908</v>
      </c>
      <c r="D229" s="569" t="s">
        <v>310</v>
      </c>
      <c r="E229" s="569"/>
      <c r="F229" s="289" t="s">
        <v>648</v>
      </c>
      <c r="G229" s="292"/>
      <c r="H229" s="280"/>
      <c r="J229" s="282" t="s">
        <v>859</v>
      </c>
      <c r="K229" s="282" t="s">
        <v>603</v>
      </c>
      <c r="L229" s="282" t="s">
        <v>604</v>
      </c>
      <c r="M229" s="282" t="str">
        <f t="shared" si="3"/>
        <v>TA-R41</v>
      </c>
      <c r="O229" s="279"/>
      <c r="P229" s="279"/>
    </row>
    <row r="230" spans="1:16" ht="64.150000000000006" customHeight="1">
      <c r="A230" s="278"/>
      <c r="B230" s="287">
        <v>42</v>
      </c>
      <c r="C230" s="287" t="s">
        <v>909</v>
      </c>
      <c r="D230" s="569" t="s">
        <v>310</v>
      </c>
      <c r="E230" s="569"/>
      <c r="F230" s="289" t="s">
        <v>651</v>
      </c>
      <c r="G230" s="292"/>
      <c r="H230" s="280"/>
      <c r="J230" s="282" t="s">
        <v>859</v>
      </c>
      <c r="K230" s="282" t="s">
        <v>603</v>
      </c>
      <c r="L230" s="282" t="s">
        <v>604</v>
      </c>
      <c r="M230" s="282" t="str">
        <f t="shared" si="3"/>
        <v>TA-R42</v>
      </c>
      <c r="O230" s="279"/>
      <c r="P230" s="279"/>
    </row>
    <row r="231" spans="1:16" ht="64.150000000000006" customHeight="1">
      <c r="A231" s="278"/>
      <c r="B231" s="287">
        <v>43</v>
      </c>
      <c r="C231" s="287" t="s">
        <v>910</v>
      </c>
      <c r="D231" s="569" t="s">
        <v>310</v>
      </c>
      <c r="E231" s="569"/>
      <c r="F231" s="289" t="s">
        <v>652</v>
      </c>
      <c r="G231" s="292"/>
      <c r="H231" s="280"/>
      <c r="J231" s="282" t="s">
        <v>859</v>
      </c>
      <c r="K231" s="282" t="s">
        <v>603</v>
      </c>
      <c r="L231" s="282" t="s">
        <v>604</v>
      </c>
      <c r="M231" s="282" t="str">
        <f t="shared" si="3"/>
        <v>TA-R43</v>
      </c>
      <c r="O231" s="279"/>
      <c r="P231" s="279"/>
    </row>
    <row r="232" spans="1:16" ht="64.150000000000006" customHeight="1">
      <c r="A232" s="278"/>
      <c r="B232" s="287">
        <v>44</v>
      </c>
      <c r="C232" s="287" t="s">
        <v>911</v>
      </c>
      <c r="D232" s="569" t="s">
        <v>310</v>
      </c>
      <c r="E232" s="569"/>
      <c r="F232" s="289" t="s">
        <v>820</v>
      </c>
      <c r="G232" s="292"/>
      <c r="H232" s="280"/>
      <c r="J232" s="282" t="s">
        <v>859</v>
      </c>
      <c r="K232" s="282" t="s">
        <v>603</v>
      </c>
      <c r="L232" s="282" t="s">
        <v>604</v>
      </c>
      <c r="M232" s="282" t="str">
        <f t="shared" si="3"/>
        <v>TA-R44</v>
      </c>
      <c r="O232" s="279"/>
      <c r="P232" s="279"/>
    </row>
    <row r="233" spans="1:16" ht="64.150000000000006" customHeight="1">
      <c r="A233" s="278"/>
      <c r="B233" s="287">
        <v>45</v>
      </c>
      <c r="C233" s="287" t="s">
        <v>912</v>
      </c>
      <c r="D233" s="569" t="s">
        <v>310</v>
      </c>
      <c r="E233" s="569"/>
      <c r="F233" s="289" t="s">
        <v>822</v>
      </c>
      <c r="G233" s="292"/>
      <c r="H233" s="280"/>
      <c r="J233" s="282" t="s">
        <v>859</v>
      </c>
      <c r="K233" s="282" t="s">
        <v>603</v>
      </c>
      <c r="L233" s="282" t="s">
        <v>604</v>
      </c>
      <c r="M233" s="282" t="str">
        <f t="shared" si="3"/>
        <v>TA-R45</v>
      </c>
      <c r="O233" s="279"/>
      <c r="P233" s="279"/>
    </row>
    <row r="234" spans="1:16" ht="64.150000000000006" customHeight="1">
      <c r="A234" s="278"/>
      <c r="B234" s="287">
        <v>46</v>
      </c>
      <c r="C234" s="287" t="s">
        <v>913</v>
      </c>
      <c r="D234" s="569" t="s">
        <v>310</v>
      </c>
      <c r="E234" s="569"/>
      <c r="F234" s="289" t="s">
        <v>914</v>
      </c>
      <c r="G234" s="292"/>
      <c r="H234" s="280"/>
      <c r="J234" s="282" t="s">
        <v>859</v>
      </c>
      <c r="K234" s="282" t="s">
        <v>603</v>
      </c>
      <c r="L234" s="282" t="s">
        <v>604</v>
      </c>
      <c r="M234" s="282" t="str">
        <f t="shared" si="3"/>
        <v>TA-R46</v>
      </c>
      <c r="O234" s="279"/>
      <c r="P234" s="279"/>
    </row>
    <row r="235" spans="1:16" ht="64.150000000000006" customHeight="1">
      <c r="A235" s="278"/>
      <c r="B235" s="287">
        <v>47</v>
      </c>
      <c r="C235" s="287" t="s">
        <v>915</v>
      </c>
      <c r="D235" s="569" t="s">
        <v>310</v>
      </c>
      <c r="E235" s="569"/>
      <c r="F235" s="289" t="s">
        <v>667</v>
      </c>
      <c r="G235" s="292"/>
      <c r="H235" s="280"/>
      <c r="J235" s="282" t="s">
        <v>859</v>
      </c>
      <c r="K235" s="282" t="s">
        <v>603</v>
      </c>
      <c r="L235" s="282" t="s">
        <v>604</v>
      </c>
      <c r="M235" s="282" t="str">
        <f t="shared" si="3"/>
        <v>TA-R47</v>
      </c>
      <c r="O235" s="279"/>
      <c r="P235" s="279"/>
    </row>
    <row r="236" spans="1:16" ht="64.150000000000006" customHeight="1">
      <c r="A236" s="278"/>
      <c r="B236" s="287">
        <v>48</v>
      </c>
      <c r="C236" s="287" t="s">
        <v>916</v>
      </c>
      <c r="D236" s="569" t="s">
        <v>310</v>
      </c>
      <c r="E236" s="569"/>
      <c r="F236" s="289" t="s">
        <v>669</v>
      </c>
      <c r="G236" s="292"/>
      <c r="H236" s="280"/>
      <c r="J236" s="282" t="s">
        <v>859</v>
      </c>
      <c r="K236" s="282" t="s">
        <v>603</v>
      </c>
      <c r="L236" s="282" t="s">
        <v>604</v>
      </c>
      <c r="M236" s="282" t="str">
        <f t="shared" si="3"/>
        <v>TA-R48</v>
      </c>
      <c r="O236" s="279"/>
      <c r="P236" s="279"/>
    </row>
    <row r="237" spans="1:16" ht="64.150000000000006" customHeight="1">
      <c r="A237" s="278"/>
      <c r="B237" s="287">
        <v>49</v>
      </c>
      <c r="C237" s="287" t="s">
        <v>917</v>
      </c>
      <c r="D237" s="569" t="s">
        <v>310</v>
      </c>
      <c r="E237" s="569"/>
      <c r="F237" s="289" t="s">
        <v>918</v>
      </c>
      <c r="G237" s="292"/>
      <c r="H237" s="280"/>
      <c r="J237" s="282" t="s">
        <v>859</v>
      </c>
      <c r="K237" s="282" t="s">
        <v>603</v>
      </c>
      <c r="L237" s="282" t="s">
        <v>604</v>
      </c>
      <c r="M237" s="282" t="str">
        <f t="shared" si="3"/>
        <v>TA-R49</v>
      </c>
      <c r="O237" s="279"/>
      <c r="P237" s="279"/>
    </row>
    <row r="238" spans="1:16" ht="64.150000000000006" customHeight="1">
      <c r="A238" s="278"/>
      <c r="B238" s="287">
        <v>50</v>
      </c>
      <c r="C238" s="287" t="s">
        <v>919</v>
      </c>
      <c r="D238" s="569" t="s">
        <v>310</v>
      </c>
      <c r="E238" s="569"/>
      <c r="F238" s="289" t="s">
        <v>920</v>
      </c>
      <c r="G238" s="292"/>
      <c r="H238" s="280"/>
      <c r="J238" s="282" t="s">
        <v>859</v>
      </c>
      <c r="K238" s="282" t="s">
        <v>603</v>
      </c>
      <c r="L238" s="282" t="s">
        <v>604</v>
      </c>
      <c r="M238" s="282" t="str">
        <f t="shared" si="3"/>
        <v>TA-R50</v>
      </c>
      <c r="O238" s="279"/>
      <c r="P238" s="279"/>
    </row>
    <row r="239" spans="1:16" ht="64.150000000000006" customHeight="1">
      <c r="A239" s="278"/>
      <c r="B239" s="287">
        <v>51</v>
      </c>
      <c r="C239" s="287" t="s">
        <v>921</v>
      </c>
      <c r="D239" s="569" t="s">
        <v>310</v>
      </c>
      <c r="E239" s="569"/>
      <c r="F239" s="289" t="s">
        <v>922</v>
      </c>
      <c r="G239" s="292"/>
      <c r="H239" s="280"/>
      <c r="J239" s="282" t="s">
        <v>859</v>
      </c>
      <c r="K239" s="282" t="s">
        <v>603</v>
      </c>
      <c r="L239" s="282" t="s">
        <v>604</v>
      </c>
      <c r="M239" s="282" t="str">
        <f t="shared" si="3"/>
        <v>TA-R51</v>
      </c>
      <c r="O239" s="279"/>
      <c r="P239" s="279"/>
    </row>
    <row r="240" spans="1:16" ht="64.150000000000006" customHeight="1">
      <c r="A240" s="278"/>
      <c r="B240" s="287">
        <v>52</v>
      </c>
      <c r="C240" s="287" t="s">
        <v>923</v>
      </c>
      <c r="D240" s="569" t="s">
        <v>310</v>
      </c>
      <c r="E240" s="569"/>
      <c r="F240" s="289" t="s">
        <v>924</v>
      </c>
      <c r="G240" s="292"/>
      <c r="H240" s="280"/>
      <c r="J240" s="282" t="s">
        <v>859</v>
      </c>
      <c r="K240" s="282" t="s">
        <v>603</v>
      </c>
      <c r="L240" s="282" t="s">
        <v>604</v>
      </c>
      <c r="M240" s="282" t="str">
        <f t="shared" si="3"/>
        <v>TA-R52</v>
      </c>
      <c r="O240" s="279"/>
      <c r="P240" s="279"/>
    </row>
    <row r="241" spans="1:16" ht="64.150000000000006" customHeight="1">
      <c r="A241" s="278"/>
      <c r="B241" s="287">
        <v>53</v>
      </c>
      <c r="C241" s="287" t="s">
        <v>925</v>
      </c>
      <c r="D241" s="569" t="s">
        <v>310</v>
      </c>
      <c r="E241" s="569"/>
      <c r="F241" s="289" t="s">
        <v>926</v>
      </c>
      <c r="G241" s="292"/>
      <c r="H241" s="280"/>
      <c r="J241" s="282" t="s">
        <v>859</v>
      </c>
      <c r="K241" s="282" t="s">
        <v>603</v>
      </c>
      <c r="L241" s="282" t="s">
        <v>604</v>
      </c>
      <c r="M241" s="282" t="str">
        <f t="shared" si="3"/>
        <v>TA-R53</v>
      </c>
      <c r="O241" s="279"/>
      <c r="P241" s="279"/>
    </row>
    <row r="242" spans="1:16" ht="64.150000000000006" customHeight="1">
      <c r="A242" s="278"/>
      <c r="B242" s="287">
        <v>54</v>
      </c>
      <c r="C242" s="287" t="s">
        <v>927</v>
      </c>
      <c r="D242" s="569" t="s">
        <v>310</v>
      </c>
      <c r="E242" s="569"/>
      <c r="F242" s="289" t="s">
        <v>928</v>
      </c>
      <c r="G242" s="292"/>
      <c r="H242" s="280"/>
      <c r="J242" s="282" t="s">
        <v>859</v>
      </c>
      <c r="K242" s="282" t="s">
        <v>603</v>
      </c>
      <c r="L242" s="282" t="s">
        <v>604</v>
      </c>
      <c r="M242" s="282" t="str">
        <f t="shared" si="3"/>
        <v>TA-R54</v>
      </c>
      <c r="O242" s="279"/>
      <c r="P242" s="279"/>
    </row>
    <row r="243" spans="1:16" ht="64.150000000000006" customHeight="1">
      <c r="A243" s="278"/>
      <c r="B243" s="287">
        <v>55</v>
      </c>
      <c r="C243" s="287" t="s">
        <v>929</v>
      </c>
      <c r="D243" s="569" t="s">
        <v>310</v>
      </c>
      <c r="E243" s="569"/>
      <c r="F243" s="289" t="s">
        <v>930</v>
      </c>
      <c r="G243" s="292"/>
      <c r="H243" s="280"/>
      <c r="J243" s="282" t="s">
        <v>859</v>
      </c>
      <c r="K243" s="282" t="s">
        <v>603</v>
      </c>
      <c r="L243" s="282" t="s">
        <v>604</v>
      </c>
      <c r="M243" s="282" t="str">
        <f t="shared" si="3"/>
        <v>TA-R55</v>
      </c>
      <c r="O243" s="279"/>
      <c r="P243" s="279"/>
    </row>
    <row r="244" spans="1:16" ht="64.150000000000006" customHeight="1">
      <c r="A244" s="278"/>
      <c r="B244" s="287">
        <v>56</v>
      </c>
      <c r="C244" s="287" t="s">
        <v>931</v>
      </c>
      <c r="D244" s="569" t="s">
        <v>310</v>
      </c>
      <c r="E244" s="569"/>
      <c r="F244" s="289" t="s">
        <v>932</v>
      </c>
      <c r="G244" s="292"/>
      <c r="H244" s="280"/>
      <c r="J244" s="282" t="s">
        <v>859</v>
      </c>
      <c r="K244" s="282" t="s">
        <v>603</v>
      </c>
      <c r="L244" s="282" t="s">
        <v>604</v>
      </c>
      <c r="M244" s="282" t="str">
        <f t="shared" si="3"/>
        <v>TA-R56</v>
      </c>
      <c r="O244" s="279"/>
      <c r="P244" s="279"/>
    </row>
    <row r="245" spans="1:16" ht="64.150000000000006" customHeight="1">
      <c r="A245" s="278"/>
      <c r="B245" s="287">
        <v>57</v>
      </c>
      <c r="C245" s="287" t="s">
        <v>933</v>
      </c>
      <c r="D245" s="569" t="s">
        <v>310</v>
      </c>
      <c r="E245" s="569"/>
      <c r="F245" s="289" t="s">
        <v>934</v>
      </c>
      <c r="G245" s="292"/>
      <c r="H245" s="280"/>
      <c r="J245" s="282" t="s">
        <v>859</v>
      </c>
      <c r="K245" s="282" t="s">
        <v>603</v>
      </c>
      <c r="L245" s="282" t="s">
        <v>604</v>
      </c>
      <c r="M245" s="282" t="str">
        <f t="shared" si="3"/>
        <v>TA-R57</v>
      </c>
      <c r="O245" s="279"/>
      <c r="P245" s="279"/>
    </row>
    <row r="246" spans="1:16" ht="64.150000000000006" customHeight="1">
      <c r="A246" s="278"/>
      <c r="B246" s="287">
        <v>58</v>
      </c>
      <c r="C246" s="287" t="s">
        <v>935</v>
      </c>
      <c r="D246" s="569" t="s">
        <v>310</v>
      </c>
      <c r="E246" s="569"/>
      <c r="F246" s="289" t="s">
        <v>936</v>
      </c>
      <c r="G246" s="292"/>
      <c r="H246" s="280"/>
      <c r="J246" s="282" t="s">
        <v>859</v>
      </c>
      <c r="K246" s="282" t="s">
        <v>603</v>
      </c>
      <c r="L246" s="282" t="s">
        <v>604</v>
      </c>
      <c r="M246" s="282" t="str">
        <f t="shared" si="3"/>
        <v>TA-R58</v>
      </c>
      <c r="O246" s="279"/>
      <c r="P246" s="279"/>
    </row>
    <row r="247" spans="1:16" ht="64.150000000000006" customHeight="1">
      <c r="A247" s="278"/>
      <c r="B247" s="287">
        <v>59</v>
      </c>
      <c r="C247" s="287" t="s">
        <v>937</v>
      </c>
      <c r="D247" s="569" t="s">
        <v>310</v>
      </c>
      <c r="E247" s="569"/>
      <c r="F247" s="289" t="s">
        <v>938</v>
      </c>
      <c r="G247" s="292"/>
      <c r="H247" s="280"/>
      <c r="J247" s="282" t="s">
        <v>859</v>
      </c>
      <c r="K247" s="282" t="s">
        <v>603</v>
      </c>
      <c r="L247" s="282" t="s">
        <v>604</v>
      </c>
      <c r="M247" s="282" t="str">
        <f t="shared" si="3"/>
        <v>TA-R59</v>
      </c>
      <c r="O247" s="279"/>
      <c r="P247" s="279"/>
    </row>
    <row r="248" spans="1:16" ht="64.150000000000006" customHeight="1">
      <c r="A248" s="278"/>
      <c r="B248" s="287">
        <v>60</v>
      </c>
      <c r="C248" s="287" t="s">
        <v>939</v>
      </c>
      <c r="D248" s="569" t="s">
        <v>310</v>
      </c>
      <c r="E248" s="569"/>
      <c r="F248" s="289" t="s">
        <v>940</v>
      </c>
      <c r="G248" s="292"/>
      <c r="H248" s="280"/>
      <c r="J248" s="282" t="s">
        <v>859</v>
      </c>
      <c r="K248" s="282" t="s">
        <v>603</v>
      </c>
      <c r="L248" s="282" t="s">
        <v>604</v>
      </c>
      <c r="M248" s="282" t="str">
        <f t="shared" si="3"/>
        <v>TA-R60</v>
      </c>
      <c r="O248" s="279"/>
      <c r="P248" s="279"/>
    </row>
    <row r="249" spans="1:16" ht="64.150000000000006" customHeight="1">
      <c r="A249" s="278"/>
      <c r="B249" s="287">
        <v>61</v>
      </c>
      <c r="C249" s="287" t="s">
        <v>941</v>
      </c>
      <c r="D249" s="569" t="s">
        <v>310</v>
      </c>
      <c r="E249" s="569"/>
      <c r="F249" s="289" t="s">
        <v>942</v>
      </c>
      <c r="G249" s="292"/>
      <c r="H249" s="280"/>
      <c r="J249" s="282" t="s">
        <v>859</v>
      </c>
      <c r="K249" s="282" t="s">
        <v>603</v>
      </c>
      <c r="L249" s="282" t="s">
        <v>604</v>
      </c>
      <c r="M249" s="282" t="str">
        <f t="shared" si="3"/>
        <v>TA-R61</v>
      </c>
      <c r="O249" s="279"/>
      <c r="P249" s="279"/>
    </row>
    <row r="250" spans="1:16" ht="64.150000000000006" customHeight="1">
      <c r="A250" s="278"/>
      <c r="B250" s="287">
        <v>62</v>
      </c>
      <c r="C250" s="287" t="s">
        <v>943</v>
      </c>
      <c r="D250" s="569" t="s">
        <v>310</v>
      </c>
      <c r="E250" s="569"/>
      <c r="F250" s="289" t="s">
        <v>839</v>
      </c>
      <c r="G250" s="292"/>
      <c r="H250" s="280"/>
      <c r="J250" s="282" t="s">
        <v>859</v>
      </c>
      <c r="K250" s="282" t="s">
        <v>603</v>
      </c>
      <c r="L250" s="282" t="s">
        <v>604</v>
      </c>
      <c r="M250" s="282" t="str">
        <f t="shared" si="3"/>
        <v>TA-R62</v>
      </c>
      <c r="O250" s="279"/>
      <c r="P250" s="279"/>
    </row>
    <row r="251" spans="1:16" ht="64.150000000000006" customHeight="1">
      <c r="A251" s="278"/>
      <c r="B251" s="287">
        <v>63</v>
      </c>
      <c r="C251" s="287" t="s">
        <v>944</v>
      </c>
      <c r="D251" s="569" t="s">
        <v>310</v>
      </c>
      <c r="E251" s="569"/>
      <c r="F251" s="289" t="s">
        <v>840</v>
      </c>
      <c r="G251" s="292"/>
      <c r="H251" s="280"/>
      <c r="J251" s="282" t="s">
        <v>859</v>
      </c>
      <c r="K251" s="282" t="s">
        <v>603</v>
      </c>
      <c r="L251" s="282" t="s">
        <v>604</v>
      </c>
      <c r="M251" s="282" t="str">
        <f t="shared" si="3"/>
        <v>TA-R63</v>
      </c>
      <c r="O251" s="279"/>
      <c r="P251" s="279"/>
    </row>
    <row r="252" spans="1:16" ht="64.150000000000006" customHeight="1">
      <c r="A252" s="278"/>
      <c r="B252" s="287">
        <v>64</v>
      </c>
      <c r="C252" s="287" t="s">
        <v>945</v>
      </c>
      <c r="D252" s="569" t="s">
        <v>310</v>
      </c>
      <c r="E252" s="569"/>
      <c r="F252" s="289" t="s">
        <v>671</v>
      </c>
      <c r="G252" s="292"/>
      <c r="H252" s="280"/>
      <c r="J252" s="282" t="s">
        <v>859</v>
      </c>
      <c r="K252" s="282" t="s">
        <v>603</v>
      </c>
      <c r="L252" s="282" t="s">
        <v>604</v>
      </c>
      <c r="M252" s="282" t="str">
        <f t="shared" si="3"/>
        <v>TA-R64</v>
      </c>
      <c r="O252" s="279"/>
      <c r="P252" s="279"/>
    </row>
    <row r="253" spans="1:16" ht="64.150000000000006" customHeight="1">
      <c r="A253" s="278"/>
      <c r="B253" s="287">
        <v>65</v>
      </c>
      <c r="C253" s="287" t="s">
        <v>946</v>
      </c>
      <c r="D253" s="569" t="s">
        <v>310</v>
      </c>
      <c r="E253" s="569"/>
      <c r="F253" s="289" t="s">
        <v>947</v>
      </c>
      <c r="G253" s="292"/>
      <c r="H253" s="280"/>
      <c r="J253" s="282" t="s">
        <v>859</v>
      </c>
      <c r="K253" s="282" t="s">
        <v>603</v>
      </c>
      <c r="L253" s="282" t="s">
        <v>604</v>
      </c>
      <c r="M253" s="282" t="str">
        <f t="shared" si="3"/>
        <v>TA-R65</v>
      </c>
      <c r="O253" s="279"/>
      <c r="P253" s="279"/>
    </row>
    <row r="254" spans="1:16" ht="64.150000000000006" customHeight="1">
      <c r="A254" s="278"/>
      <c r="B254" s="287">
        <v>66</v>
      </c>
      <c r="C254" s="287" t="s">
        <v>948</v>
      </c>
      <c r="D254" s="569" t="s">
        <v>310</v>
      </c>
      <c r="E254" s="569"/>
      <c r="F254" s="289" t="s">
        <v>673</v>
      </c>
      <c r="G254" s="292"/>
      <c r="H254" s="280"/>
      <c r="J254" s="282" t="s">
        <v>859</v>
      </c>
      <c r="K254" s="282" t="s">
        <v>603</v>
      </c>
      <c r="L254" s="282" t="s">
        <v>604</v>
      </c>
      <c r="M254" s="282" t="str">
        <f t="shared" si="3"/>
        <v>TA-R66</v>
      </c>
      <c r="O254" s="279"/>
      <c r="P254" s="279"/>
    </row>
    <row r="255" spans="1:16" ht="64.150000000000006" customHeight="1">
      <c r="A255" s="278"/>
      <c r="B255" s="287">
        <v>67</v>
      </c>
      <c r="C255" s="287" t="s">
        <v>949</v>
      </c>
      <c r="D255" s="569" t="s">
        <v>310</v>
      </c>
      <c r="E255" s="569"/>
      <c r="F255" s="289" t="s">
        <v>950</v>
      </c>
      <c r="G255" s="292"/>
      <c r="H255" s="280"/>
      <c r="J255" s="282" t="s">
        <v>859</v>
      </c>
      <c r="K255" s="282" t="s">
        <v>603</v>
      </c>
      <c r="L255" s="282" t="s">
        <v>604</v>
      </c>
      <c r="M255" s="282" t="str">
        <f t="shared" si="3"/>
        <v>TA-R67</v>
      </c>
      <c r="O255" s="279"/>
      <c r="P255" s="279"/>
    </row>
    <row r="256" spans="1:16" ht="64.150000000000006" customHeight="1">
      <c r="A256" s="278"/>
      <c r="B256" s="287">
        <v>68</v>
      </c>
      <c r="C256" s="287" t="s">
        <v>951</v>
      </c>
      <c r="D256" s="569" t="s">
        <v>310</v>
      </c>
      <c r="E256" s="569"/>
      <c r="F256" s="289" t="s">
        <v>675</v>
      </c>
      <c r="G256" s="292"/>
      <c r="H256" s="280"/>
      <c r="J256" s="282" t="s">
        <v>859</v>
      </c>
      <c r="K256" s="282" t="s">
        <v>603</v>
      </c>
      <c r="L256" s="282" t="s">
        <v>604</v>
      </c>
      <c r="M256" s="282" t="str">
        <f t="shared" si="3"/>
        <v>TA-R68</v>
      </c>
      <c r="O256" s="279"/>
      <c r="P256" s="279"/>
    </row>
    <row r="257" spans="1:16" ht="64.150000000000006" customHeight="1">
      <c r="A257" s="278"/>
      <c r="B257" s="287">
        <v>69</v>
      </c>
      <c r="C257" s="287" t="s">
        <v>952</v>
      </c>
      <c r="D257" s="569" t="s">
        <v>310</v>
      </c>
      <c r="E257" s="569"/>
      <c r="F257" s="289" t="s">
        <v>677</v>
      </c>
      <c r="G257" s="292"/>
      <c r="H257" s="280"/>
      <c r="J257" s="282" t="s">
        <v>859</v>
      </c>
      <c r="K257" s="282" t="s">
        <v>603</v>
      </c>
      <c r="L257" s="282" t="s">
        <v>604</v>
      </c>
      <c r="M257" s="282" t="str">
        <f t="shared" si="3"/>
        <v>TA-R69</v>
      </c>
      <c r="O257" s="279"/>
      <c r="P257" s="279"/>
    </row>
    <row r="258" spans="1:16" ht="64.150000000000006" customHeight="1">
      <c r="A258" s="278"/>
      <c r="B258" s="287">
        <v>70</v>
      </c>
      <c r="C258" s="287" t="s">
        <v>953</v>
      </c>
      <c r="D258" s="569" t="s">
        <v>310</v>
      </c>
      <c r="E258" s="569"/>
      <c r="F258" s="289" t="s">
        <v>679</v>
      </c>
      <c r="G258" s="292"/>
      <c r="H258" s="280"/>
      <c r="J258" s="282" t="s">
        <v>859</v>
      </c>
      <c r="K258" s="282" t="s">
        <v>603</v>
      </c>
      <c r="L258" s="282" t="s">
        <v>604</v>
      </c>
      <c r="M258" s="282" t="str">
        <f t="shared" si="3"/>
        <v>TA-R70</v>
      </c>
      <c r="O258" s="279"/>
      <c r="P258" s="279"/>
    </row>
    <row r="259" spans="1:16" ht="64.150000000000006" customHeight="1">
      <c r="A259" s="278"/>
      <c r="B259" s="287">
        <v>71</v>
      </c>
      <c r="C259" s="287" t="s">
        <v>954</v>
      </c>
      <c r="D259" s="569" t="s">
        <v>310</v>
      </c>
      <c r="E259" s="569"/>
      <c r="F259" s="289" t="s">
        <v>955</v>
      </c>
      <c r="G259" s="292"/>
      <c r="H259" s="280"/>
      <c r="J259" s="282" t="s">
        <v>859</v>
      </c>
      <c r="K259" s="282" t="s">
        <v>603</v>
      </c>
      <c r="L259" s="282" t="s">
        <v>604</v>
      </c>
      <c r="M259" s="282" t="str">
        <f t="shared" si="3"/>
        <v>TA-R71</v>
      </c>
      <c r="O259" s="279"/>
      <c r="P259" s="279"/>
    </row>
    <row r="260" spans="1:16" ht="64.150000000000006" customHeight="1">
      <c r="A260" s="278"/>
      <c r="B260" s="287">
        <v>72</v>
      </c>
      <c r="C260" s="287" t="s">
        <v>956</v>
      </c>
      <c r="D260" s="569" t="s">
        <v>310</v>
      </c>
      <c r="E260" s="569"/>
      <c r="F260" s="289" t="s">
        <v>957</v>
      </c>
      <c r="G260" s="292"/>
      <c r="H260" s="280"/>
      <c r="J260" s="282" t="s">
        <v>859</v>
      </c>
      <c r="K260" s="282" t="s">
        <v>603</v>
      </c>
      <c r="L260" s="282" t="s">
        <v>604</v>
      </c>
      <c r="M260" s="282" t="str">
        <f t="shared" si="3"/>
        <v>TA-R72</v>
      </c>
      <c r="O260" s="279"/>
      <c r="P260" s="279"/>
    </row>
    <row r="261" spans="1:16" ht="64.150000000000006" customHeight="1">
      <c r="A261" s="278"/>
      <c r="B261" s="287">
        <v>73</v>
      </c>
      <c r="C261" s="287" t="s">
        <v>958</v>
      </c>
      <c r="D261" s="569" t="s">
        <v>310</v>
      </c>
      <c r="E261" s="569"/>
      <c r="F261" s="289" t="s">
        <v>959</v>
      </c>
      <c r="G261" s="292"/>
      <c r="H261" s="280"/>
      <c r="J261" s="282" t="s">
        <v>859</v>
      </c>
      <c r="K261" s="282" t="s">
        <v>603</v>
      </c>
      <c r="L261" s="282" t="s">
        <v>604</v>
      </c>
      <c r="M261" s="282" t="str">
        <f t="shared" si="3"/>
        <v>TA-R73</v>
      </c>
      <c r="O261" s="279"/>
      <c r="P261" s="279"/>
    </row>
    <row r="262" spans="1:16" ht="64.150000000000006" customHeight="1">
      <c r="A262" s="278"/>
      <c r="B262" s="287">
        <v>74</v>
      </c>
      <c r="C262" s="287" t="s">
        <v>960</v>
      </c>
      <c r="D262" s="569" t="s">
        <v>310</v>
      </c>
      <c r="E262" s="569"/>
      <c r="F262" s="289" t="s">
        <v>961</v>
      </c>
      <c r="G262" s="292"/>
      <c r="H262" s="280"/>
      <c r="J262" s="282" t="s">
        <v>859</v>
      </c>
      <c r="K262" s="282" t="s">
        <v>603</v>
      </c>
      <c r="L262" s="282" t="s">
        <v>604</v>
      </c>
      <c r="M262" s="282" t="str">
        <f t="shared" si="3"/>
        <v>TA-R74</v>
      </c>
      <c r="O262" s="279"/>
      <c r="P262" s="279"/>
    </row>
    <row r="263" spans="1:16" ht="64.150000000000006" customHeight="1">
      <c r="A263" s="278"/>
      <c r="B263" s="287">
        <v>75</v>
      </c>
      <c r="C263" s="287" t="s">
        <v>962</v>
      </c>
      <c r="D263" s="569" t="s">
        <v>310</v>
      </c>
      <c r="E263" s="569"/>
      <c r="F263" s="289" t="s">
        <v>963</v>
      </c>
      <c r="G263" s="292"/>
      <c r="H263" s="280"/>
      <c r="J263" s="282" t="s">
        <v>859</v>
      </c>
      <c r="K263" s="282" t="s">
        <v>603</v>
      </c>
      <c r="L263" s="282" t="s">
        <v>604</v>
      </c>
      <c r="M263" s="282" t="str">
        <f t="shared" si="3"/>
        <v>TA-R75</v>
      </c>
      <c r="O263" s="279"/>
      <c r="P263" s="279"/>
    </row>
    <row r="264" spans="1:16" ht="64.150000000000006" customHeight="1">
      <c r="A264" s="278"/>
      <c r="B264" s="287">
        <v>76</v>
      </c>
      <c r="C264" s="287" t="s">
        <v>964</v>
      </c>
      <c r="D264" s="569" t="s">
        <v>310</v>
      </c>
      <c r="E264" s="569"/>
      <c r="F264" s="289" t="s">
        <v>965</v>
      </c>
      <c r="G264" s="292"/>
      <c r="H264" s="280"/>
      <c r="J264" s="282" t="s">
        <v>859</v>
      </c>
      <c r="K264" s="282" t="s">
        <v>603</v>
      </c>
      <c r="L264" s="282" t="s">
        <v>604</v>
      </c>
      <c r="M264" s="282" t="str">
        <f t="shared" si="3"/>
        <v>TA-R76</v>
      </c>
      <c r="O264" s="279"/>
      <c r="P264" s="279"/>
    </row>
    <row r="265" spans="1:16" ht="64.150000000000006" customHeight="1">
      <c r="A265" s="278"/>
      <c r="B265" s="287">
        <v>77</v>
      </c>
      <c r="C265" s="287" t="s">
        <v>966</v>
      </c>
      <c r="D265" s="569" t="s">
        <v>310</v>
      </c>
      <c r="E265" s="569"/>
      <c r="F265" s="289" t="s">
        <v>967</v>
      </c>
      <c r="G265" s="292"/>
      <c r="H265" s="280"/>
      <c r="J265" s="282" t="s">
        <v>859</v>
      </c>
      <c r="K265" s="282" t="s">
        <v>603</v>
      </c>
      <c r="L265" s="282" t="s">
        <v>604</v>
      </c>
      <c r="M265" s="282" t="str">
        <f t="shared" si="3"/>
        <v>TA-R77</v>
      </c>
      <c r="O265" s="279"/>
      <c r="P265" s="279"/>
    </row>
    <row r="266" spans="1:16" ht="64.150000000000006" customHeight="1">
      <c r="A266" s="278"/>
      <c r="B266" s="287">
        <v>78</v>
      </c>
      <c r="C266" s="287" t="s">
        <v>968</v>
      </c>
      <c r="D266" s="569" t="s">
        <v>310</v>
      </c>
      <c r="E266" s="569"/>
      <c r="F266" s="289" t="s">
        <v>969</v>
      </c>
      <c r="G266" s="292"/>
      <c r="H266" s="280"/>
      <c r="J266" s="282" t="s">
        <v>859</v>
      </c>
      <c r="K266" s="282" t="s">
        <v>603</v>
      </c>
      <c r="L266" s="282" t="s">
        <v>604</v>
      </c>
      <c r="M266" s="282" t="str">
        <f t="shared" si="3"/>
        <v>TA-R78</v>
      </c>
      <c r="O266" s="279"/>
      <c r="P266" s="279"/>
    </row>
    <row r="267" spans="1:16" ht="64.150000000000006" customHeight="1">
      <c r="A267" s="278"/>
      <c r="B267" s="287">
        <v>79</v>
      </c>
      <c r="C267" s="287" t="s">
        <v>970</v>
      </c>
      <c r="D267" s="569" t="s">
        <v>310</v>
      </c>
      <c r="E267" s="569"/>
      <c r="F267" s="289" t="s">
        <v>971</v>
      </c>
      <c r="G267" s="292"/>
      <c r="H267" s="280"/>
      <c r="J267" s="282" t="s">
        <v>859</v>
      </c>
      <c r="K267" s="282" t="s">
        <v>603</v>
      </c>
      <c r="L267" s="282" t="s">
        <v>604</v>
      </c>
      <c r="M267" s="282" t="str">
        <f t="shared" si="3"/>
        <v>TA-R79</v>
      </c>
      <c r="O267" s="279"/>
      <c r="P267" s="279"/>
    </row>
    <row r="268" spans="1:16" ht="64.150000000000006" customHeight="1">
      <c r="A268" s="278"/>
      <c r="B268" s="287">
        <v>80</v>
      </c>
      <c r="C268" s="287" t="s">
        <v>972</v>
      </c>
      <c r="D268" s="569" t="s">
        <v>310</v>
      </c>
      <c r="E268" s="569"/>
      <c r="F268" s="289" t="s">
        <v>973</v>
      </c>
      <c r="G268" s="292"/>
      <c r="H268" s="280"/>
      <c r="J268" s="282" t="s">
        <v>859</v>
      </c>
      <c r="K268" s="282" t="s">
        <v>603</v>
      </c>
      <c r="L268" s="282" t="s">
        <v>604</v>
      </c>
      <c r="M268" s="282" t="str">
        <f t="shared" si="3"/>
        <v>TA-R80</v>
      </c>
      <c r="O268" s="279"/>
      <c r="P268" s="279"/>
    </row>
    <row r="269" spans="1:16" ht="64.150000000000006" customHeight="1">
      <c r="A269" s="278"/>
      <c r="B269" s="287">
        <v>81</v>
      </c>
      <c r="C269" s="287" t="s">
        <v>974</v>
      </c>
      <c r="D269" s="569" t="s">
        <v>310</v>
      </c>
      <c r="E269" s="569"/>
      <c r="F269" s="289" t="s">
        <v>975</v>
      </c>
      <c r="G269" s="292"/>
      <c r="H269" s="280"/>
      <c r="J269" s="282" t="s">
        <v>859</v>
      </c>
      <c r="K269" s="282" t="s">
        <v>603</v>
      </c>
      <c r="L269" s="282" t="s">
        <v>604</v>
      </c>
      <c r="M269" s="282" t="str">
        <f t="shared" si="3"/>
        <v>TA-R81</v>
      </c>
      <c r="O269" s="279"/>
      <c r="P269" s="279"/>
    </row>
    <row r="270" spans="1:16" ht="64.150000000000006" customHeight="1">
      <c r="A270" s="278"/>
      <c r="B270" s="287">
        <v>82</v>
      </c>
      <c r="C270" s="287" t="s">
        <v>976</v>
      </c>
      <c r="D270" s="569" t="s">
        <v>310</v>
      </c>
      <c r="E270" s="569"/>
      <c r="F270" s="289" t="s">
        <v>977</v>
      </c>
      <c r="G270" s="292"/>
      <c r="H270" s="280"/>
      <c r="J270" s="282" t="s">
        <v>859</v>
      </c>
      <c r="K270" s="282" t="s">
        <v>603</v>
      </c>
      <c r="L270" s="282" t="s">
        <v>604</v>
      </c>
      <c r="M270" s="282" t="str">
        <f t="shared" ref="M270:M333" si="4">+CONCATENATE(J270,K270,L270,B270)</f>
        <v>TA-R82</v>
      </c>
      <c r="O270" s="279"/>
      <c r="P270" s="279"/>
    </row>
    <row r="271" spans="1:16" ht="64.150000000000006" customHeight="1">
      <c r="A271" s="278"/>
      <c r="B271" s="287">
        <v>83</v>
      </c>
      <c r="C271" s="287" t="s">
        <v>978</v>
      </c>
      <c r="D271" s="569" t="s">
        <v>310</v>
      </c>
      <c r="E271" s="569"/>
      <c r="F271" s="289" t="s">
        <v>979</v>
      </c>
      <c r="G271" s="292"/>
      <c r="H271" s="280"/>
      <c r="J271" s="282" t="s">
        <v>859</v>
      </c>
      <c r="K271" s="282" t="s">
        <v>603</v>
      </c>
      <c r="L271" s="282" t="s">
        <v>604</v>
      </c>
      <c r="M271" s="282" t="str">
        <f t="shared" si="4"/>
        <v>TA-R83</v>
      </c>
      <c r="O271" s="279"/>
      <c r="P271" s="279"/>
    </row>
    <row r="272" spans="1:16" ht="64.150000000000006" customHeight="1">
      <c r="A272" s="278"/>
      <c r="B272" s="287">
        <v>84</v>
      </c>
      <c r="C272" s="287" t="s">
        <v>980</v>
      </c>
      <c r="D272" s="569" t="s">
        <v>310</v>
      </c>
      <c r="E272" s="569"/>
      <c r="F272" s="289" t="s">
        <v>981</v>
      </c>
      <c r="G272" s="292"/>
      <c r="H272" s="280"/>
      <c r="J272" s="282" t="s">
        <v>859</v>
      </c>
      <c r="K272" s="282" t="s">
        <v>603</v>
      </c>
      <c r="L272" s="282" t="s">
        <v>604</v>
      </c>
      <c r="M272" s="282" t="str">
        <f t="shared" si="4"/>
        <v>TA-R84</v>
      </c>
      <c r="O272" s="279"/>
      <c r="P272" s="279"/>
    </row>
    <row r="273" spans="1:16" ht="64.150000000000006" customHeight="1">
      <c r="A273" s="278"/>
      <c r="B273" s="287">
        <v>85</v>
      </c>
      <c r="C273" s="287" t="s">
        <v>982</v>
      </c>
      <c r="D273" s="569" t="s">
        <v>310</v>
      </c>
      <c r="E273" s="569"/>
      <c r="F273" s="289" t="s">
        <v>983</v>
      </c>
      <c r="G273" s="292"/>
      <c r="H273" s="280"/>
      <c r="J273" s="282" t="s">
        <v>859</v>
      </c>
      <c r="K273" s="282" t="s">
        <v>603</v>
      </c>
      <c r="L273" s="282" t="s">
        <v>604</v>
      </c>
      <c r="M273" s="282" t="str">
        <f t="shared" si="4"/>
        <v>TA-R85</v>
      </c>
      <c r="O273" s="279"/>
      <c r="P273" s="279"/>
    </row>
    <row r="274" spans="1:16" ht="64.150000000000006" customHeight="1">
      <c r="A274" s="278"/>
      <c r="B274" s="287">
        <v>86</v>
      </c>
      <c r="C274" s="287" t="s">
        <v>984</v>
      </c>
      <c r="D274" s="569" t="s">
        <v>310</v>
      </c>
      <c r="E274" s="569"/>
      <c r="F274" s="289" t="s">
        <v>985</v>
      </c>
      <c r="G274" s="292"/>
      <c r="H274" s="280"/>
      <c r="J274" s="282" t="s">
        <v>859</v>
      </c>
      <c r="K274" s="282" t="s">
        <v>603</v>
      </c>
      <c r="L274" s="282" t="s">
        <v>604</v>
      </c>
      <c r="M274" s="282" t="str">
        <f t="shared" si="4"/>
        <v>TA-R86</v>
      </c>
      <c r="O274" s="279"/>
      <c r="P274" s="279"/>
    </row>
    <row r="275" spans="1:16" ht="64.150000000000006" customHeight="1">
      <c r="A275" s="278"/>
      <c r="B275" s="287">
        <v>87</v>
      </c>
      <c r="C275" s="287" t="s">
        <v>986</v>
      </c>
      <c r="D275" s="569" t="s">
        <v>310</v>
      </c>
      <c r="E275" s="569"/>
      <c r="F275" s="289" t="s">
        <v>987</v>
      </c>
      <c r="G275" s="292"/>
      <c r="H275" s="280"/>
      <c r="J275" s="282" t="s">
        <v>859</v>
      </c>
      <c r="K275" s="282" t="s">
        <v>603</v>
      </c>
      <c r="L275" s="282" t="s">
        <v>604</v>
      </c>
      <c r="M275" s="282" t="str">
        <f t="shared" si="4"/>
        <v>TA-R87</v>
      </c>
      <c r="O275" s="279"/>
      <c r="P275" s="279"/>
    </row>
    <row r="276" spans="1:16" ht="64.150000000000006" customHeight="1">
      <c r="A276" s="278"/>
      <c r="B276" s="287">
        <v>88</v>
      </c>
      <c r="C276" s="287" t="s">
        <v>988</v>
      </c>
      <c r="D276" s="569" t="s">
        <v>310</v>
      </c>
      <c r="E276" s="569"/>
      <c r="F276" s="289" t="s">
        <v>989</v>
      </c>
      <c r="G276" s="292"/>
      <c r="H276" s="280"/>
      <c r="J276" s="282" t="s">
        <v>859</v>
      </c>
      <c r="K276" s="282" t="s">
        <v>603</v>
      </c>
      <c r="L276" s="282" t="s">
        <v>604</v>
      </c>
      <c r="M276" s="282" t="str">
        <f t="shared" si="4"/>
        <v>TA-R88</v>
      </c>
      <c r="O276" s="279"/>
      <c r="P276" s="279"/>
    </row>
    <row r="277" spans="1:16" ht="64.150000000000006" customHeight="1">
      <c r="A277" s="278"/>
      <c r="B277" s="287">
        <v>89</v>
      </c>
      <c r="C277" s="287" t="s">
        <v>990</v>
      </c>
      <c r="D277" s="569" t="s">
        <v>310</v>
      </c>
      <c r="E277" s="569"/>
      <c r="F277" s="289" t="s">
        <v>991</v>
      </c>
      <c r="G277" s="292"/>
      <c r="H277" s="280"/>
      <c r="J277" s="282" t="s">
        <v>859</v>
      </c>
      <c r="K277" s="282" t="s">
        <v>603</v>
      </c>
      <c r="L277" s="282" t="s">
        <v>604</v>
      </c>
      <c r="M277" s="282" t="str">
        <f t="shared" si="4"/>
        <v>TA-R89</v>
      </c>
      <c r="O277" s="279"/>
      <c r="P277" s="279"/>
    </row>
    <row r="278" spans="1:16" ht="64.150000000000006" customHeight="1">
      <c r="A278" s="278"/>
      <c r="B278" s="287">
        <v>90</v>
      </c>
      <c r="C278" s="287" t="s">
        <v>992</v>
      </c>
      <c r="D278" s="569" t="s">
        <v>310</v>
      </c>
      <c r="E278" s="569"/>
      <c r="F278" s="289" t="s">
        <v>993</v>
      </c>
      <c r="G278" s="292"/>
      <c r="H278" s="280"/>
      <c r="J278" s="282" t="s">
        <v>859</v>
      </c>
      <c r="K278" s="282" t="s">
        <v>603</v>
      </c>
      <c r="L278" s="282" t="s">
        <v>604</v>
      </c>
      <c r="M278" s="282" t="str">
        <f t="shared" si="4"/>
        <v>TA-R90</v>
      </c>
      <c r="O278" s="279"/>
      <c r="P278" s="279"/>
    </row>
    <row r="279" spans="1:16" ht="64.150000000000006" customHeight="1">
      <c r="A279" s="278"/>
      <c r="B279" s="287">
        <v>91</v>
      </c>
      <c r="C279" s="287" t="s">
        <v>994</v>
      </c>
      <c r="D279" s="569" t="s">
        <v>310</v>
      </c>
      <c r="E279" s="569"/>
      <c r="F279" s="289" t="s">
        <v>995</v>
      </c>
      <c r="G279" s="292"/>
      <c r="H279" s="280"/>
      <c r="J279" s="282" t="s">
        <v>859</v>
      </c>
      <c r="K279" s="282" t="s">
        <v>603</v>
      </c>
      <c r="L279" s="282" t="s">
        <v>604</v>
      </c>
      <c r="M279" s="282" t="str">
        <f t="shared" si="4"/>
        <v>TA-R91</v>
      </c>
      <c r="O279" s="279"/>
      <c r="P279" s="279"/>
    </row>
    <row r="280" spans="1:16" ht="64.150000000000006" customHeight="1">
      <c r="A280" s="278"/>
      <c r="B280" s="287">
        <v>92</v>
      </c>
      <c r="C280" s="287" t="s">
        <v>319</v>
      </c>
      <c r="D280" s="569" t="s">
        <v>310</v>
      </c>
      <c r="E280" s="569"/>
      <c r="F280" s="289" t="s">
        <v>996</v>
      </c>
      <c r="G280" s="292"/>
      <c r="H280" s="280"/>
      <c r="J280" s="282" t="s">
        <v>859</v>
      </c>
      <c r="K280" s="282" t="s">
        <v>603</v>
      </c>
      <c r="L280" s="282" t="s">
        <v>604</v>
      </c>
      <c r="M280" s="282" t="str">
        <f t="shared" si="4"/>
        <v>TA-R92</v>
      </c>
      <c r="O280" s="279"/>
      <c r="P280" s="279"/>
    </row>
    <row r="281" spans="1:16" ht="64.150000000000006" customHeight="1">
      <c r="A281" s="278"/>
      <c r="B281" s="287">
        <v>93</v>
      </c>
      <c r="C281" s="287" t="s">
        <v>997</v>
      </c>
      <c r="D281" s="569" t="s">
        <v>310</v>
      </c>
      <c r="E281" s="569"/>
      <c r="F281" s="289" t="s">
        <v>998</v>
      </c>
      <c r="G281" s="292"/>
      <c r="H281" s="280"/>
      <c r="J281" s="282" t="s">
        <v>859</v>
      </c>
      <c r="K281" s="282" t="s">
        <v>603</v>
      </c>
      <c r="L281" s="282" t="s">
        <v>604</v>
      </c>
      <c r="M281" s="282" t="str">
        <f t="shared" si="4"/>
        <v>TA-R93</v>
      </c>
      <c r="O281" s="279"/>
      <c r="P281" s="279"/>
    </row>
    <row r="282" spans="1:16" ht="64.150000000000006" customHeight="1">
      <c r="A282" s="278"/>
      <c r="B282" s="287">
        <v>94</v>
      </c>
      <c r="C282" s="287" t="s">
        <v>999</v>
      </c>
      <c r="D282" s="569" t="s">
        <v>310</v>
      </c>
      <c r="E282" s="569"/>
      <c r="F282" s="289" t="s">
        <v>1000</v>
      </c>
      <c r="G282" s="292"/>
      <c r="H282" s="280"/>
      <c r="J282" s="282" t="s">
        <v>859</v>
      </c>
      <c r="K282" s="282" t="s">
        <v>603</v>
      </c>
      <c r="L282" s="282" t="s">
        <v>604</v>
      </c>
      <c r="M282" s="282" t="str">
        <f t="shared" si="4"/>
        <v>TA-R94</v>
      </c>
      <c r="O282" s="279"/>
      <c r="P282" s="279"/>
    </row>
    <row r="283" spans="1:16" ht="64.150000000000006" customHeight="1">
      <c r="A283" s="278"/>
      <c r="B283" s="287">
        <v>95</v>
      </c>
      <c r="C283" s="287" t="s">
        <v>1001</v>
      </c>
      <c r="D283" s="569" t="s">
        <v>310</v>
      </c>
      <c r="E283" s="569"/>
      <c r="F283" s="289" t="s">
        <v>1002</v>
      </c>
      <c r="G283" s="292"/>
      <c r="H283" s="280"/>
      <c r="J283" s="282" t="s">
        <v>859</v>
      </c>
      <c r="K283" s="282" t="s">
        <v>603</v>
      </c>
      <c r="L283" s="282" t="s">
        <v>604</v>
      </c>
      <c r="M283" s="282" t="str">
        <f t="shared" si="4"/>
        <v>TA-R95</v>
      </c>
      <c r="O283" s="279"/>
      <c r="P283" s="279"/>
    </row>
    <row r="284" spans="1:16" ht="64.150000000000006" customHeight="1">
      <c r="A284" s="278"/>
      <c r="B284" s="287">
        <v>96</v>
      </c>
      <c r="C284" s="287" t="s">
        <v>1003</v>
      </c>
      <c r="D284" s="569" t="s">
        <v>310</v>
      </c>
      <c r="E284" s="569"/>
      <c r="F284" s="289" t="s">
        <v>1004</v>
      </c>
      <c r="G284" s="292"/>
      <c r="H284" s="280"/>
      <c r="J284" s="282" t="s">
        <v>859</v>
      </c>
      <c r="K284" s="282" t="s">
        <v>603</v>
      </c>
      <c r="L284" s="282" t="s">
        <v>604</v>
      </c>
      <c r="M284" s="282" t="str">
        <f t="shared" si="4"/>
        <v>TA-R96</v>
      </c>
      <c r="O284" s="279"/>
      <c r="P284" s="279"/>
    </row>
    <row r="285" spans="1:16" ht="64.150000000000006" customHeight="1">
      <c r="A285" s="278"/>
      <c r="B285" s="287">
        <v>97</v>
      </c>
      <c r="C285" s="287" t="s">
        <v>1005</v>
      </c>
      <c r="D285" s="569" t="s">
        <v>310</v>
      </c>
      <c r="E285" s="569"/>
      <c r="F285" s="289" t="s">
        <v>833</v>
      </c>
      <c r="G285" s="292"/>
      <c r="H285" s="280"/>
      <c r="J285" s="282" t="s">
        <v>859</v>
      </c>
      <c r="K285" s="282" t="s">
        <v>603</v>
      </c>
      <c r="L285" s="282" t="s">
        <v>604</v>
      </c>
      <c r="M285" s="282" t="str">
        <f t="shared" si="4"/>
        <v>TA-R97</v>
      </c>
      <c r="O285" s="279"/>
      <c r="P285" s="279"/>
    </row>
    <row r="286" spans="1:16" ht="64.150000000000006" customHeight="1">
      <c r="A286" s="278"/>
      <c r="B286" s="287">
        <v>1</v>
      </c>
      <c r="C286" s="288" t="s">
        <v>325</v>
      </c>
      <c r="D286" s="569" t="s">
        <v>8</v>
      </c>
      <c r="E286" s="569"/>
      <c r="F286" s="289" t="s">
        <v>618</v>
      </c>
      <c r="G286" s="292"/>
      <c r="H286" s="280"/>
      <c r="J286" s="282" t="s">
        <v>1006</v>
      </c>
      <c r="K286" s="282" t="s">
        <v>603</v>
      </c>
      <c r="L286" s="282" t="s">
        <v>604</v>
      </c>
      <c r="M286" s="282" t="str">
        <f t="shared" si="4"/>
        <v>SC-R1</v>
      </c>
      <c r="O286" s="279"/>
      <c r="P286" s="279"/>
    </row>
    <row r="287" spans="1:16" ht="64.150000000000006" customHeight="1">
      <c r="A287" s="278"/>
      <c r="B287" s="287">
        <v>2</v>
      </c>
      <c r="C287" s="288" t="s">
        <v>1007</v>
      </c>
      <c r="D287" s="569" t="s">
        <v>8</v>
      </c>
      <c r="E287" s="569"/>
      <c r="F287" s="289" t="s">
        <v>620</v>
      </c>
      <c r="G287" s="292"/>
      <c r="H287" s="280"/>
      <c r="J287" s="282" t="s">
        <v>1006</v>
      </c>
      <c r="K287" s="282" t="s">
        <v>603</v>
      </c>
      <c r="L287" s="282" t="s">
        <v>604</v>
      </c>
      <c r="M287" s="282" t="str">
        <f t="shared" si="4"/>
        <v>SC-R2</v>
      </c>
      <c r="O287" s="279"/>
      <c r="P287" s="279"/>
    </row>
    <row r="288" spans="1:16" ht="64.150000000000006" customHeight="1">
      <c r="A288" s="278"/>
      <c r="B288" s="287">
        <v>3</v>
      </c>
      <c r="C288" s="288" t="s">
        <v>1008</v>
      </c>
      <c r="D288" s="569" t="s">
        <v>8</v>
      </c>
      <c r="E288" s="569"/>
      <c r="F288" s="289" t="s">
        <v>635</v>
      </c>
      <c r="G288" s="292"/>
      <c r="H288" s="280"/>
      <c r="J288" s="282" t="s">
        <v>1006</v>
      </c>
      <c r="K288" s="282" t="s">
        <v>603</v>
      </c>
      <c r="L288" s="282" t="s">
        <v>604</v>
      </c>
      <c r="M288" s="282" t="str">
        <f t="shared" si="4"/>
        <v>SC-R3</v>
      </c>
      <c r="O288" s="279"/>
      <c r="P288" s="279"/>
    </row>
    <row r="289" spans="1:16" ht="64.150000000000006" customHeight="1">
      <c r="A289" s="278"/>
      <c r="B289" s="287">
        <v>4</v>
      </c>
      <c r="C289" s="288" t="s">
        <v>1009</v>
      </c>
      <c r="D289" s="569" t="s">
        <v>8</v>
      </c>
      <c r="E289" s="569"/>
      <c r="F289" s="289" t="s">
        <v>1010</v>
      </c>
      <c r="G289" s="292"/>
      <c r="H289" s="280"/>
      <c r="J289" s="282" t="s">
        <v>1006</v>
      </c>
      <c r="K289" s="282" t="s">
        <v>603</v>
      </c>
      <c r="L289" s="282" t="s">
        <v>604</v>
      </c>
      <c r="M289" s="282" t="str">
        <f t="shared" si="4"/>
        <v>SC-R4</v>
      </c>
      <c r="O289" s="279"/>
      <c r="P289" s="279"/>
    </row>
    <row r="290" spans="1:16" ht="64.150000000000006" customHeight="1">
      <c r="A290" s="278"/>
      <c r="B290" s="287">
        <v>5</v>
      </c>
      <c r="C290" s="288" t="s">
        <v>327</v>
      </c>
      <c r="D290" s="569" t="s">
        <v>8</v>
      </c>
      <c r="E290" s="569"/>
      <c r="F290" s="569" t="s">
        <v>665</v>
      </c>
      <c r="G290" s="298"/>
      <c r="H290" s="280"/>
      <c r="J290" s="282" t="s">
        <v>1006</v>
      </c>
      <c r="K290" s="282" t="s">
        <v>603</v>
      </c>
      <c r="L290" s="282" t="s">
        <v>604</v>
      </c>
      <c r="M290" s="282" t="str">
        <f t="shared" si="4"/>
        <v>SC-R5</v>
      </c>
      <c r="O290" s="279"/>
      <c r="P290" s="279"/>
    </row>
    <row r="291" spans="1:16" ht="4.9000000000000004" customHeight="1">
      <c r="A291" s="278"/>
      <c r="B291" s="316"/>
      <c r="C291" s="288" t="s">
        <v>1011</v>
      </c>
      <c r="D291" s="316"/>
      <c r="E291" s="316"/>
      <c r="F291" s="569"/>
      <c r="G291" s="298"/>
      <c r="H291" s="280"/>
      <c r="J291" s="282" t="s">
        <v>1006</v>
      </c>
      <c r="K291" s="282" t="s">
        <v>603</v>
      </c>
      <c r="L291" s="282" t="s">
        <v>604</v>
      </c>
      <c r="M291" s="282" t="str">
        <f t="shared" si="4"/>
        <v>SC-R</v>
      </c>
      <c r="O291" s="279"/>
      <c r="P291" s="279"/>
    </row>
    <row r="292" spans="1:16" ht="64.150000000000006" customHeight="1">
      <c r="A292" s="278"/>
      <c r="B292" s="287">
        <v>6</v>
      </c>
      <c r="C292" s="288" t="s">
        <v>1012</v>
      </c>
      <c r="D292" s="569" t="s">
        <v>8</v>
      </c>
      <c r="E292" s="569"/>
      <c r="F292" s="289" t="s">
        <v>295</v>
      </c>
      <c r="G292" s="292"/>
      <c r="H292" s="280"/>
      <c r="J292" s="282" t="s">
        <v>1006</v>
      </c>
      <c r="K292" s="282" t="s">
        <v>603</v>
      </c>
      <c r="L292" s="282" t="s">
        <v>604</v>
      </c>
      <c r="M292" s="282" t="str">
        <f t="shared" si="4"/>
        <v>SC-R6</v>
      </c>
      <c r="O292" s="279"/>
      <c r="P292" s="279"/>
    </row>
    <row r="293" spans="1:16" ht="64.150000000000006" customHeight="1">
      <c r="A293" s="278"/>
      <c r="B293" s="287">
        <v>7</v>
      </c>
      <c r="C293" s="288" t="s">
        <v>1013</v>
      </c>
      <c r="D293" s="569" t="s">
        <v>8</v>
      </c>
      <c r="E293" s="569"/>
      <c r="F293" s="289" t="s">
        <v>830</v>
      </c>
      <c r="G293" s="292"/>
      <c r="H293" s="280"/>
      <c r="J293" s="282" t="s">
        <v>1006</v>
      </c>
      <c r="K293" s="282" t="s">
        <v>603</v>
      </c>
      <c r="L293" s="282" t="s">
        <v>604</v>
      </c>
      <c r="M293" s="282" t="str">
        <f t="shared" si="4"/>
        <v>SC-R7</v>
      </c>
      <c r="O293" s="279"/>
      <c r="P293" s="279"/>
    </row>
    <row r="294" spans="1:16" ht="64.150000000000006" customHeight="1">
      <c r="A294" s="278"/>
      <c r="B294" s="287">
        <v>8</v>
      </c>
      <c r="C294" s="288" t="s">
        <v>1014</v>
      </c>
      <c r="D294" s="569" t="s">
        <v>8</v>
      </c>
      <c r="E294" s="569"/>
      <c r="F294" s="289" t="s">
        <v>832</v>
      </c>
      <c r="G294" s="292"/>
      <c r="H294" s="280"/>
      <c r="J294" s="282" t="s">
        <v>1006</v>
      </c>
      <c r="K294" s="282" t="s">
        <v>603</v>
      </c>
      <c r="L294" s="282" t="s">
        <v>604</v>
      </c>
      <c r="M294" s="282" t="str">
        <f t="shared" si="4"/>
        <v>SC-R8</v>
      </c>
      <c r="O294" s="279"/>
      <c r="P294" s="279"/>
    </row>
    <row r="295" spans="1:16" ht="64.150000000000006" customHeight="1">
      <c r="A295" s="278"/>
      <c r="B295" s="287">
        <v>9</v>
      </c>
      <c r="C295" s="288" t="s">
        <v>1015</v>
      </c>
      <c r="D295" s="569" t="s">
        <v>8</v>
      </c>
      <c r="E295" s="569"/>
      <c r="F295" s="289" t="s">
        <v>947</v>
      </c>
      <c r="G295" s="292"/>
      <c r="H295" s="280"/>
      <c r="J295" s="282" t="s">
        <v>1006</v>
      </c>
      <c r="K295" s="282" t="s">
        <v>603</v>
      </c>
      <c r="L295" s="282" t="s">
        <v>604</v>
      </c>
      <c r="M295" s="282" t="str">
        <f t="shared" si="4"/>
        <v>SC-R9</v>
      </c>
      <c r="O295" s="279"/>
      <c r="P295" s="279"/>
    </row>
    <row r="296" spans="1:16" ht="64.150000000000006" customHeight="1">
      <c r="A296" s="278"/>
      <c r="B296" s="287">
        <v>10</v>
      </c>
      <c r="C296" s="288" t="s">
        <v>1016</v>
      </c>
      <c r="D296" s="569" t="s">
        <v>8</v>
      </c>
      <c r="E296" s="569"/>
      <c r="F296" s="289" t="s">
        <v>673</v>
      </c>
      <c r="G296" s="292"/>
      <c r="H296" s="280"/>
      <c r="J296" s="282" t="s">
        <v>1006</v>
      </c>
      <c r="K296" s="282" t="s">
        <v>603</v>
      </c>
      <c r="L296" s="282" t="s">
        <v>604</v>
      </c>
      <c r="M296" s="282" t="str">
        <f t="shared" si="4"/>
        <v>SC-R10</v>
      </c>
      <c r="O296" s="279"/>
      <c r="P296" s="279"/>
    </row>
    <row r="297" spans="1:16" ht="64.150000000000006" customHeight="1">
      <c r="A297" s="278"/>
      <c r="B297" s="287">
        <v>11</v>
      </c>
      <c r="C297" s="288" t="s">
        <v>1017</v>
      </c>
      <c r="D297" s="569" t="s">
        <v>8</v>
      </c>
      <c r="E297" s="569"/>
      <c r="F297" s="289" t="s">
        <v>1018</v>
      </c>
      <c r="G297" s="292"/>
      <c r="H297" s="280"/>
      <c r="J297" s="282" t="s">
        <v>1006</v>
      </c>
      <c r="K297" s="282" t="s">
        <v>603</v>
      </c>
      <c r="L297" s="282" t="s">
        <v>604</v>
      </c>
      <c r="M297" s="282" t="str">
        <f t="shared" si="4"/>
        <v>SC-R11</v>
      </c>
      <c r="O297" s="279"/>
      <c r="P297" s="279"/>
    </row>
    <row r="298" spans="1:16" ht="64.150000000000006" customHeight="1">
      <c r="A298" s="278"/>
      <c r="B298" s="287">
        <v>12</v>
      </c>
      <c r="C298" s="288" t="s">
        <v>1019</v>
      </c>
      <c r="D298" s="569" t="s">
        <v>8</v>
      </c>
      <c r="E298" s="569"/>
      <c r="F298" s="289" t="s">
        <v>950</v>
      </c>
      <c r="G298" s="292"/>
      <c r="H298" s="280"/>
      <c r="J298" s="282" t="s">
        <v>1006</v>
      </c>
      <c r="K298" s="282" t="s">
        <v>603</v>
      </c>
      <c r="L298" s="282" t="s">
        <v>604</v>
      </c>
      <c r="M298" s="282" t="str">
        <f t="shared" si="4"/>
        <v>SC-R12</v>
      </c>
      <c r="O298" s="279"/>
      <c r="P298" s="279"/>
    </row>
    <row r="299" spans="1:16" ht="64.150000000000006" customHeight="1">
      <c r="A299" s="278"/>
      <c r="B299" s="287">
        <v>13</v>
      </c>
      <c r="C299" s="288" t="s">
        <v>1020</v>
      </c>
      <c r="D299" s="569" t="s">
        <v>8</v>
      </c>
      <c r="E299" s="569"/>
      <c r="F299" s="289" t="s">
        <v>675</v>
      </c>
      <c r="G299" s="292"/>
      <c r="H299" s="280"/>
      <c r="J299" s="282" t="s">
        <v>1006</v>
      </c>
      <c r="K299" s="282" t="s">
        <v>603</v>
      </c>
      <c r="L299" s="282" t="s">
        <v>604</v>
      </c>
      <c r="M299" s="282" t="str">
        <f t="shared" si="4"/>
        <v>SC-R13</v>
      </c>
      <c r="O299" s="279"/>
      <c r="P299" s="279"/>
    </row>
    <row r="300" spans="1:16" ht="64.150000000000006" customHeight="1">
      <c r="A300" s="278"/>
      <c r="B300" s="287">
        <v>14</v>
      </c>
      <c r="C300" s="288" t="s">
        <v>1021</v>
      </c>
      <c r="D300" s="569" t="s">
        <v>8</v>
      </c>
      <c r="E300" s="569"/>
      <c r="F300" s="289" t="s">
        <v>677</v>
      </c>
      <c r="G300" s="292"/>
      <c r="H300" s="280"/>
      <c r="J300" s="282" t="s">
        <v>1006</v>
      </c>
      <c r="K300" s="282" t="s">
        <v>603</v>
      </c>
      <c r="L300" s="282" t="s">
        <v>604</v>
      </c>
      <c r="M300" s="282" t="str">
        <f t="shared" si="4"/>
        <v>SC-R14</v>
      </c>
      <c r="O300" s="279"/>
      <c r="P300" s="279"/>
    </row>
    <row r="301" spans="1:16" ht="64.150000000000006" customHeight="1">
      <c r="A301" s="278"/>
      <c r="B301" s="287">
        <v>15</v>
      </c>
      <c r="C301" s="288" t="s">
        <v>1022</v>
      </c>
      <c r="D301" s="569" t="s">
        <v>8</v>
      </c>
      <c r="E301" s="569"/>
      <c r="F301" s="289" t="s">
        <v>679</v>
      </c>
      <c r="G301" s="292"/>
      <c r="H301" s="280"/>
      <c r="J301" s="282" t="s">
        <v>1006</v>
      </c>
      <c r="K301" s="282" t="s">
        <v>603</v>
      </c>
      <c r="L301" s="282" t="s">
        <v>604</v>
      </c>
      <c r="M301" s="282" t="str">
        <f t="shared" si="4"/>
        <v>SC-R15</v>
      </c>
      <c r="O301" s="279"/>
      <c r="P301" s="279"/>
    </row>
    <row r="302" spans="1:16" ht="64.150000000000006" customHeight="1">
      <c r="A302" s="278"/>
      <c r="B302" s="287">
        <v>16</v>
      </c>
      <c r="C302" s="288" t="s">
        <v>332</v>
      </c>
      <c r="D302" s="569" t="s">
        <v>8</v>
      </c>
      <c r="E302" s="569"/>
      <c r="F302" s="289" t="s">
        <v>610</v>
      </c>
      <c r="G302" s="292"/>
      <c r="H302" s="280"/>
      <c r="J302" s="282" t="s">
        <v>1006</v>
      </c>
      <c r="K302" s="282" t="s">
        <v>603</v>
      </c>
      <c r="L302" s="282" t="s">
        <v>604</v>
      </c>
      <c r="M302" s="282" t="str">
        <f t="shared" si="4"/>
        <v>SC-R16</v>
      </c>
      <c r="O302" s="279"/>
      <c r="P302" s="279"/>
    </row>
    <row r="303" spans="1:16" ht="64.150000000000006" customHeight="1">
      <c r="A303" s="278"/>
      <c r="B303" s="287">
        <v>17</v>
      </c>
      <c r="C303" s="288" t="s">
        <v>333</v>
      </c>
      <c r="D303" s="569" t="s">
        <v>8</v>
      </c>
      <c r="E303" s="569"/>
      <c r="F303" s="289" t="s">
        <v>638</v>
      </c>
      <c r="G303" s="292"/>
      <c r="H303" s="280"/>
      <c r="J303" s="282" t="s">
        <v>1006</v>
      </c>
      <c r="K303" s="282" t="s">
        <v>603</v>
      </c>
      <c r="L303" s="282" t="s">
        <v>604</v>
      </c>
      <c r="M303" s="282" t="str">
        <f t="shared" si="4"/>
        <v>SC-R17</v>
      </c>
      <c r="O303" s="279"/>
      <c r="P303" s="279"/>
    </row>
    <row r="304" spans="1:16" ht="64.150000000000006" customHeight="1">
      <c r="A304" s="278"/>
      <c r="B304" s="287">
        <v>18</v>
      </c>
      <c r="C304" s="288" t="s">
        <v>334</v>
      </c>
      <c r="D304" s="569" t="s">
        <v>8</v>
      </c>
      <c r="E304" s="569"/>
      <c r="F304" s="289" t="s">
        <v>1023</v>
      </c>
      <c r="G304" s="292"/>
      <c r="H304" s="280"/>
      <c r="J304" s="282" t="s">
        <v>1006</v>
      </c>
      <c r="K304" s="282" t="s">
        <v>603</v>
      </c>
      <c r="L304" s="282" t="s">
        <v>604</v>
      </c>
      <c r="M304" s="282" t="str">
        <f t="shared" si="4"/>
        <v>SC-R18</v>
      </c>
      <c r="O304" s="279"/>
      <c r="P304" s="279"/>
    </row>
    <row r="305" spans="1:16" ht="64.150000000000006" customHeight="1">
      <c r="A305" s="278"/>
      <c r="B305" s="287">
        <v>19</v>
      </c>
      <c r="C305" s="288" t="s">
        <v>335</v>
      </c>
      <c r="D305" s="569" t="s">
        <v>8</v>
      </c>
      <c r="E305" s="569"/>
      <c r="F305" s="289" t="s">
        <v>955</v>
      </c>
      <c r="G305" s="292"/>
      <c r="H305" s="280"/>
      <c r="J305" s="282" t="s">
        <v>1006</v>
      </c>
      <c r="K305" s="282" t="s">
        <v>603</v>
      </c>
      <c r="L305" s="282" t="s">
        <v>604</v>
      </c>
      <c r="M305" s="282" t="str">
        <f t="shared" si="4"/>
        <v>SC-R19</v>
      </c>
      <c r="O305" s="279"/>
      <c r="P305" s="279"/>
    </row>
    <row r="306" spans="1:16" ht="64.150000000000006" customHeight="1">
      <c r="A306" s="278"/>
      <c r="B306" s="287">
        <v>20</v>
      </c>
      <c r="C306" s="288" t="s">
        <v>336</v>
      </c>
      <c r="D306" s="569" t="s">
        <v>8</v>
      </c>
      <c r="E306" s="569"/>
      <c r="F306" s="289" t="s">
        <v>957</v>
      </c>
      <c r="G306" s="292"/>
      <c r="H306" s="280"/>
      <c r="J306" s="282" t="s">
        <v>1006</v>
      </c>
      <c r="K306" s="282" t="s">
        <v>603</v>
      </c>
      <c r="L306" s="282" t="s">
        <v>604</v>
      </c>
      <c r="M306" s="282" t="str">
        <f t="shared" si="4"/>
        <v>SC-R20</v>
      </c>
      <c r="O306" s="279"/>
      <c r="P306" s="279"/>
    </row>
    <row r="307" spans="1:16" ht="64.150000000000006" customHeight="1">
      <c r="A307" s="278"/>
      <c r="B307" s="287">
        <v>21</v>
      </c>
      <c r="C307" s="288" t="s">
        <v>1024</v>
      </c>
      <c r="D307" s="569" t="s">
        <v>8</v>
      </c>
      <c r="E307" s="569"/>
      <c r="F307" s="289" t="s">
        <v>959</v>
      </c>
      <c r="G307" s="292"/>
      <c r="H307" s="280"/>
      <c r="J307" s="282" t="s">
        <v>1006</v>
      </c>
      <c r="K307" s="282" t="s">
        <v>603</v>
      </c>
      <c r="L307" s="282" t="s">
        <v>604</v>
      </c>
      <c r="M307" s="282" t="str">
        <f t="shared" si="4"/>
        <v>SC-R21</v>
      </c>
      <c r="O307" s="279"/>
      <c r="P307" s="279"/>
    </row>
    <row r="308" spans="1:16" ht="64.150000000000006" customHeight="1">
      <c r="A308" s="278"/>
      <c r="B308" s="287">
        <v>22</v>
      </c>
      <c r="C308" s="288" t="s">
        <v>1025</v>
      </c>
      <c r="D308" s="569" t="s">
        <v>8</v>
      </c>
      <c r="E308" s="569"/>
      <c r="F308" s="289" t="s">
        <v>1026</v>
      </c>
      <c r="G308" s="292"/>
      <c r="H308" s="280"/>
      <c r="J308" s="282" t="s">
        <v>1006</v>
      </c>
      <c r="K308" s="282" t="s">
        <v>603</v>
      </c>
      <c r="L308" s="282" t="s">
        <v>604</v>
      </c>
      <c r="M308" s="282" t="str">
        <f t="shared" si="4"/>
        <v>SC-R22</v>
      </c>
      <c r="O308" s="279"/>
      <c r="P308" s="279"/>
    </row>
    <row r="309" spans="1:16" ht="64.150000000000006" customHeight="1">
      <c r="A309" s="278"/>
      <c r="B309" s="287">
        <v>23</v>
      </c>
      <c r="C309" s="288" t="s">
        <v>1027</v>
      </c>
      <c r="D309" s="569" t="s">
        <v>8</v>
      </c>
      <c r="E309" s="569"/>
      <c r="F309" s="289" t="s">
        <v>961</v>
      </c>
      <c r="G309" s="292"/>
      <c r="H309" s="280"/>
      <c r="J309" s="282" t="s">
        <v>1006</v>
      </c>
      <c r="K309" s="282" t="s">
        <v>603</v>
      </c>
      <c r="L309" s="282" t="s">
        <v>604</v>
      </c>
      <c r="M309" s="282" t="str">
        <f t="shared" si="4"/>
        <v>SC-R23</v>
      </c>
      <c r="O309" s="279"/>
      <c r="P309" s="279"/>
    </row>
    <row r="310" spans="1:16" ht="64.150000000000006" customHeight="1">
      <c r="A310" s="278"/>
      <c r="B310" s="287">
        <v>24</v>
      </c>
      <c r="C310" s="288" t="s">
        <v>1028</v>
      </c>
      <c r="D310" s="569" t="s">
        <v>8</v>
      </c>
      <c r="E310" s="569"/>
      <c r="F310" s="289" t="s">
        <v>963</v>
      </c>
      <c r="G310" s="292"/>
      <c r="H310" s="280"/>
      <c r="J310" s="282" t="s">
        <v>1006</v>
      </c>
      <c r="K310" s="282" t="s">
        <v>603</v>
      </c>
      <c r="L310" s="282" t="s">
        <v>604</v>
      </c>
      <c r="M310" s="282" t="str">
        <f t="shared" si="4"/>
        <v>SC-R24</v>
      </c>
      <c r="O310" s="279"/>
      <c r="P310" s="279"/>
    </row>
    <row r="311" spans="1:16" ht="64.150000000000006" customHeight="1">
      <c r="A311" s="278"/>
      <c r="B311" s="287">
        <v>25</v>
      </c>
      <c r="C311" s="288" t="s">
        <v>1029</v>
      </c>
      <c r="D311" s="569" t="s">
        <v>8</v>
      </c>
      <c r="E311" s="569"/>
      <c r="F311" s="289" t="s">
        <v>965</v>
      </c>
      <c r="G311" s="292"/>
      <c r="H311" s="280"/>
      <c r="J311" s="282" t="s">
        <v>1006</v>
      </c>
      <c r="K311" s="282" t="s">
        <v>603</v>
      </c>
      <c r="L311" s="282" t="s">
        <v>604</v>
      </c>
      <c r="M311" s="282" t="str">
        <f t="shared" si="4"/>
        <v>SC-R25</v>
      </c>
      <c r="O311" s="279"/>
      <c r="P311" s="279"/>
    </row>
    <row r="312" spans="1:16" ht="64.150000000000006" customHeight="1">
      <c r="A312" s="278"/>
      <c r="B312" s="287">
        <v>26</v>
      </c>
      <c r="C312" s="288" t="s">
        <v>1030</v>
      </c>
      <c r="D312" s="569" t="s">
        <v>8</v>
      </c>
      <c r="E312" s="569"/>
      <c r="F312" s="289" t="s">
        <v>967</v>
      </c>
      <c r="G312" s="292"/>
      <c r="H312" s="280"/>
      <c r="J312" s="282" t="s">
        <v>1006</v>
      </c>
      <c r="K312" s="282" t="s">
        <v>603</v>
      </c>
      <c r="L312" s="282" t="s">
        <v>604</v>
      </c>
      <c r="M312" s="282" t="str">
        <f t="shared" si="4"/>
        <v>SC-R26</v>
      </c>
      <c r="O312" s="279"/>
      <c r="P312" s="279"/>
    </row>
    <row r="313" spans="1:16" ht="64.150000000000006" customHeight="1">
      <c r="A313" s="278"/>
      <c r="B313" s="287">
        <v>27</v>
      </c>
      <c r="C313" s="288" t="s">
        <v>1031</v>
      </c>
      <c r="D313" s="569" t="s">
        <v>8</v>
      </c>
      <c r="E313" s="569"/>
      <c r="F313" s="289" t="s">
        <v>969</v>
      </c>
      <c r="G313" s="292"/>
      <c r="H313" s="280"/>
      <c r="J313" s="282" t="s">
        <v>1006</v>
      </c>
      <c r="K313" s="282" t="s">
        <v>603</v>
      </c>
      <c r="L313" s="282" t="s">
        <v>604</v>
      </c>
      <c r="M313" s="282" t="str">
        <f t="shared" si="4"/>
        <v>SC-R27</v>
      </c>
      <c r="O313" s="279"/>
      <c r="P313" s="279"/>
    </row>
    <row r="314" spans="1:16" ht="64.150000000000006" customHeight="1">
      <c r="A314" s="278"/>
      <c r="B314" s="287">
        <v>28</v>
      </c>
      <c r="C314" s="288" t="s">
        <v>1032</v>
      </c>
      <c r="D314" s="569" t="s">
        <v>8</v>
      </c>
      <c r="E314" s="569"/>
      <c r="F314" s="289" t="s">
        <v>971</v>
      </c>
      <c r="G314" s="292"/>
      <c r="H314" s="280"/>
      <c r="J314" s="282" t="s">
        <v>1006</v>
      </c>
      <c r="K314" s="282" t="s">
        <v>603</v>
      </c>
      <c r="L314" s="282" t="s">
        <v>604</v>
      </c>
      <c r="M314" s="282" t="str">
        <f t="shared" si="4"/>
        <v>SC-R28</v>
      </c>
      <c r="O314" s="279"/>
      <c r="P314" s="279"/>
    </row>
    <row r="315" spans="1:16" ht="64.150000000000006" customHeight="1">
      <c r="A315" s="278"/>
      <c r="B315" s="287">
        <v>29</v>
      </c>
      <c r="C315" s="288" t="s">
        <v>1033</v>
      </c>
      <c r="D315" s="569" t="s">
        <v>8</v>
      </c>
      <c r="E315" s="569"/>
      <c r="F315" s="289" t="s">
        <v>973</v>
      </c>
      <c r="G315" s="292"/>
      <c r="H315" s="280"/>
      <c r="J315" s="282" t="s">
        <v>1006</v>
      </c>
      <c r="K315" s="282" t="s">
        <v>603</v>
      </c>
      <c r="L315" s="282" t="s">
        <v>604</v>
      </c>
      <c r="M315" s="282" t="str">
        <f t="shared" si="4"/>
        <v>SC-R29</v>
      </c>
      <c r="O315" s="279"/>
      <c r="P315" s="279"/>
    </row>
    <row r="316" spans="1:16" ht="64.150000000000006" customHeight="1">
      <c r="A316" s="278"/>
      <c r="B316" s="287">
        <v>30</v>
      </c>
      <c r="C316" s="288" t="s">
        <v>1034</v>
      </c>
      <c r="D316" s="569" t="s">
        <v>8</v>
      </c>
      <c r="E316" s="569"/>
      <c r="F316" s="289" t="s">
        <v>975</v>
      </c>
      <c r="G316" s="292"/>
      <c r="H316" s="280"/>
      <c r="J316" s="282" t="s">
        <v>1006</v>
      </c>
      <c r="K316" s="282" t="s">
        <v>603</v>
      </c>
      <c r="L316" s="282" t="s">
        <v>604</v>
      </c>
      <c r="M316" s="282" t="str">
        <f t="shared" si="4"/>
        <v>SC-R30</v>
      </c>
      <c r="O316" s="279"/>
      <c r="P316" s="279"/>
    </row>
    <row r="317" spans="1:16" ht="64.150000000000006" customHeight="1">
      <c r="A317" s="278"/>
      <c r="B317" s="287">
        <v>31</v>
      </c>
      <c r="C317" s="288" t="s">
        <v>1035</v>
      </c>
      <c r="D317" s="569" t="s">
        <v>8</v>
      </c>
      <c r="E317" s="569"/>
      <c r="F317" s="289" t="s">
        <v>977</v>
      </c>
      <c r="G317" s="292"/>
      <c r="H317" s="280"/>
      <c r="J317" s="282" t="s">
        <v>1006</v>
      </c>
      <c r="K317" s="282" t="s">
        <v>603</v>
      </c>
      <c r="L317" s="282" t="s">
        <v>604</v>
      </c>
      <c r="M317" s="282" t="str">
        <f t="shared" si="4"/>
        <v>SC-R31</v>
      </c>
      <c r="O317" s="279"/>
      <c r="P317" s="279"/>
    </row>
    <row r="318" spans="1:16" ht="64.150000000000006" customHeight="1">
      <c r="A318" s="278"/>
      <c r="B318" s="287">
        <v>32</v>
      </c>
      <c r="C318" s="288" t="s">
        <v>1036</v>
      </c>
      <c r="D318" s="569" t="s">
        <v>8</v>
      </c>
      <c r="E318" s="569"/>
      <c r="F318" s="289" t="s">
        <v>979</v>
      </c>
      <c r="G318" s="292"/>
      <c r="H318" s="280"/>
      <c r="J318" s="282" t="s">
        <v>1006</v>
      </c>
      <c r="K318" s="282" t="s">
        <v>603</v>
      </c>
      <c r="L318" s="282" t="s">
        <v>604</v>
      </c>
      <c r="M318" s="282" t="str">
        <f t="shared" si="4"/>
        <v>SC-R32</v>
      </c>
      <c r="O318" s="279"/>
      <c r="P318" s="279"/>
    </row>
    <row r="319" spans="1:16" ht="64.150000000000006" customHeight="1">
      <c r="A319" s="278"/>
      <c r="B319" s="287">
        <v>33</v>
      </c>
      <c r="C319" s="288" t="s">
        <v>1037</v>
      </c>
      <c r="D319" s="569" t="s">
        <v>8</v>
      </c>
      <c r="E319" s="569"/>
      <c r="F319" s="289" t="s">
        <v>981</v>
      </c>
      <c r="G319" s="292"/>
      <c r="H319" s="280"/>
      <c r="J319" s="282" t="s">
        <v>1006</v>
      </c>
      <c r="K319" s="282" t="s">
        <v>603</v>
      </c>
      <c r="L319" s="282" t="s">
        <v>604</v>
      </c>
      <c r="M319" s="282" t="str">
        <f t="shared" si="4"/>
        <v>SC-R33</v>
      </c>
      <c r="O319" s="279"/>
      <c r="P319" s="279"/>
    </row>
    <row r="320" spans="1:16" ht="64.150000000000006" customHeight="1">
      <c r="A320" s="278"/>
      <c r="B320" s="287">
        <v>34</v>
      </c>
      <c r="C320" s="288" t="s">
        <v>1038</v>
      </c>
      <c r="D320" s="569" t="s">
        <v>8</v>
      </c>
      <c r="E320" s="569"/>
      <c r="F320" s="289" t="s">
        <v>983</v>
      </c>
      <c r="G320" s="292"/>
      <c r="H320" s="280"/>
      <c r="J320" s="282" t="s">
        <v>1006</v>
      </c>
      <c r="K320" s="282" t="s">
        <v>603</v>
      </c>
      <c r="L320" s="282" t="s">
        <v>604</v>
      </c>
      <c r="M320" s="282" t="str">
        <f t="shared" si="4"/>
        <v>SC-R34</v>
      </c>
      <c r="O320" s="279"/>
      <c r="P320" s="279"/>
    </row>
    <row r="321" spans="1:16" ht="64.150000000000006" customHeight="1">
      <c r="A321" s="278"/>
      <c r="B321" s="287">
        <v>35</v>
      </c>
      <c r="C321" s="288" t="s">
        <v>1039</v>
      </c>
      <c r="D321" s="569" t="s">
        <v>8</v>
      </c>
      <c r="E321" s="569"/>
      <c r="F321" s="289" t="s">
        <v>1040</v>
      </c>
      <c r="G321" s="292"/>
      <c r="H321" s="280"/>
      <c r="J321" s="282" t="s">
        <v>1006</v>
      </c>
      <c r="K321" s="282" t="s">
        <v>603</v>
      </c>
      <c r="L321" s="282" t="s">
        <v>604</v>
      </c>
      <c r="M321" s="282" t="str">
        <f t="shared" si="4"/>
        <v>SC-R35</v>
      </c>
      <c r="O321" s="279"/>
      <c r="P321" s="279"/>
    </row>
    <row r="322" spans="1:16" ht="64.150000000000006" customHeight="1">
      <c r="A322" s="278"/>
      <c r="B322" s="287">
        <v>36</v>
      </c>
      <c r="C322" s="288" t="s">
        <v>1041</v>
      </c>
      <c r="D322" s="569" t="s">
        <v>8</v>
      </c>
      <c r="E322" s="569"/>
      <c r="F322" s="289" t="s">
        <v>985</v>
      </c>
      <c r="G322" s="292"/>
      <c r="H322" s="280"/>
      <c r="J322" s="282" t="s">
        <v>1006</v>
      </c>
      <c r="K322" s="282" t="s">
        <v>603</v>
      </c>
      <c r="L322" s="282" t="s">
        <v>604</v>
      </c>
      <c r="M322" s="282" t="str">
        <f t="shared" si="4"/>
        <v>SC-R36</v>
      </c>
      <c r="O322" s="279"/>
      <c r="P322" s="279"/>
    </row>
    <row r="323" spans="1:16" ht="64.150000000000006" customHeight="1">
      <c r="A323" s="278"/>
      <c r="B323" s="287">
        <v>37</v>
      </c>
      <c r="C323" s="288" t="s">
        <v>1042</v>
      </c>
      <c r="D323" s="569" t="s">
        <v>8</v>
      </c>
      <c r="E323" s="569"/>
      <c r="F323" s="289" t="s">
        <v>987</v>
      </c>
      <c r="G323" s="292"/>
      <c r="H323" s="280"/>
      <c r="J323" s="282" t="s">
        <v>1006</v>
      </c>
      <c r="K323" s="282" t="s">
        <v>603</v>
      </c>
      <c r="L323" s="282" t="s">
        <v>604</v>
      </c>
      <c r="M323" s="282" t="str">
        <f t="shared" si="4"/>
        <v>SC-R37</v>
      </c>
      <c r="O323" s="279"/>
      <c r="P323" s="279"/>
    </row>
    <row r="324" spans="1:16" ht="64.150000000000006" customHeight="1">
      <c r="A324" s="278"/>
      <c r="B324" s="287">
        <v>38</v>
      </c>
      <c r="C324" s="288" t="s">
        <v>1043</v>
      </c>
      <c r="D324" s="569" t="s">
        <v>8</v>
      </c>
      <c r="E324" s="569"/>
      <c r="F324" s="289" t="s">
        <v>989</v>
      </c>
      <c r="G324" s="292"/>
      <c r="H324" s="280"/>
      <c r="J324" s="282" t="s">
        <v>1006</v>
      </c>
      <c r="K324" s="282" t="s">
        <v>603</v>
      </c>
      <c r="L324" s="282" t="s">
        <v>604</v>
      </c>
      <c r="M324" s="282" t="str">
        <f t="shared" si="4"/>
        <v>SC-R38</v>
      </c>
      <c r="O324" s="279"/>
      <c r="P324" s="279"/>
    </row>
    <row r="325" spans="1:16" ht="64.150000000000006" customHeight="1">
      <c r="A325" s="278"/>
      <c r="B325" s="287">
        <v>39</v>
      </c>
      <c r="C325" s="288" t="s">
        <v>1044</v>
      </c>
      <c r="D325" s="569" t="s">
        <v>8</v>
      </c>
      <c r="E325" s="569"/>
      <c r="F325" s="289" t="s">
        <v>991</v>
      </c>
      <c r="G325" s="292"/>
      <c r="H325" s="280"/>
      <c r="J325" s="282" t="s">
        <v>1006</v>
      </c>
      <c r="K325" s="282" t="s">
        <v>603</v>
      </c>
      <c r="L325" s="282" t="s">
        <v>604</v>
      </c>
      <c r="M325" s="282" t="str">
        <f t="shared" si="4"/>
        <v>SC-R39</v>
      </c>
      <c r="O325" s="279"/>
      <c r="P325" s="279"/>
    </row>
    <row r="326" spans="1:16" ht="64.150000000000006" customHeight="1">
      <c r="A326" s="278"/>
      <c r="B326" s="287">
        <v>40</v>
      </c>
      <c r="C326" s="288" t="s">
        <v>1045</v>
      </c>
      <c r="D326" s="569" t="s">
        <v>8</v>
      </c>
      <c r="E326" s="569"/>
      <c r="F326" s="289" t="s">
        <v>993</v>
      </c>
      <c r="G326" s="292"/>
      <c r="H326" s="280"/>
      <c r="J326" s="282" t="s">
        <v>1006</v>
      </c>
      <c r="K326" s="282" t="s">
        <v>603</v>
      </c>
      <c r="L326" s="282" t="s">
        <v>604</v>
      </c>
      <c r="M326" s="282" t="str">
        <f t="shared" si="4"/>
        <v>SC-R40</v>
      </c>
      <c r="O326" s="279"/>
      <c r="P326" s="279"/>
    </row>
    <row r="327" spans="1:16" ht="64.150000000000006" customHeight="1">
      <c r="A327" s="278"/>
      <c r="B327" s="287">
        <v>41</v>
      </c>
      <c r="C327" s="288" t="s">
        <v>1046</v>
      </c>
      <c r="D327" s="569" t="s">
        <v>8</v>
      </c>
      <c r="E327" s="569"/>
      <c r="F327" s="289" t="s">
        <v>995</v>
      </c>
      <c r="G327" s="292"/>
      <c r="H327" s="280"/>
      <c r="J327" s="282" t="s">
        <v>1006</v>
      </c>
      <c r="K327" s="282" t="s">
        <v>603</v>
      </c>
      <c r="L327" s="282" t="s">
        <v>604</v>
      </c>
      <c r="M327" s="282" t="str">
        <f t="shared" si="4"/>
        <v>SC-R41</v>
      </c>
      <c r="O327" s="279"/>
      <c r="P327" s="279"/>
    </row>
    <row r="328" spans="1:16" ht="64.150000000000006" customHeight="1">
      <c r="A328" s="278"/>
      <c r="B328" s="287">
        <v>42</v>
      </c>
      <c r="C328" s="288" t="s">
        <v>1047</v>
      </c>
      <c r="D328" s="569" t="s">
        <v>8</v>
      </c>
      <c r="E328" s="569"/>
      <c r="F328" s="289" t="s">
        <v>1048</v>
      </c>
      <c r="G328" s="292"/>
      <c r="H328" s="280"/>
      <c r="J328" s="282" t="s">
        <v>1006</v>
      </c>
      <c r="K328" s="282" t="s">
        <v>603</v>
      </c>
      <c r="L328" s="282" t="s">
        <v>604</v>
      </c>
      <c r="M328" s="282" t="str">
        <f t="shared" si="4"/>
        <v>SC-R42</v>
      </c>
      <c r="O328" s="279"/>
      <c r="P328" s="279"/>
    </row>
    <row r="329" spans="1:16" ht="64.150000000000006" customHeight="1">
      <c r="A329" s="278"/>
      <c r="B329" s="287">
        <v>43</v>
      </c>
      <c r="C329" s="288" t="s">
        <v>1049</v>
      </c>
      <c r="D329" s="569" t="s">
        <v>8</v>
      </c>
      <c r="E329" s="569"/>
      <c r="F329" s="289" t="s">
        <v>1050</v>
      </c>
      <c r="G329" s="292"/>
      <c r="H329" s="280"/>
      <c r="J329" s="282" t="s">
        <v>1006</v>
      </c>
      <c r="K329" s="282" t="s">
        <v>603</v>
      </c>
      <c r="L329" s="282" t="s">
        <v>604</v>
      </c>
      <c r="M329" s="282" t="str">
        <f t="shared" si="4"/>
        <v>SC-R43</v>
      </c>
      <c r="O329" s="279"/>
      <c r="P329" s="279"/>
    </row>
    <row r="330" spans="1:16" ht="64.150000000000006" customHeight="1">
      <c r="A330" s="278"/>
      <c r="B330" s="287">
        <v>44</v>
      </c>
      <c r="C330" s="288" t="s">
        <v>1051</v>
      </c>
      <c r="D330" s="569" t="s">
        <v>8</v>
      </c>
      <c r="E330" s="569"/>
      <c r="F330" s="289" t="s">
        <v>1052</v>
      </c>
      <c r="G330" s="292"/>
      <c r="H330" s="280"/>
      <c r="J330" s="282" t="s">
        <v>1006</v>
      </c>
      <c r="K330" s="282" t="s">
        <v>603</v>
      </c>
      <c r="L330" s="282" t="s">
        <v>604</v>
      </c>
      <c r="M330" s="282" t="str">
        <f t="shared" si="4"/>
        <v>SC-R44</v>
      </c>
      <c r="O330" s="279"/>
      <c r="P330" s="279"/>
    </row>
    <row r="331" spans="1:16" ht="64.150000000000006" customHeight="1">
      <c r="A331" s="278"/>
      <c r="B331" s="287">
        <v>45</v>
      </c>
      <c r="C331" s="288" t="s">
        <v>1053</v>
      </c>
      <c r="D331" s="569" t="s">
        <v>8</v>
      </c>
      <c r="E331" s="569"/>
      <c r="F331" s="289" t="s">
        <v>1054</v>
      </c>
      <c r="G331" s="292"/>
      <c r="H331" s="280"/>
      <c r="J331" s="282" t="s">
        <v>1006</v>
      </c>
      <c r="K331" s="282" t="s">
        <v>603</v>
      </c>
      <c r="L331" s="282" t="s">
        <v>604</v>
      </c>
      <c r="M331" s="282" t="str">
        <f t="shared" si="4"/>
        <v>SC-R45</v>
      </c>
      <c r="O331" s="279"/>
      <c r="P331" s="279"/>
    </row>
    <row r="332" spans="1:16" ht="64.150000000000006" customHeight="1">
      <c r="A332" s="278"/>
      <c r="B332" s="287">
        <v>46</v>
      </c>
      <c r="C332" s="288" t="s">
        <v>1055</v>
      </c>
      <c r="D332" s="569" t="s">
        <v>8</v>
      </c>
      <c r="E332" s="569"/>
      <c r="F332" s="289" t="s">
        <v>1056</v>
      </c>
      <c r="G332" s="292"/>
      <c r="H332" s="280"/>
      <c r="J332" s="282" t="s">
        <v>1006</v>
      </c>
      <c r="K332" s="282" t="s">
        <v>603</v>
      </c>
      <c r="L332" s="282" t="s">
        <v>604</v>
      </c>
      <c r="M332" s="282" t="str">
        <f t="shared" si="4"/>
        <v>SC-R46</v>
      </c>
      <c r="O332" s="279"/>
      <c r="P332" s="279"/>
    </row>
    <row r="333" spans="1:16" ht="64.150000000000006" customHeight="1">
      <c r="A333" s="278"/>
      <c r="B333" s="287">
        <v>47</v>
      </c>
      <c r="C333" s="288" t="s">
        <v>1057</v>
      </c>
      <c r="D333" s="569" t="s">
        <v>8</v>
      </c>
      <c r="E333" s="569"/>
      <c r="F333" s="289" t="s">
        <v>1058</v>
      </c>
      <c r="G333" s="292"/>
      <c r="H333" s="280"/>
      <c r="J333" s="282" t="s">
        <v>1006</v>
      </c>
      <c r="K333" s="282" t="s">
        <v>603</v>
      </c>
      <c r="L333" s="282" t="s">
        <v>604</v>
      </c>
      <c r="M333" s="282" t="str">
        <f t="shared" si="4"/>
        <v>SC-R47</v>
      </c>
      <c r="O333" s="279"/>
      <c r="P333" s="279"/>
    </row>
    <row r="334" spans="1:16" ht="64.150000000000006" customHeight="1">
      <c r="A334" s="278"/>
      <c r="B334" s="287">
        <v>48</v>
      </c>
      <c r="C334" s="288" t="s">
        <v>1059</v>
      </c>
      <c r="D334" s="569" t="s">
        <v>8</v>
      </c>
      <c r="E334" s="569"/>
      <c r="F334" s="289" t="s">
        <v>1060</v>
      </c>
      <c r="G334" s="292"/>
      <c r="H334" s="280"/>
      <c r="J334" s="282" t="s">
        <v>1006</v>
      </c>
      <c r="K334" s="282" t="s">
        <v>603</v>
      </c>
      <c r="L334" s="282" t="s">
        <v>604</v>
      </c>
      <c r="M334" s="282" t="str">
        <f t="shared" ref="M334:M397" si="5">+CONCATENATE(J334,K334,L334,B334)</f>
        <v>SC-R48</v>
      </c>
      <c r="O334" s="279"/>
      <c r="P334" s="279"/>
    </row>
    <row r="335" spans="1:16" ht="64.150000000000006" customHeight="1">
      <c r="A335" s="278"/>
      <c r="B335" s="287">
        <v>49</v>
      </c>
      <c r="C335" s="288" t="s">
        <v>1061</v>
      </c>
      <c r="D335" s="569" t="s">
        <v>8</v>
      </c>
      <c r="E335" s="569"/>
      <c r="F335" s="289" t="s">
        <v>1062</v>
      </c>
      <c r="G335" s="292"/>
      <c r="H335" s="280"/>
      <c r="J335" s="282" t="s">
        <v>1006</v>
      </c>
      <c r="K335" s="282" t="s">
        <v>603</v>
      </c>
      <c r="L335" s="282" t="s">
        <v>604</v>
      </c>
      <c r="M335" s="282" t="str">
        <f t="shared" si="5"/>
        <v>SC-R49</v>
      </c>
      <c r="O335" s="279"/>
      <c r="P335" s="279"/>
    </row>
    <row r="336" spans="1:16" ht="64.150000000000006" customHeight="1">
      <c r="A336" s="278"/>
      <c r="B336" s="287">
        <v>50</v>
      </c>
      <c r="C336" s="288" t="s">
        <v>1063</v>
      </c>
      <c r="D336" s="569" t="s">
        <v>8</v>
      </c>
      <c r="E336" s="569"/>
      <c r="F336" s="289" t="s">
        <v>1064</v>
      </c>
      <c r="G336" s="292"/>
      <c r="H336" s="280"/>
      <c r="J336" s="282" t="s">
        <v>1006</v>
      </c>
      <c r="K336" s="282" t="s">
        <v>603</v>
      </c>
      <c r="L336" s="282" t="s">
        <v>604</v>
      </c>
      <c r="M336" s="282" t="str">
        <f t="shared" si="5"/>
        <v>SC-R50</v>
      </c>
      <c r="O336" s="279"/>
      <c r="P336" s="279"/>
    </row>
    <row r="337" spans="1:16" ht="64.150000000000006" customHeight="1">
      <c r="A337" s="278"/>
      <c r="B337" s="287">
        <v>51</v>
      </c>
      <c r="C337" s="288" t="s">
        <v>1065</v>
      </c>
      <c r="D337" s="569" t="s">
        <v>8</v>
      </c>
      <c r="E337" s="569"/>
      <c r="F337" s="289" t="s">
        <v>1066</v>
      </c>
      <c r="G337" s="292"/>
      <c r="H337" s="280"/>
      <c r="J337" s="282" t="s">
        <v>1006</v>
      </c>
      <c r="K337" s="282" t="s">
        <v>603</v>
      </c>
      <c r="L337" s="282" t="s">
        <v>604</v>
      </c>
      <c r="M337" s="282" t="str">
        <f t="shared" si="5"/>
        <v>SC-R51</v>
      </c>
      <c r="O337" s="279"/>
      <c r="P337" s="279"/>
    </row>
    <row r="338" spans="1:16" ht="64.150000000000006" customHeight="1">
      <c r="A338" s="278"/>
      <c r="B338" s="287">
        <v>52</v>
      </c>
      <c r="C338" s="288" t="s">
        <v>1067</v>
      </c>
      <c r="D338" s="569" t="s">
        <v>8</v>
      </c>
      <c r="E338" s="569"/>
      <c r="F338" s="289" t="s">
        <v>1068</v>
      </c>
      <c r="G338" s="292"/>
      <c r="H338" s="280"/>
      <c r="J338" s="282" t="s">
        <v>1006</v>
      </c>
      <c r="K338" s="282" t="s">
        <v>603</v>
      </c>
      <c r="L338" s="282" t="s">
        <v>604</v>
      </c>
      <c r="M338" s="282" t="str">
        <f t="shared" si="5"/>
        <v>SC-R52</v>
      </c>
      <c r="O338" s="279"/>
      <c r="P338" s="279"/>
    </row>
    <row r="339" spans="1:16" ht="64.150000000000006" customHeight="1">
      <c r="A339" s="278"/>
      <c r="B339" s="287">
        <v>53</v>
      </c>
      <c r="C339" s="288" t="s">
        <v>1069</v>
      </c>
      <c r="D339" s="569" t="s">
        <v>8</v>
      </c>
      <c r="E339" s="569"/>
      <c r="F339" s="289" t="s">
        <v>1070</v>
      </c>
      <c r="G339" s="292"/>
      <c r="H339" s="280"/>
      <c r="J339" s="282" t="s">
        <v>1006</v>
      </c>
      <c r="K339" s="282" t="s">
        <v>603</v>
      </c>
      <c r="L339" s="282" t="s">
        <v>604</v>
      </c>
      <c r="M339" s="282" t="str">
        <f t="shared" si="5"/>
        <v>SC-R53</v>
      </c>
      <c r="O339" s="279"/>
      <c r="P339" s="279"/>
    </row>
    <row r="340" spans="1:16" ht="64.150000000000006" customHeight="1">
      <c r="A340" s="278"/>
      <c r="B340" s="287">
        <v>54</v>
      </c>
      <c r="C340" s="288" t="s">
        <v>1071</v>
      </c>
      <c r="D340" s="569" t="s">
        <v>8</v>
      </c>
      <c r="E340" s="569"/>
      <c r="F340" s="289" t="s">
        <v>1072</v>
      </c>
      <c r="G340" s="292"/>
      <c r="H340" s="280"/>
      <c r="J340" s="282" t="s">
        <v>1006</v>
      </c>
      <c r="K340" s="282" t="s">
        <v>603</v>
      </c>
      <c r="L340" s="282" t="s">
        <v>604</v>
      </c>
      <c r="M340" s="282" t="str">
        <f t="shared" si="5"/>
        <v>SC-R54</v>
      </c>
      <c r="O340" s="279"/>
      <c r="P340" s="279"/>
    </row>
    <row r="341" spans="1:16" ht="64.150000000000006" customHeight="1">
      <c r="A341" s="278"/>
      <c r="B341" s="287">
        <v>55</v>
      </c>
      <c r="C341" s="288" t="s">
        <v>1073</v>
      </c>
      <c r="D341" s="569" t="s">
        <v>8</v>
      </c>
      <c r="E341" s="569"/>
      <c r="F341" s="289" t="s">
        <v>1074</v>
      </c>
      <c r="G341" s="292"/>
      <c r="H341" s="280"/>
      <c r="J341" s="282" t="s">
        <v>1006</v>
      </c>
      <c r="K341" s="282" t="s">
        <v>603</v>
      </c>
      <c r="L341" s="282" t="s">
        <v>604</v>
      </c>
      <c r="M341" s="282" t="str">
        <f t="shared" si="5"/>
        <v>SC-R55</v>
      </c>
      <c r="O341" s="279"/>
      <c r="P341" s="279"/>
    </row>
    <row r="342" spans="1:16" ht="64.150000000000006" customHeight="1">
      <c r="A342" s="278"/>
      <c r="B342" s="287">
        <v>56</v>
      </c>
      <c r="C342" s="288" t="s">
        <v>1075</v>
      </c>
      <c r="D342" s="569" t="s">
        <v>8</v>
      </c>
      <c r="E342" s="569"/>
      <c r="F342" s="289" t="s">
        <v>1076</v>
      </c>
      <c r="G342" s="292"/>
      <c r="H342" s="280"/>
      <c r="J342" s="282" t="s">
        <v>1006</v>
      </c>
      <c r="K342" s="282" t="s">
        <v>603</v>
      </c>
      <c r="L342" s="282" t="s">
        <v>604</v>
      </c>
      <c r="M342" s="282" t="str">
        <f t="shared" si="5"/>
        <v>SC-R56</v>
      </c>
      <c r="O342" s="279"/>
      <c r="P342" s="279"/>
    </row>
    <row r="343" spans="1:16" ht="64.150000000000006" customHeight="1">
      <c r="A343" s="278"/>
      <c r="B343" s="287">
        <v>57</v>
      </c>
      <c r="C343" s="288" t="s">
        <v>1077</v>
      </c>
      <c r="D343" s="569" t="s">
        <v>8</v>
      </c>
      <c r="E343" s="569"/>
      <c r="F343" s="289" t="s">
        <v>1078</v>
      </c>
      <c r="G343" s="292"/>
      <c r="H343" s="280"/>
      <c r="J343" s="282" t="s">
        <v>1006</v>
      </c>
      <c r="K343" s="282" t="s">
        <v>603</v>
      </c>
      <c r="L343" s="282" t="s">
        <v>604</v>
      </c>
      <c r="M343" s="282" t="str">
        <f t="shared" si="5"/>
        <v>SC-R57</v>
      </c>
      <c r="O343" s="279"/>
      <c r="P343" s="279"/>
    </row>
    <row r="344" spans="1:16" ht="64.150000000000006" customHeight="1">
      <c r="A344" s="278"/>
      <c r="B344" s="287">
        <v>58</v>
      </c>
      <c r="C344" s="288" t="s">
        <v>1079</v>
      </c>
      <c r="D344" s="569" t="s">
        <v>8</v>
      </c>
      <c r="E344" s="569"/>
      <c r="F344" s="289" t="s">
        <v>1080</v>
      </c>
      <c r="G344" s="292"/>
      <c r="H344" s="280"/>
      <c r="J344" s="282" t="s">
        <v>1006</v>
      </c>
      <c r="K344" s="282" t="s">
        <v>603</v>
      </c>
      <c r="L344" s="282" t="s">
        <v>604</v>
      </c>
      <c r="M344" s="282" t="str">
        <f t="shared" si="5"/>
        <v>SC-R58</v>
      </c>
      <c r="O344" s="279"/>
      <c r="P344" s="279"/>
    </row>
    <row r="345" spans="1:16" ht="64.150000000000006" customHeight="1">
      <c r="A345" s="278"/>
      <c r="B345" s="287">
        <v>59</v>
      </c>
      <c r="C345" s="288" t="s">
        <v>1081</v>
      </c>
      <c r="D345" s="569" t="s">
        <v>8</v>
      </c>
      <c r="E345" s="569"/>
      <c r="F345" s="289" t="s">
        <v>1082</v>
      </c>
      <c r="G345" s="292"/>
      <c r="H345" s="280"/>
      <c r="J345" s="282" t="s">
        <v>1006</v>
      </c>
      <c r="K345" s="282" t="s">
        <v>603</v>
      </c>
      <c r="L345" s="282" t="s">
        <v>604</v>
      </c>
      <c r="M345" s="282" t="str">
        <f t="shared" si="5"/>
        <v>SC-R59</v>
      </c>
      <c r="O345" s="279"/>
      <c r="P345" s="279"/>
    </row>
    <row r="346" spans="1:16" ht="64.150000000000006" customHeight="1">
      <c r="A346" s="278"/>
      <c r="B346" s="287">
        <v>60</v>
      </c>
      <c r="C346" s="288" t="s">
        <v>1083</v>
      </c>
      <c r="D346" s="569" t="s">
        <v>8</v>
      </c>
      <c r="E346" s="569"/>
      <c r="F346" s="289" t="s">
        <v>1084</v>
      </c>
      <c r="G346" s="292"/>
      <c r="H346" s="280"/>
      <c r="J346" s="282" t="s">
        <v>1006</v>
      </c>
      <c r="K346" s="282" t="s">
        <v>603</v>
      </c>
      <c r="L346" s="282" t="s">
        <v>604</v>
      </c>
      <c r="M346" s="282" t="str">
        <f t="shared" si="5"/>
        <v>SC-R60</v>
      </c>
      <c r="O346" s="279"/>
      <c r="P346" s="279"/>
    </row>
    <row r="347" spans="1:16" ht="64.150000000000006" customHeight="1">
      <c r="A347" s="278"/>
      <c r="B347" s="287">
        <v>61</v>
      </c>
      <c r="C347" s="288" t="s">
        <v>1085</v>
      </c>
      <c r="D347" s="569" t="s">
        <v>8</v>
      </c>
      <c r="E347" s="569"/>
      <c r="F347" s="289" t="s">
        <v>1086</v>
      </c>
      <c r="G347" s="292"/>
      <c r="H347" s="280"/>
      <c r="J347" s="282" t="s">
        <v>1006</v>
      </c>
      <c r="K347" s="282" t="s">
        <v>603</v>
      </c>
      <c r="L347" s="282" t="s">
        <v>604</v>
      </c>
      <c r="M347" s="282" t="str">
        <f t="shared" si="5"/>
        <v>SC-R61</v>
      </c>
      <c r="O347" s="279"/>
      <c r="P347" s="279"/>
    </row>
    <row r="348" spans="1:16" ht="64.150000000000006" customHeight="1">
      <c r="A348" s="278"/>
      <c r="B348" s="287">
        <v>62</v>
      </c>
      <c r="C348" s="288" t="s">
        <v>352</v>
      </c>
      <c r="D348" s="569" t="s">
        <v>8</v>
      </c>
      <c r="E348" s="569"/>
      <c r="F348" s="289" t="s">
        <v>1087</v>
      </c>
      <c r="G348" s="292"/>
      <c r="H348" s="280"/>
      <c r="J348" s="282" t="s">
        <v>1006</v>
      </c>
      <c r="K348" s="282" t="s">
        <v>603</v>
      </c>
      <c r="L348" s="282" t="s">
        <v>604</v>
      </c>
      <c r="M348" s="282" t="str">
        <f t="shared" si="5"/>
        <v>SC-R62</v>
      </c>
      <c r="O348" s="279"/>
      <c r="P348" s="279"/>
    </row>
    <row r="349" spans="1:16" ht="64.150000000000006" customHeight="1">
      <c r="A349" s="278"/>
      <c r="B349" s="287">
        <v>63</v>
      </c>
      <c r="C349" s="288" t="s">
        <v>353</v>
      </c>
      <c r="D349" s="569" t="s">
        <v>8</v>
      </c>
      <c r="E349" s="569"/>
      <c r="F349" s="289" t="s">
        <v>1002</v>
      </c>
      <c r="G349" s="292"/>
      <c r="H349" s="280"/>
      <c r="J349" s="282" t="s">
        <v>1006</v>
      </c>
      <c r="K349" s="282" t="s">
        <v>603</v>
      </c>
      <c r="L349" s="282" t="s">
        <v>604</v>
      </c>
      <c r="M349" s="282" t="str">
        <f t="shared" si="5"/>
        <v>SC-R63</v>
      </c>
      <c r="O349" s="279"/>
      <c r="P349" s="279"/>
    </row>
    <row r="350" spans="1:16" ht="64.150000000000006" customHeight="1">
      <c r="A350" s="278"/>
      <c r="B350" s="287">
        <v>1</v>
      </c>
      <c r="C350" s="288" t="s">
        <v>354</v>
      </c>
      <c r="D350" s="569" t="s">
        <v>1088</v>
      </c>
      <c r="E350" s="569"/>
      <c r="F350" s="289" t="s">
        <v>578</v>
      </c>
      <c r="G350" s="292"/>
      <c r="H350" s="280"/>
      <c r="J350" s="282" t="s">
        <v>1089</v>
      </c>
      <c r="K350" s="282" t="s">
        <v>603</v>
      </c>
      <c r="L350" s="282" t="s">
        <v>604</v>
      </c>
      <c r="M350" s="282" t="str">
        <f t="shared" si="5"/>
        <v>RT-R1</v>
      </c>
      <c r="O350" s="279"/>
      <c r="P350" s="279"/>
    </row>
    <row r="351" spans="1:16" ht="64.150000000000006" customHeight="1">
      <c r="A351" s="278"/>
      <c r="B351" s="287">
        <v>2</v>
      </c>
      <c r="C351" s="288" t="s">
        <v>355</v>
      </c>
      <c r="D351" s="569" t="s">
        <v>1088</v>
      </c>
      <c r="E351" s="569"/>
      <c r="F351" s="289" t="s">
        <v>691</v>
      </c>
      <c r="G351" s="292"/>
      <c r="H351" s="280"/>
      <c r="J351" s="282" t="s">
        <v>1089</v>
      </c>
      <c r="K351" s="282" t="s">
        <v>603</v>
      </c>
      <c r="L351" s="282" t="s">
        <v>604</v>
      </c>
      <c r="M351" s="282" t="str">
        <f t="shared" si="5"/>
        <v>RT-R2</v>
      </c>
      <c r="O351" s="279"/>
      <c r="P351" s="279"/>
    </row>
    <row r="352" spans="1:16" ht="64.150000000000006" customHeight="1">
      <c r="A352" s="278"/>
      <c r="B352" s="287">
        <v>3</v>
      </c>
      <c r="C352" s="288" t="s">
        <v>356</v>
      </c>
      <c r="D352" s="569" t="s">
        <v>1088</v>
      </c>
      <c r="E352" s="569"/>
      <c r="F352" s="289" t="s">
        <v>699</v>
      </c>
      <c r="G352" s="292"/>
      <c r="H352" s="280"/>
      <c r="J352" s="282" t="s">
        <v>1089</v>
      </c>
      <c r="K352" s="282" t="s">
        <v>603</v>
      </c>
      <c r="L352" s="282" t="s">
        <v>604</v>
      </c>
      <c r="M352" s="282" t="str">
        <f t="shared" si="5"/>
        <v>RT-R3</v>
      </c>
      <c r="O352" s="279"/>
      <c r="P352" s="279"/>
    </row>
    <row r="353" spans="1:16" ht="64.150000000000006" customHeight="1">
      <c r="A353" s="278"/>
      <c r="B353" s="287">
        <v>4</v>
      </c>
      <c r="C353" s="288" t="s">
        <v>357</v>
      </c>
      <c r="D353" s="569" t="s">
        <v>1088</v>
      </c>
      <c r="E353" s="569"/>
      <c r="F353" s="289" t="s">
        <v>702</v>
      </c>
      <c r="G353" s="292"/>
      <c r="H353" s="280"/>
      <c r="J353" s="282" t="s">
        <v>1089</v>
      </c>
      <c r="K353" s="282" t="s">
        <v>603</v>
      </c>
      <c r="L353" s="282" t="s">
        <v>604</v>
      </c>
      <c r="M353" s="282" t="str">
        <f t="shared" si="5"/>
        <v>RT-R4</v>
      </c>
      <c r="O353" s="279"/>
      <c r="P353" s="279"/>
    </row>
    <row r="354" spans="1:16" ht="64.150000000000006" customHeight="1">
      <c r="A354" s="278"/>
      <c r="B354" s="287">
        <v>5</v>
      </c>
      <c r="C354" s="288" t="s">
        <v>358</v>
      </c>
      <c r="D354" s="569" t="s">
        <v>1088</v>
      </c>
      <c r="E354" s="569"/>
      <c r="F354" s="289" t="s">
        <v>1090</v>
      </c>
      <c r="G354" s="292"/>
      <c r="H354" s="280"/>
      <c r="J354" s="282" t="s">
        <v>1089</v>
      </c>
      <c r="K354" s="282" t="s">
        <v>603</v>
      </c>
      <c r="L354" s="282" t="s">
        <v>604</v>
      </c>
      <c r="M354" s="282" t="str">
        <f t="shared" si="5"/>
        <v>RT-R5</v>
      </c>
      <c r="O354" s="279"/>
      <c r="P354" s="279"/>
    </row>
    <row r="355" spans="1:16" ht="64.150000000000006" customHeight="1">
      <c r="A355" s="278"/>
      <c r="B355" s="287">
        <v>6</v>
      </c>
      <c r="C355" s="288" t="s">
        <v>359</v>
      </c>
      <c r="D355" s="569" t="s">
        <v>1088</v>
      </c>
      <c r="E355" s="569"/>
      <c r="F355" s="289" t="s">
        <v>1091</v>
      </c>
      <c r="G355" s="292"/>
      <c r="H355" s="280"/>
      <c r="J355" s="282" t="s">
        <v>1089</v>
      </c>
      <c r="K355" s="282" t="s">
        <v>603</v>
      </c>
      <c r="L355" s="282" t="s">
        <v>604</v>
      </c>
      <c r="M355" s="282" t="str">
        <f t="shared" si="5"/>
        <v>RT-R6</v>
      </c>
      <c r="O355" s="279"/>
      <c r="P355" s="279"/>
    </row>
    <row r="356" spans="1:16" ht="64.150000000000006" customHeight="1">
      <c r="A356" s="278"/>
      <c r="B356" s="287">
        <v>7</v>
      </c>
      <c r="C356" s="288" t="s">
        <v>360</v>
      </c>
      <c r="D356" s="569" t="s">
        <v>1088</v>
      </c>
      <c r="E356" s="569"/>
      <c r="F356" s="289" t="s">
        <v>295</v>
      </c>
      <c r="G356" s="292"/>
      <c r="H356" s="280"/>
      <c r="J356" s="282" t="s">
        <v>1089</v>
      </c>
      <c r="K356" s="282" t="s">
        <v>603</v>
      </c>
      <c r="L356" s="282" t="s">
        <v>604</v>
      </c>
      <c r="M356" s="282" t="str">
        <f t="shared" si="5"/>
        <v>RT-R7</v>
      </c>
      <c r="O356" s="279"/>
      <c r="P356" s="279"/>
    </row>
    <row r="357" spans="1:16" ht="64.150000000000006" customHeight="1">
      <c r="A357" s="278"/>
      <c r="B357" s="287">
        <v>8</v>
      </c>
      <c r="C357" s="288" t="s">
        <v>361</v>
      </c>
      <c r="D357" s="569" t="s">
        <v>1088</v>
      </c>
      <c r="E357" s="569"/>
      <c r="F357" s="289" t="s">
        <v>1092</v>
      </c>
      <c r="G357" s="292"/>
      <c r="H357" s="280"/>
      <c r="J357" s="282" t="s">
        <v>1089</v>
      </c>
      <c r="K357" s="282" t="s">
        <v>603</v>
      </c>
      <c r="L357" s="282" t="s">
        <v>604</v>
      </c>
      <c r="M357" s="282" t="str">
        <f t="shared" si="5"/>
        <v>RT-R8</v>
      </c>
      <c r="O357" s="279"/>
      <c r="P357" s="279"/>
    </row>
    <row r="358" spans="1:16" ht="64.150000000000006" customHeight="1">
      <c r="A358" s="278"/>
      <c r="B358" s="287">
        <v>1</v>
      </c>
      <c r="C358" s="288" t="s">
        <v>362</v>
      </c>
      <c r="D358" s="569" t="s">
        <v>1093</v>
      </c>
      <c r="E358" s="569"/>
      <c r="F358" s="289" t="s">
        <v>699</v>
      </c>
      <c r="G358" s="292"/>
      <c r="H358" s="280"/>
      <c r="J358" s="282" t="s">
        <v>1094</v>
      </c>
      <c r="K358" s="282" t="s">
        <v>603</v>
      </c>
      <c r="L358" s="282" t="s">
        <v>604</v>
      </c>
      <c r="M358" s="282" t="str">
        <f t="shared" si="5"/>
        <v>PC-R1</v>
      </c>
      <c r="O358" s="279"/>
      <c r="P358" s="279"/>
    </row>
    <row r="359" spans="1:16" ht="64.150000000000006" customHeight="1">
      <c r="A359" s="278"/>
      <c r="B359" s="287">
        <v>2</v>
      </c>
      <c r="C359" s="288" t="s">
        <v>363</v>
      </c>
      <c r="D359" s="569" t="s">
        <v>1093</v>
      </c>
      <c r="E359" s="569"/>
      <c r="F359" s="289" t="s">
        <v>702</v>
      </c>
      <c r="G359" s="292"/>
      <c r="H359" s="280"/>
      <c r="J359" s="282" t="s">
        <v>1094</v>
      </c>
      <c r="K359" s="282" t="s">
        <v>603</v>
      </c>
      <c r="L359" s="282" t="s">
        <v>604</v>
      </c>
      <c r="M359" s="282" t="str">
        <f t="shared" si="5"/>
        <v>PC-R2</v>
      </c>
      <c r="O359" s="279"/>
      <c r="P359" s="279"/>
    </row>
    <row r="360" spans="1:16" ht="64.150000000000006" customHeight="1">
      <c r="A360" s="278"/>
      <c r="B360" s="287">
        <v>3</v>
      </c>
      <c r="C360" s="288" t="s">
        <v>364</v>
      </c>
      <c r="D360" s="569" t="s">
        <v>1093</v>
      </c>
      <c r="E360" s="569"/>
      <c r="F360" s="289" t="s">
        <v>1095</v>
      </c>
      <c r="G360" s="292"/>
      <c r="H360" s="280"/>
      <c r="J360" s="282" t="s">
        <v>1094</v>
      </c>
      <c r="K360" s="282" t="s">
        <v>603</v>
      </c>
      <c r="L360" s="282" t="s">
        <v>604</v>
      </c>
      <c r="M360" s="282" t="str">
        <f t="shared" si="5"/>
        <v>PC-R3</v>
      </c>
      <c r="O360" s="279"/>
      <c r="P360" s="279"/>
    </row>
    <row r="361" spans="1:16" ht="64.150000000000006" customHeight="1">
      <c r="A361" s="278"/>
      <c r="B361" s="287">
        <v>4</v>
      </c>
      <c r="C361" s="288" t="s">
        <v>365</v>
      </c>
      <c r="D361" s="569" t="s">
        <v>1093</v>
      </c>
      <c r="E361" s="569"/>
      <c r="F361" s="289" t="s">
        <v>792</v>
      </c>
      <c r="G361" s="292"/>
      <c r="H361" s="280"/>
      <c r="J361" s="282" t="s">
        <v>1094</v>
      </c>
      <c r="K361" s="282" t="s">
        <v>603</v>
      </c>
      <c r="L361" s="282" t="s">
        <v>604</v>
      </c>
      <c r="M361" s="282" t="str">
        <f t="shared" si="5"/>
        <v>PC-R4</v>
      </c>
      <c r="O361" s="279"/>
      <c r="P361" s="279"/>
    </row>
    <row r="362" spans="1:16" ht="64.150000000000006" customHeight="1">
      <c r="A362" s="278"/>
      <c r="B362" s="287">
        <v>5</v>
      </c>
      <c r="C362" s="288" t="s">
        <v>366</v>
      </c>
      <c r="D362" s="569" t="s">
        <v>1093</v>
      </c>
      <c r="E362" s="569"/>
      <c r="F362" s="289" t="s">
        <v>1096</v>
      </c>
      <c r="G362" s="292"/>
      <c r="H362" s="280"/>
      <c r="J362" s="282" t="s">
        <v>1094</v>
      </c>
      <c r="K362" s="282" t="s">
        <v>603</v>
      </c>
      <c r="L362" s="282" t="s">
        <v>604</v>
      </c>
      <c r="M362" s="282" t="str">
        <f t="shared" si="5"/>
        <v>PC-R5</v>
      </c>
      <c r="O362" s="279"/>
      <c r="P362" s="279"/>
    </row>
    <row r="363" spans="1:16" ht="64.150000000000006" customHeight="1">
      <c r="A363" s="278"/>
      <c r="B363" s="287">
        <v>6</v>
      </c>
      <c r="C363" s="288" t="s">
        <v>1097</v>
      </c>
      <c r="D363" s="569" t="s">
        <v>1093</v>
      </c>
      <c r="E363" s="569"/>
      <c r="F363" s="289" t="s">
        <v>820</v>
      </c>
      <c r="G363" s="292"/>
      <c r="H363" s="280"/>
      <c r="J363" s="282" t="s">
        <v>1094</v>
      </c>
      <c r="K363" s="282" t="s">
        <v>603</v>
      </c>
      <c r="L363" s="282" t="s">
        <v>604</v>
      </c>
      <c r="M363" s="282" t="str">
        <f t="shared" si="5"/>
        <v>PC-R6</v>
      </c>
      <c r="O363" s="279"/>
      <c r="P363" s="279"/>
    </row>
    <row r="364" spans="1:16" ht="64.150000000000006" customHeight="1">
      <c r="A364" s="278"/>
      <c r="B364" s="287">
        <v>7</v>
      </c>
      <c r="C364" s="288" t="s">
        <v>1098</v>
      </c>
      <c r="D364" s="569" t="s">
        <v>1093</v>
      </c>
      <c r="E364" s="569"/>
      <c r="F364" s="289" t="s">
        <v>822</v>
      </c>
      <c r="G364" s="292"/>
      <c r="H364" s="280"/>
      <c r="J364" s="282" t="s">
        <v>1094</v>
      </c>
      <c r="K364" s="282" t="s">
        <v>603</v>
      </c>
      <c r="L364" s="282" t="s">
        <v>604</v>
      </c>
      <c r="M364" s="282" t="str">
        <f t="shared" si="5"/>
        <v>PC-R7</v>
      </c>
      <c r="O364" s="279"/>
      <c r="P364" s="279"/>
    </row>
    <row r="365" spans="1:16" ht="64.150000000000006" customHeight="1">
      <c r="A365" s="278"/>
      <c r="B365" s="287">
        <v>8</v>
      </c>
      <c r="C365" s="288" t="s">
        <v>1099</v>
      </c>
      <c r="D365" s="569" t="s">
        <v>1093</v>
      </c>
      <c r="E365" s="569"/>
      <c r="F365" s="289" t="s">
        <v>1100</v>
      </c>
      <c r="G365" s="292"/>
      <c r="H365" s="280"/>
      <c r="J365" s="282" t="s">
        <v>1094</v>
      </c>
      <c r="K365" s="282" t="s">
        <v>603</v>
      </c>
      <c r="L365" s="282" t="s">
        <v>604</v>
      </c>
      <c r="M365" s="282" t="str">
        <f t="shared" si="5"/>
        <v>PC-R8</v>
      </c>
      <c r="O365" s="279"/>
      <c r="P365" s="279"/>
    </row>
    <row r="366" spans="1:16" ht="64.150000000000006" customHeight="1">
      <c r="A366" s="278"/>
      <c r="B366" s="287">
        <v>9</v>
      </c>
      <c r="C366" s="288" t="s">
        <v>1101</v>
      </c>
      <c r="D366" s="569" t="s">
        <v>1093</v>
      </c>
      <c r="E366" s="569"/>
      <c r="F366" s="289" t="s">
        <v>914</v>
      </c>
      <c r="G366" s="292"/>
      <c r="H366" s="280"/>
      <c r="J366" s="282" t="s">
        <v>1094</v>
      </c>
      <c r="K366" s="282" t="s">
        <v>603</v>
      </c>
      <c r="L366" s="282" t="s">
        <v>604</v>
      </c>
      <c r="M366" s="282" t="str">
        <f t="shared" si="5"/>
        <v>PC-R9</v>
      </c>
      <c r="O366" s="279"/>
      <c r="P366" s="279"/>
    </row>
    <row r="367" spans="1:16" ht="64.150000000000006" customHeight="1">
      <c r="A367" s="278"/>
      <c r="B367" s="287">
        <v>10</v>
      </c>
      <c r="C367" s="288" t="s">
        <v>1102</v>
      </c>
      <c r="D367" s="569" t="s">
        <v>1093</v>
      </c>
      <c r="E367" s="569"/>
      <c r="F367" s="569" t="s">
        <v>665</v>
      </c>
      <c r="G367" s="298"/>
      <c r="H367" s="280"/>
      <c r="J367" s="282" t="s">
        <v>1094</v>
      </c>
      <c r="K367" s="282" t="s">
        <v>603</v>
      </c>
      <c r="L367" s="282" t="s">
        <v>604</v>
      </c>
      <c r="M367" s="282" t="str">
        <f t="shared" si="5"/>
        <v>PC-R10</v>
      </c>
      <c r="O367" s="279"/>
      <c r="P367" s="279"/>
    </row>
    <row r="368" spans="1:16" ht="4.9000000000000004" customHeight="1">
      <c r="A368" s="278"/>
      <c r="B368" s="316"/>
      <c r="C368" s="288" t="s">
        <v>1103</v>
      </c>
      <c r="D368" s="316"/>
      <c r="E368" s="316"/>
      <c r="F368" s="569"/>
      <c r="G368" s="298"/>
      <c r="H368" s="280"/>
      <c r="J368" s="282" t="s">
        <v>1094</v>
      </c>
      <c r="K368" s="282" t="s">
        <v>603</v>
      </c>
      <c r="L368" s="282" t="s">
        <v>604</v>
      </c>
      <c r="M368" s="282" t="str">
        <f t="shared" si="5"/>
        <v>PC-R</v>
      </c>
      <c r="O368" s="279"/>
      <c r="P368" s="279"/>
    </row>
    <row r="369" spans="1:16" ht="64.150000000000006" customHeight="1">
      <c r="A369" s="278"/>
      <c r="B369" s="287">
        <v>11</v>
      </c>
      <c r="C369" s="288" t="s">
        <v>374</v>
      </c>
      <c r="D369" s="569" t="s">
        <v>1093</v>
      </c>
      <c r="E369" s="569"/>
      <c r="F369" s="289" t="s">
        <v>667</v>
      </c>
      <c r="G369" s="292"/>
      <c r="H369" s="280"/>
      <c r="J369" s="282" t="s">
        <v>1094</v>
      </c>
      <c r="K369" s="282" t="s">
        <v>603</v>
      </c>
      <c r="L369" s="282" t="s">
        <v>604</v>
      </c>
      <c r="M369" s="282" t="str">
        <f t="shared" si="5"/>
        <v>PC-R11</v>
      </c>
      <c r="O369" s="279"/>
      <c r="P369" s="279"/>
    </row>
    <row r="370" spans="1:16" ht="64.150000000000006" customHeight="1">
      <c r="A370" s="278"/>
      <c r="B370" s="287">
        <v>12</v>
      </c>
      <c r="C370" s="288" t="s">
        <v>1104</v>
      </c>
      <c r="D370" s="569" t="s">
        <v>1093</v>
      </c>
      <c r="E370" s="569"/>
      <c r="F370" s="289" t="s">
        <v>669</v>
      </c>
      <c r="G370" s="292"/>
      <c r="H370" s="280"/>
      <c r="J370" s="282" t="s">
        <v>1094</v>
      </c>
      <c r="K370" s="282" t="s">
        <v>603</v>
      </c>
      <c r="L370" s="282" t="s">
        <v>604</v>
      </c>
      <c r="M370" s="282" t="str">
        <f t="shared" si="5"/>
        <v>PC-R12</v>
      </c>
      <c r="O370" s="279"/>
      <c r="P370" s="279"/>
    </row>
    <row r="371" spans="1:16" ht="64.150000000000006" customHeight="1">
      <c r="A371" s="278"/>
      <c r="B371" s="287">
        <v>13</v>
      </c>
      <c r="C371" s="288" t="s">
        <v>1105</v>
      </c>
      <c r="D371" s="569" t="s">
        <v>1093</v>
      </c>
      <c r="E371" s="569"/>
      <c r="F371" s="289" t="s">
        <v>918</v>
      </c>
      <c r="G371" s="292"/>
      <c r="H371" s="280"/>
      <c r="J371" s="282" t="s">
        <v>1094</v>
      </c>
      <c r="K371" s="282" t="s">
        <v>603</v>
      </c>
      <c r="L371" s="282" t="s">
        <v>604</v>
      </c>
      <c r="M371" s="282" t="str">
        <f t="shared" si="5"/>
        <v>PC-R13</v>
      </c>
      <c r="O371" s="279"/>
      <c r="P371" s="279"/>
    </row>
    <row r="372" spans="1:16" ht="64.150000000000006" customHeight="1">
      <c r="A372" s="278"/>
      <c r="B372" s="287">
        <v>14</v>
      </c>
      <c r="C372" s="288" t="s">
        <v>1106</v>
      </c>
      <c r="D372" s="569" t="s">
        <v>1093</v>
      </c>
      <c r="E372" s="569"/>
      <c r="F372" s="289" t="s">
        <v>920</v>
      </c>
      <c r="G372" s="292"/>
      <c r="H372" s="280"/>
      <c r="J372" s="282" t="s">
        <v>1094</v>
      </c>
      <c r="K372" s="282" t="s">
        <v>603</v>
      </c>
      <c r="L372" s="282" t="s">
        <v>604</v>
      </c>
      <c r="M372" s="282" t="str">
        <f t="shared" si="5"/>
        <v>PC-R14</v>
      </c>
      <c r="O372" s="279"/>
      <c r="P372" s="279"/>
    </row>
    <row r="373" spans="1:16" ht="64.150000000000006" customHeight="1">
      <c r="A373" s="278"/>
      <c r="B373" s="287">
        <v>15</v>
      </c>
      <c r="C373" s="288" t="s">
        <v>1107</v>
      </c>
      <c r="D373" s="569" t="s">
        <v>1093</v>
      </c>
      <c r="E373" s="569"/>
      <c r="F373" s="289" t="s">
        <v>922</v>
      </c>
      <c r="G373" s="292"/>
      <c r="H373" s="280"/>
      <c r="J373" s="282" t="s">
        <v>1094</v>
      </c>
      <c r="K373" s="282" t="s">
        <v>603</v>
      </c>
      <c r="L373" s="282" t="s">
        <v>604</v>
      </c>
      <c r="M373" s="282" t="str">
        <f t="shared" si="5"/>
        <v>PC-R15</v>
      </c>
      <c r="O373" s="279"/>
      <c r="P373" s="279"/>
    </row>
    <row r="374" spans="1:16" ht="64.150000000000006" customHeight="1">
      <c r="A374" s="278"/>
      <c r="B374" s="287">
        <v>16</v>
      </c>
      <c r="C374" s="288" t="s">
        <v>1108</v>
      </c>
      <c r="D374" s="569" t="s">
        <v>1093</v>
      </c>
      <c r="E374" s="569"/>
      <c r="F374" s="289" t="s">
        <v>924</v>
      </c>
      <c r="G374" s="292"/>
      <c r="H374" s="280"/>
      <c r="J374" s="282" t="s">
        <v>1094</v>
      </c>
      <c r="K374" s="282" t="s">
        <v>603</v>
      </c>
      <c r="L374" s="282" t="s">
        <v>604</v>
      </c>
      <c r="M374" s="282" t="str">
        <f t="shared" si="5"/>
        <v>PC-R16</v>
      </c>
      <c r="O374" s="279"/>
      <c r="P374" s="279"/>
    </row>
    <row r="375" spans="1:16" ht="64.150000000000006" customHeight="1">
      <c r="A375" s="278"/>
      <c r="B375" s="287">
        <v>17</v>
      </c>
      <c r="C375" s="288" t="s">
        <v>1109</v>
      </c>
      <c r="D375" s="569" t="s">
        <v>1093</v>
      </c>
      <c r="E375" s="569"/>
      <c r="F375" s="289" t="s">
        <v>295</v>
      </c>
      <c r="G375" s="292"/>
      <c r="H375" s="280"/>
      <c r="J375" s="282" t="s">
        <v>1094</v>
      </c>
      <c r="K375" s="282" t="s">
        <v>603</v>
      </c>
      <c r="L375" s="282" t="s">
        <v>604</v>
      </c>
      <c r="M375" s="282" t="str">
        <f t="shared" si="5"/>
        <v>PC-R17</v>
      </c>
      <c r="O375" s="279"/>
      <c r="P375" s="279"/>
    </row>
    <row r="376" spans="1:16" ht="64.150000000000006" customHeight="1">
      <c r="A376" s="278"/>
      <c r="B376" s="287">
        <v>18</v>
      </c>
      <c r="C376" s="288" t="s">
        <v>1110</v>
      </c>
      <c r="D376" s="569" t="s">
        <v>1093</v>
      </c>
      <c r="E376" s="569"/>
      <c r="F376" s="289" t="s">
        <v>830</v>
      </c>
      <c r="G376" s="292"/>
      <c r="H376" s="280"/>
      <c r="J376" s="282" t="s">
        <v>1094</v>
      </c>
      <c r="K376" s="282" t="s">
        <v>603</v>
      </c>
      <c r="L376" s="282" t="s">
        <v>604</v>
      </c>
      <c r="M376" s="282" t="str">
        <f t="shared" si="5"/>
        <v>PC-R18</v>
      </c>
      <c r="O376" s="279"/>
      <c r="P376" s="279"/>
    </row>
    <row r="377" spans="1:16" ht="64.150000000000006" customHeight="1">
      <c r="A377" s="278"/>
      <c r="B377" s="287">
        <v>19</v>
      </c>
      <c r="C377" s="288" t="s">
        <v>1111</v>
      </c>
      <c r="D377" s="569" t="s">
        <v>1093</v>
      </c>
      <c r="E377" s="569"/>
      <c r="F377" s="289" t="s">
        <v>832</v>
      </c>
      <c r="G377" s="292"/>
      <c r="H377" s="280"/>
      <c r="J377" s="282" t="s">
        <v>1094</v>
      </c>
      <c r="K377" s="282" t="s">
        <v>603</v>
      </c>
      <c r="L377" s="282" t="s">
        <v>604</v>
      </c>
      <c r="M377" s="282" t="str">
        <f t="shared" si="5"/>
        <v>PC-R19</v>
      </c>
      <c r="O377" s="279"/>
      <c r="P377" s="279"/>
    </row>
    <row r="378" spans="1:16" ht="64.150000000000006" customHeight="1">
      <c r="A378" s="278"/>
      <c r="B378" s="287">
        <v>20</v>
      </c>
      <c r="C378" s="288" t="s">
        <v>1112</v>
      </c>
      <c r="D378" s="569" t="s">
        <v>1093</v>
      </c>
      <c r="E378" s="569"/>
      <c r="F378" s="289" t="s">
        <v>926</v>
      </c>
      <c r="G378" s="292"/>
      <c r="H378" s="280"/>
      <c r="J378" s="282" t="s">
        <v>1094</v>
      </c>
      <c r="K378" s="282" t="s">
        <v>603</v>
      </c>
      <c r="L378" s="282" t="s">
        <v>604</v>
      </c>
      <c r="M378" s="282" t="str">
        <f t="shared" si="5"/>
        <v>PC-R20</v>
      </c>
      <c r="O378" s="279"/>
      <c r="P378" s="279"/>
    </row>
    <row r="379" spans="1:16" ht="64.150000000000006" customHeight="1">
      <c r="A379" s="278"/>
      <c r="B379" s="287">
        <v>21</v>
      </c>
      <c r="C379" s="288" t="s">
        <v>1113</v>
      </c>
      <c r="D379" s="569" t="s">
        <v>1093</v>
      </c>
      <c r="E379" s="569"/>
      <c r="F379" s="289" t="s">
        <v>1114</v>
      </c>
      <c r="G379" s="292"/>
      <c r="H379" s="280"/>
      <c r="J379" s="282" t="s">
        <v>1094</v>
      </c>
      <c r="K379" s="282" t="s">
        <v>603</v>
      </c>
      <c r="L379" s="282" t="s">
        <v>604</v>
      </c>
      <c r="M379" s="282" t="str">
        <f t="shared" si="5"/>
        <v>PC-R21</v>
      </c>
      <c r="O379" s="279"/>
      <c r="P379" s="279"/>
    </row>
    <row r="380" spans="1:16" ht="64.150000000000006" customHeight="1">
      <c r="A380" s="278"/>
      <c r="B380" s="287">
        <v>22</v>
      </c>
      <c r="C380" s="288" t="s">
        <v>1115</v>
      </c>
      <c r="D380" s="569" t="s">
        <v>1093</v>
      </c>
      <c r="E380" s="569"/>
      <c r="F380" s="289" t="s">
        <v>928</v>
      </c>
      <c r="G380" s="292"/>
      <c r="H380" s="280"/>
      <c r="J380" s="282" t="s">
        <v>1094</v>
      </c>
      <c r="K380" s="282" t="s">
        <v>603</v>
      </c>
      <c r="L380" s="282" t="s">
        <v>604</v>
      </c>
      <c r="M380" s="282" t="str">
        <f t="shared" si="5"/>
        <v>PC-R22</v>
      </c>
      <c r="O380" s="279"/>
      <c r="P380" s="279"/>
    </row>
    <row r="381" spans="1:16" ht="64.150000000000006" customHeight="1">
      <c r="A381" s="278"/>
      <c r="B381" s="287">
        <v>23</v>
      </c>
      <c r="C381" s="288" t="s">
        <v>1116</v>
      </c>
      <c r="D381" s="569" t="s">
        <v>1093</v>
      </c>
      <c r="E381" s="569"/>
      <c r="F381" s="289" t="s">
        <v>930</v>
      </c>
      <c r="G381" s="292"/>
      <c r="H381" s="280"/>
      <c r="J381" s="282" t="s">
        <v>1094</v>
      </c>
      <c r="K381" s="282" t="s">
        <v>603</v>
      </c>
      <c r="L381" s="282" t="s">
        <v>604</v>
      </c>
      <c r="M381" s="282" t="str">
        <f t="shared" si="5"/>
        <v>PC-R23</v>
      </c>
      <c r="O381" s="279"/>
      <c r="P381" s="279"/>
    </row>
    <row r="382" spans="1:16" ht="64.150000000000006" customHeight="1">
      <c r="A382" s="278"/>
      <c r="B382" s="287">
        <v>24</v>
      </c>
      <c r="C382" s="288" t="s">
        <v>1117</v>
      </c>
      <c r="D382" s="569" t="s">
        <v>1093</v>
      </c>
      <c r="E382" s="569"/>
      <c r="F382" s="289" t="s">
        <v>932</v>
      </c>
      <c r="G382" s="292"/>
      <c r="H382" s="280"/>
      <c r="J382" s="282" t="s">
        <v>1094</v>
      </c>
      <c r="K382" s="282" t="s">
        <v>603</v>
      </c>
      <c r="L382" s="282" t="s">
        <v>604</v>
      </c>
      <c r="M382" s="282" t="str">
        <f t="shared" si="5"/>
        <v>PC-R24</v>
      </c>
      <c r="O382" s="279"/>
      <c r="P382" s="279"/>
    </row>
    <row r="383" spans="1:16" ht="64.150000000000006" customHeight="1">
      <c r="A383" s="278"/>
      <c r="B383" s="287">
        <v>25</v>
      </c>
      <c r="C383" s="288" t="s">
        <v>1118</v>
      </c>
      <c r="D383" s="569" t="s">
        <v>1093</v>
      </c>
      <c r="E383" s="569"/>
      <c r="F383" s="289" t="s">
        <v>934</v>
      </c>
      <c r="G383" s="292"/>
      <c r="H383" s="280"/>
      <c r="J383" s="282" t="s">
        <v>1094</v>
      </c>
      <c r="K383" s="282" t="s">
        <v>603</v>
      </c>
      <c r="L383" s="282" t="s">
        <v>604</v>
      </c>
      <c r="M383" s="282" t="str">
        <f t="shared" si="5"/>
        <v>PC-R25</v>
      </c>
      <c r="O383" s="279"/>
      <c r="P383" s="279"/>
    </row>
    <row r="384" spans="1:16" ht="64.150000000000006" customHeight="1">
      <c r="A384" s="278"/>
      <c r="B384" s="287">
        <v>26</v>
      </c>
      <c r="C384" s="288" t="s">
        <v>1119</v>
      </c>
      <c r="D384" s="569" t="s">
        <v>1093</v>
      </c>
      <c r="E384" s="569"/>
      <c r="F384" s="289" t="s">
        <v>936</v>
      </c>
      <c r="G384" s="292"/>
      <c r="H384" s="280"/>
      <c r="J384" s="282" t="s">
        <v>1094</v>
      </c>
      <c r="K384" s="282" t="s">
        <v>603</v>
      </c>
      <c r="L384" s="282" t="s">
        <v>604</v>
      </c>
      <c r="M384" s="282" t="str">
        <f t="shared" si="5"/>
        <v>PC-R26</v>
      </c>
      <c r="O384" s="279"/>
      <c r="P384" s="279"/>
    </row>
    <row r="385" spans="1:16" ht="64.150000000000006" customHeight="1">
      <c r="A385" s="278"/>
      <c r="B385" s="287">
        <v>27</v>
      </c>
      <c r="C385" s="288" t="s">
        <v>1120</v>
      </c>
      <c r="D385" s="569" t="s">
        <v>1093</v>
      </c>
      <c r="E385" s="569"/>
      <c r="F385" s="289" t="s">
        <v>938</v>
      </c>
      <c r="G385" s="292"/>
      <c r="H385" s="280"/>
      <c r="J385" s="282" t="s">
        <v>1094</v>
      </c>
      <c r="K385" s="282" t="s">
        <v>603</v>
      </c>
      <c r="L385" s="282" t="s">
        <v>604</v>
      </c>
      <c r="M385" s="282" t="str">
        <f t="shared" si="5"/>
        <v>PC-R27</v>
      </c>
      <c r="O385" s="279"/>
      <c r="P385" s="279"/>
    </row>
    <row r="386" spans="1:16" ht="64.150000000000006" customHeight="1">
      <c r="A386" s="278"/>
      <c r="B386" s="287">
        <v>28</v>
      </c>
      <c r="C386" s="288" t="s">
        <v>1121</v>
      </c>
      <c r="D386" s="569" t="s">
        <v>1093</v>
      </c>
      <c r="E386" s="569"/>
      <c r="F386" s="289" t="s">
        <v>940</v>
      </c>
      <c r="G386" s="292"/>
      <c r="H386" s="280"/>
      <c r="J386" s="282" t="s">
        <v>1094</v>
      </c>
      <c r="K386" s="282" t="s">
        <v>603</v>
      </c>
      <c r="L386" s="282" t="s">
        <v>604</v>
      </c>
      <c r="M386" s="282" t="str">
        <f t="shared" si="5"/>
        <v>PC-R28</v>
      </c>
      <c r="O386" s="279"/>
      <c r="P386" s="279"/>
    </row>
    <row r="387" spans="1:16" ht="64.150000000000006" customHeight="1">
      <c r="A387" s="278"/>
      <c r="B387" s="287">
        <v>29</v>
      </c>
      <c r="C387" s="288" t="s">
        <v>1122</v>
      </c>
      <c r="D387" s="569" t="s">
        <v>1093</v>
      </c>
      <c r="E387" s="569"/>
      <c r="F387" s="289" t="s">
        <v>942</v>
      </c>
      <c r="G387" s="292"/>
      <c r="H387" s="280"/>
      <c r="J387" s="282" t="s">
        <v>1094</v>
      </c>
      <c r="K387" s="282" t="s">
        <v>603</v>
      </c>
      <c r="L387" s="282" t="s">
        <v>604</v>
      </c>
      <c r="M387" s="282" t="str">
        <f t="shared" si="5"/>
        <v>PC-R29</v>
      </c>
      <c r="O387" s="279"/>
      <c r="P387" s="279"/>
    </row>
    <row r="388" spans="1:16" ht="64.150000000000006" customHeight="1">
      <c r="A388" s="278"/>
      <c r="B388" s="287">
        <v>30</v>
      </c>
      <c r="C388" s="288" t="s">
        <v>389</v>
      </c>
      <c r="D388" s="569" t="s">
        <v>1093</v>
      </c>
      <c r="E388" s="569"/>
      <c r="F388" s="289" t="s">
        <v>1123</v>
      </c>
      <c r="G388" s="292"/>
      <c r="H388" s="280"/>
      <c r="J388" s="282" t="s">
        <v>1094</v>
      </c>
      <c r="K388" s="282" t="s">
        <v>603</v>
      </c>
      <c r="L388" s="282" t="s">
        <v>604</v>
      </c>
      <c r="M388" s="282" t="str">
        <f t="shared" si="5"/>
        <v>PC-R30</v>
      </c>
      <c r="O388" s="279"/>
      <c r="P388" s="279"/>
    </row>
    <row r="389" spans="1:16" ht="64.150000000000006" customHeight="1">
      <c r="A389" s="278"/>
      <c r="B389" s="287">
        <v>31</v>
      </c>
      <c r="C389" s="288" t="s">
        <v>390</v>
      </c>
      <c r="D389" s="569" t="s">
        <v>1093</v>
      </c>
      <c r="E389" s="569"/>
      <c r="F389" s="289" t="s">
        <v>610</v>
      </c>
      <c r="G389" s="292"/>
      <c r="H389" s="280"/>
      <c r="J389" s="282" t="s">
        <v>1094</v>
      </c>
      <c r="K389" s="282" t="s">
        <v>603</v>
      </c>
      <c r="L389" s="282" t="s">
        <v>604</v>
      </c>
      <c r="M389" s="282" t="str">
        <f t="shared" si="5"/>
        <v>PC-R31</v>
      </c>
      <c r="O389" s="279"/>
      <c r="P389" s="279"/>
    </row>
    <row r="390" spans="1:16" ht="64.150000000000006" customHeight="1">
      <c r="A390" s="278"/>
      <c r="B390" s="287">
        <v>32</v>
      </c>
      <c r="C390" s="288" t="s">
        <v>391</v>
      </c>
      <c r="D390" s="569" t="s">
        <v>1093</v>
      </c>
      <c r="E390" s="569"/>
      <c r="F390" s="289" t="s">
        <v>1002</v>
      </c>
      <c r="G390" s="292"/>
      <c r="H390" s="280"/>
      <c r="J390" s="282" t="s">
        <v>1094</v>
      </c>
      <c r="K390" s="282" t="s">
        <v>603</v>
      </c>
      <c r="L390" s="282" t="s">
        <v>604</v>
      </c>
      <c r="M390" s="282" t="str">
        <f t="shared" si="5"/>
        <v>PC-R32</v>
      </c>
      <c r="O390" s="279"/>
      <c r="P390" s="279"/>
    </row>
    <row r="391" spans="1:16" ht="64.150000000000006" customHeight="1">
      <c r="A391" s="278"/>
      <c r="B391" s="287">
        <v>33</v>
      </c>
      <c r="C391" s="288" t="s">
        <v>393</v>
      </c>
      <c r="D391" s="569" t="s">
        <v>1093</v>
      </c>
      <c r="E391" s="569"/>
      <c r="F391" s="289" t="s">
        <v>1004</v>
      </c>
      <c r="G391" s="292"/>
      <c r="H391" s="280"/>
      <c r="J391" s="282" t="s">
        <v>1094</v>
      </c>
      <c r="K391" s="282" t="s">
        <v>603</v>
      </c>
      <c r="L391" s="282" t="s">
        <v>604</v>
      </c>
      <c r="M391" s="282" t="str">
        <f t="shared" si="5"/>
        <v>PC-R33</v>
      </c>
      <c r="O391" s="279"/>
      <c r="P391" s="279"/>
    </row>
    <row r="392" spans="1:16" ht="64.150000000000006" customHeight="1">
      <c r="A392" s="278"/>
      <c r="B392" s="287">
        <v>34</v>
      </c>
      <c r="C392" s="288" t="s">
        <v>1124</v>
      </c>
      <c r="D392" s="569" t="s">
        <v>1093</v>
      </c>
      <c r="E392" s="569"/>
      <c r="F392" s="289" t="s">
        <v>833</v>
      </c>
      <c r="G392" s="292"/>
      <c r="H392" s="280"/>
      <c r="J392" s="282" t="s">
        <v>1094</v>
      </c>
      <c r="K392" s="282" t="s">
        <v>603</v>
      </c>
      <c r="L392" s="282" t="s">
        <v>604</v>
      </c>
      <c r="M392" s="282" t="str">
        <f t="shared" si="5"/>
        <v>PC-R34</v>
      </c>
      <c r="O392" s="279"/>
      <c r="P392" s="279"/>
    </row>
    <row r="393" spans="1:16" ht="64.150000000000006" customHeight="1">
      <c r="A393" s="278"/>
      <c r="B393" s="287">
        <v>1</v>
      </c>
      <c r="C393" s="287" t="s">
        <v>1125</v>
      </c>
      <c r="D393" s="569" t="s">
        <v>1126</v>
      </c>
      <c r="E393" s="569"/>
      <c r="F393" s="289" t="s">
        <v>699</v>
      </c>
      <c r="G393" s="301" t="s">
        <v>461</v>
      </c>
      <c r="H393" s="308" t="s">
        <v>462</v>
      </c>
      <c r="J393" s="282" t="s">
        <v>1127</v>
      </c>
      <c r="K393" s="282" t="s">
        <v>603</v>
      </c>
      <c r="L393" s="282" t="s">
        <v>604</v>
      </c>
      <c r="M393" s="282" t="str">
        <f t="shared" si="5"/>
        <v>SE-R1</v>
      </c>
      <c r="O393" s="279"/>
      <c r="P393" s="279"/>
    </row>
    <row r="394" spans="1:16" ht="64.150000000000006" customHeight="1">
      <c r="A394" s="278"/>
      <c r="B394" s="287">
        <v>2</v>
      </c>
      <c r="C394" s="287" t="s">
        <v>1128</v>
      </c>
      <c r="D394" s="569" t="s">
        <v>1126</v>
      </c>
      <c r="E394" s="569"/>
      <c r="F394" s="289" t="s">
        <v>702</v>
      </c>
      <c r="G394" s="301"/>
      <c r="H394" s="308"/>
      <c r="J394" s="282" t="s">
        <v>1127</v>
      </c>
      <c r="K394" s="282" t="s">
        <v>603</v>
      </c>
      <c r="L394" s="282" t="s">
        <v>604</v>
      </c>
      <c r="M394" s="282" t="str">
        <f t="shared" si="5"/>
        <v>SE-R2</v>
      </c>
      <c r="O394" s="279"/>
      <c r="P394" s="279"/>
    </row>
    <row r="395" spans="1:16" ht="64.150000000000006" customHeight="1">
      <c r="A395" s="278"/>
      <c r="B395" s="287">
        <v>3</v>
      </c>
      <c r="C395" s="287" t="s">
        <v>474</v>
      </c>
      <c r="D395" s="569" t="s">
        <v>1126</v>
      </c>
      <c r="E395" s="569"/>
      <c r="F395" s="289" t="s">
        <v>1129</v>
      </c>
      <c r="G395" s="295" t="s">
        <v>463</v>
      </c>
      <c r="H395" s="296" t="s">
        <v>464</v>
      </c>
      <c r="J395" s="282" t="s">
        <v>1127</v>
      </c>
      <c r="K395" s="282" t="s">
        <v>603</v>
      </c>
      <c r="L395" s="282" t="s">
        <v>604</v>
      </c>
      <c r="M395" s="282" t="str">
        <f t="shared" si="5"/>
        <v>SE-R3</v>
      </c>
      <c r="O395" s="279"/>
      <c r="P395" s="279"/>
    </row>
    <row r="396" spans="1:16" ht="64.150000000000006" customHeight="1">
      <c r="A396" s="278"/>
      <c r="B396" s="287">
        <v>4</v>
      </c>
      <c r="C396" s="287" t="s">
        <v>1130</v>
      </c>
      <c r="D396" s="569" t="s">
        <v>1126</v>
      </c>
      <c r="E396" s="569"/>
      <c r="F396" s="299" t="s">
        <v>288</v>
      </c>
      <c r="G396" s="292"/>
      <c r="H396" s="280"/>
      <c r="J396" s="282" t="s">
        <v>1127</v>
      </c>
      <c r="K396" s="282" t="s">
        <v>603</v>
      </c>
      <c r="L396" s="282" t="s">
        <v>604</v>
      </c>
      <c r="M396" s="282" t="str">
        <f t="shared" si="5"/>
        <v>SE-R4</v>
      </c>
      <c r="O396" s="279"/>
      <c r="P396" s="279"/>
    </row>
    <row r="397" spans="1:16" ht="64.150000000000006" customHeight="1">
      <c r="A397" s="278"/>
      <c r="B397" s="287">
        <v>5</v>
      </c>
      <c r="C397" s="287" t="s">
        <v>1131</v>
      </c>
      <c r="D397" s="569" t="s">
        <v>1126</v>
      </c>
      <c r="E397" s="569"/>
      <c r="F397" s="289" t="s">
        <v>926</v>
      </c>
      <c r="G397" s="301" t="s">
        <v>465</v>
      </c>
      <c r="H397" s="308" t="s">
        <v>466</v>
      </c>
      <c r="J397" s="282" t="s">
        <v>1127</v>
      </c>
      <c r="K397" s="282" t="s">
        <v>603</v>
      </c>
      <c r="L397" s="282" t="s">
        <v>604</v>
      </c>
      <c r="M397" s="282" t="str">
        <f t="shared" si="5"/>
        <v>SE-R5</v>
      </c>
      <c r="O397" s="279"/>
      <c r="P397" s="279"/>
    </row>
    <row r="398" spans="1:16" ht="64.150000000000006" customHeight="1">
      <c r="A398" s="278"/>
      <c r="B398" s="287">
        <v>6</v>
      </c>
      <c r="C398" s="287" t="s">
        <v>1132</v>
      </c>
      <c r="D398" s="569" t="s">
        <v>1126</v>
      </c>
      <c r="E398" s="569"/>
      <c r="F398" s="289" t="s">
        <v>1114</v>
      </c>
      <c r="G398" s="301"/>
      <c r="H398" s="308"/>
      <c r="J398" s="282" t="s">
        <v>1127</v>
      </c>
      <c r="K398" s="282" t="s">
        <v>603</v>
      </c>
      <c r="L398" s="282" t="s">
        <v>604</v>
      </c>
      <c r="M398" s="282" t="str">
        <f t="shared" ref="M398:M461" si="6">+CONCATENATE(J398,K398,L398,B398)</f>
        <v>SE-R6</v>
      </c>
      <c r="O398" s="279"/>
      <c r="P398" s="279"/>
    </row>
    <row r="399" spans="1:16" ht="64.150000000000006" customHeight="1">
      <c r="A399" s="278"/>
      <c r="B399" s="287">
        <v>7</v>
      </c>
      <c r="C399" s="287" t="s">
        <v>1133</v>
      </c>
      <c r="D399" s="569" t="s">
        <v>1126</v>
      </c>
      <c r="E399" s="569"/>
      <c r="F399" s="289" t="s">
        <v>673</v>
      </c>
      <c r="G399" s="317" t="s">
        <v>467</v>
      </c>
      <c r="H399" s="318" t="s">
        <v>468</v>
      </c>
      <c r="J399" s="282" t="s">
        <v>1127</v>
      </c>
      <c r="K399" s="282" t="s">
        <v>603</v>
      </c>
      <c r="L399" s="282" t="s">
        <v>604</v>
      </c>
      <c r="M399" s="282" t="str">
        <f t="shared" si="6"/>
        <v>SE-R7</v>
      </c>
      <c r="O399" s="279"/>
      <c r="P399" s="279"/>
    </row>
    <row r="400" spans="1:16" ht="64.150000000000006" customHeight="1">
      <c r="A400" s="278"/>
      <c r="B400" s="287">
        <v>8</v>
      </c>
      <c r="C400" s="287" t="s">
        <v>1134</v>
      </c>
      <c r="D400" s="569" t="s">
        <v>1126</v>
      </c>
      <c r="E400" s="569"/>
      <c r="F400" s="289" t="s">
        <v>675</v>
      </c>
      <c r="G400" s="291"/>
      <c r="H400" s="286"/>
      <c r="J400" s="282" t="s">
        <v>1127</v>
      </c>
      <c r="K400" s="282" t="s">
        <v>603</v>
      </c>
      <c r="L400" s="282" t="s">
        <v>604</v>
      </c>
      <c r="M400" s="282" t="str">
        <f t="shared" si="6"/>
        <v>SE-R8</v>
      </c>
      <c r="O400" s="279"/>
      <c r="P400" s="279"/>
    </row>
    <row r="401" spans="1:16" ht="64.150000000000006" customHeight="1">
      <c r="A401" s="278"/>
      <c r="B401" s="287">
        <v>9</v>
      </c>
      <c r="C401" s="287" t="s">
        <v>1135</v>
      </c>
      <c r="D401" s="569" t="s">
        <v>1126</v>
      </c>
      <c r="E401" s="569"/>
      <c r="F401" s="289" t="s">
        <v>677</v>
      </c>
      <c r="G401" s="291"/>
      <c r="H401" s="286"/>
      <c r="J401" s="282" t="s">
        <v>1127</v>
      </c>
      <c r="K401" s="282" t="s">
        <v>603</v>
      </c>
      <c r="L401" s="282" t="s">
        <v>604</v>
      </c>
      <c r="M401" s="282" t="str">
        <f t="shared" si="6"/>
        <v>SE-R9</v>
      </c>
      <c r="O401" s="279"/>
      <c r="P401" s="279"/>
    </row>
    <row r="402" spans="1:16" ht="64.150000000000006" customHeight="1">
      <c r="A402" s="278"/>
      <c r="B402" s="287">
        <v>10</v>
      </c>
      <c r="C402" s="287" t="s">
        <v>1136</v>
      </c>
      <c r="D402" s="569" t="s">
        <v>1126</v>
      </c>
      <c r="E402" s="569"/>
      <c r="F402" s="289" t="s">
        <v>679</v>
      </c>
      <c r="G402" s="319"/>
      <c r="H402" s="286"/>
      <c r="J402" s="282" t="s">
        <v>1127</v>
      </c>
      <c r="K402" s="282" t="s">
        <v>603</v>
      </c>
      <c r="L402" s="282" t="s">
        <v>604</v>
      </c>
      <c r="M402" s="282" t="str">
        <f t="shared" si="6"/>
        <v>SE-R10</v>
      </c>
      <c r="O402" s="279"/>
      <c r="P402" s="279"/>
    </row>
    <row r="403" spans="1:16" ht="64.150000000000006" customHeight="1">
      <c r="A403" s="278"/>
      <c r="B403" s="287">
        <v>11</v>
      </c>
      <c r="C403" s="287" t="s">
        <v>477</v>
      </c>
      <c r="D403" s="569" t="s">
        <v>1126</v>
      </c>
      <c r="E403" s="569"/>
      <c r="F403" s="289" t="s">
        <v>1087</v>
      </c>
      <c r="G403" s="292" t="s">
        <v>469</v>
      </c>
      <c r="H403" s="280" t="s">
        <v>470</v>
      </c>
      <c r="J403" s="282" t="s">
        <v>1127</v>
      </c>
      <c r="K403" s="282" t="s">
        <v>603</v>
      </c>
      <c r="L403" s="282" t="s">
        <v>604</v>
      </c>
      <c r="M403" s="282" t="str">
        <f t="shared" si="6"/>
        <v>SE-R11</v>
      </c>
      <c r="O403" s="279"/>
      <c r="P403" s="279"/>
    </row>
    <row r="404" spans="1:16" ht="64.150000000000006" customHeight="1">
      <c r="A404" s="278"/>
      <c r="B404" s="287">
        <v>12</v>
      </c>
      <c r="C404" s="287" t="s">
        <v>478</v>
      </c>
      <c r="D404" s="569" t="s">
        <v>1126</v>
      </c>
      <c r="E404" s="569"/>
      <c r="F404" s="289" t="s">
        <v>1137</v>
      </c>
      <c r="G404" s="290" t="s">
        <v>471</v>
      </c>
      <c r="H404" s="280" t="s">
        <v>472</v>
      </c>
      <c r="J404" s="282" t="s">
        <v>1127</v>
      </c>
      <c r="K404" s="282" t="s">
        <v>603</v>
      </c>
      <c r="L404" s="282" t="s">
        <v>604</v>
      </c>
      <c r="M404" s="282" t="str">
        <f t="shared" si="6"/>
        <v>SE-R12</v>
      </c>
      <c r="O404" s="279"/>
      <c r="P404" s="279"/>
    </row>
    <row r="405" spans="1:16" ht="64.150000000000006" customHeight="1">
      <c r="A405" s="278"/>
      <c r="B405" s="287">
        <v>1</v>
      </c>
      <c r="C405" s="287" t="s">
        <v>451</v>
      </c>
      <c r="D405" s="569" t="s">
        <v>12</v>
      </c>
      <c r="E405" s="569"/>
      <c r="F405" s="320" t="s">
        <v>606</v>
      </c>
      <c r="G405" s="295" t="s">
        <v>449</v>
      </c>
      <c r="H405" s="296" t="s">
        <v>397</v>
      </c>
      <c r="J405" s="282" t="s">
        <v>707</v>
      </c>
      <c r="K405" s="282" t="s">
        <v>603</v>
      </c>
      <c r="L405" s="282" t="s">
        <v>604</v>
      </c>
      <c r="M405" s="282" t="str">
        <f t="shared" si="6"/>
        <v>GD-R1</v>
      </c>
      <c r="O405" s="279"/>
      <c r="P405" s="279"/>
    </row>
    <row r="406" spans="1:16" ht="64.150000000000006" customHeight="1">
      <c r="A406" s="278"/>
      <c r="B406" s="287">
        <v>2</v>
      </c>
      <c r="C406" s="287" t="s">
        <v>452</v>
      </c>
      <c r="D406" s="569" t="s">
        <v>12</v>
      </c>
      <c r="E406" s="569"/>
      <c r="F406" s="320" t="s">
        <v>703</v>
      </c>
      <c r="G406" s="295" t="s">
        <v>404</v>
      </c>
      <c r="H406" s="296" t="s">
        <v>450</v>
      </c>
      <c r="J406" s="282" t="s">
        <v>707</v>
      </c>
      <c r="K406" s="282" t="s">
        <v>603</v>
      </c>
      <c r="L406" s="282" t="s">
        <v>604</v>
      </c>
      <c r="M406" s="282" t="str">
        <f t="shared" si="6"/>
        <v>GD-R2</v>
      </c>
      <c r="O406" s="279"/>
      <c r="P406" s="279"/>
    </row>
    <row r="407" spans="1:16" ht="64.150000000000006" customHeight="1">
      <c r="A407" s="278"/>
      <c r="B407" s="287">
        <v>3</v>
      </c>
      <c r="C407" s="287" t="s">
        <v>432</v>
      </c>
      <c r="D407" s="569" t="s">
        <v>12</v>
      </c>
      <c r="E407" s="569"/>
      <c r="F407" s="289" t="s">
        <v>1138</v>
      </c>
      <c r="G407" s="292"/>
      <c r="H407" s="280"/>
      <c r="J407" s="282" t="s">
        <v>707</v>
      </c>
      <c r="K407" s="282" t="s">
        <v>603</v>
      </c>
      <c r="L407" s="282" t="s">
        <v>604</v>
      </c>
      <c r="M407" s="282" t="str">
        <f t="shared" si="6"/>
        <v>GD-R3</v>
      </c>
      <c r="O407" s="279"/>
      <c r="P407" s="279"/>
    </row>
    <row r="408" spans="1:16" ht="64.150000000000006" customHeight="1">
      <c r="A408" s="278"/>
      <c r="B408" s="287">
        <v>4</v>
      </c>
      <c r="C408" s="287" t="s">
        <v>433</v>
      </c>
      <c r="D408" s="569" t="s">
        <v>12</v>
      </c>
      <c r="E408" s="569"/>
      <c r="F408" s="289" t="s">
        <v>1139</v>
      </c>
      <c r="G408" s="292"/>
      <c r="H408" s="280"/>
      <c r="J408" s="282" t="s">
        <v>707</v>
      </c>
      <c r="K408" s="282" t="s">
        <v>603</v>
      </c>
      <c r="L408" s="282" t="s">
        <v>604</v>
      </c>
      <c r="M408" s="282" t="str">
        <f t="shared" si="6"/>
        <v>GD-R4</v>
      </c>
      <c r="O408" s="279"/>
      <c r="P408" s="279"/>
    </row>
    <row r="409" spans="1:16" ht="64.150000000000006" customHeight="1">
      <c r="A409" s="278"/>
      <c r="B409" s="287">
        <v>5</v>
      </c>
      <c r="C409" s="287" t="s">
        <v>434</v>
      </c>
      <c r="D409" s="569" t="s">
        <v>12</v>
      </c>
      <c r="E409" s="569"/>
      <c r="F409" s="289" t="s">
        <v>887</v>
      </c>
      <c r="G409" s="292"/>
      <c r="H409" s="280"/>
      <c r="J409" s="282" t="s">
        <v>707</v>
      </c>
      <c r="K409" s="282" t="s">
        <v>603</v>
      </c>
      <c r="L409" s="282" t="s">
        <v>604</v>
      </c>
      <c r="M409" s="282" t="str">
        <f t="shared" si="6"/>
        <v>GD-R5</v>
      </c>
      <c r="O409" s="279"/>
      <c r="P409" s="279"/>
    </row>
    <row r="410" spans="1:16" ht="64.150000000000006" customHeight="1">
      <c r="A410" s="278"/>
      <c r="B410" s="287">
        <v>6</v>
      </c>
      <c r="C410" s="287" t="s">
        <v>435</v>
      </c>
      <c r="D410" s="569" t="s">
        <v>12</v>
      </c>
      <c r="E410" s="569"/>
      <c r="F410" s="289" t="s">
        <v>1140</v>
      </c>
      <c r="G410" s="292"/>
      <c r="H410" s="280"/>
      <c r="J410" s="282" t="s">
        <v>707</v>
      </c>
      <c r="K410" s="282" t="s">
        <v>603</v>
      </c>
      <c r="L410" s="282" t="s">
        <v>604</v>
      </c>
      <c r="M410" s="282" t="str">
        <f t="shared" si="6"/>
        <v>GD-R6</v>
      </c>
      <c r="O410" s="279"/>
      <c r="P410" s="279"/>
    </row>
    <row r="411" spans="1:16" ht="64.150000000000006" customHeight="1">
      <c r="A411" s="278"/>
      <c r="B411" s="287">
        <v>7</v>
      </c>
      <c r="C411" s="287" t="s">
        <v>436</v>
      </c>
      <c r="D411" s="569" t="s">
        <v>12</v>
      </c>
      <c r="E411" s="569"/>
      <c r="F411" s="289" t="s">
        <v>889</v>
      </c>
      <c r="G411" s="292"/>
      <c r="H411" s="280"/>
      <c r="J411" s="282" t="s">
        <v>707</v>
      </c>
      <c r="K411" s="282" t="s">
        <v>603</v>
      </c>
      <c r="L411" s="282" t="s">
        <v>604</v>
      </c>
      <c r="M411" s="282" t="str">
        <f t="shared" si="6"/>
        <v>GD-R7</v>
      </c>
      <c r="O411" s="279"/>
      <c r="P411" s="279"/>
    </row>
    <row r="412" spans="1:16" ht="64.150000000000006" customHeight="1">
      <c r="A412" s="278"/>
      <c r="B412" s="287">
        <v>8</v>
      </c>
      <c r="C412" s="287" t="s">
        <v>437</v>
      </c>
      <c r="D412" s="569" t="s">
        <v>12</v>
      </c>
      <c r="E412" s="569"/>
      <c r="F412" s="289" t="s">
        <v>891</v>
      </c>
      <c r="G412" s="292"/>
      <c r="H412" s="280"/>
      <c r="J412" s="282" t="s">
        <v>707</v>
      </c>
      <c r="K412" s="282" t="s">
        <v>603</v>
      </c>
      <c r="L412" s="282" t="s">
        <v>604</v>
      </c>
      <c r="M412" s="282" t="str">
        <f t="shared" si="6"/>
        <v>GD-R8</v>
      </c>
      <c r="O412" s="279"/>
      <c r="P412" s="279"/>
    </row>
    <row r="413" spans="1:16" ht="64.150000000000006" customHeight="1">
      <c r="A413" s="278"/>
      <c r="B413" s="287">
        <v>9</v>
      </c>
      <c r="C413" s="287" t="s">
        <v>438</v>
      </c>
      <c r="D413" s="569" t="s">
        <v>12</v>
      </c>
      <c r="E413" s="569"/>
      <c r="F413" s="289" t="s">
        <v>893</v>
      </c>
      <c r="G413" s="292"/>
      <c r="H413" s="280"/>
      <c r="J413" s="282" t="s">
        <v>707</v>
      </c>
      <c r="K413" s="282" t="s">
        <v>603</v>
      </c>
      <c r="L413" s="282" t="s">
        <v>604</v>
      </c>
      <c r="M413" s="282" t="str">
        <f t="shared" si="6"/>
        <v>GD-R9</v>
      </c>
      <c r="O413" s="279"/>
      <c r="P413" s="279"/>
    </row>
    <row r="414" spans="1:16" ht="64.150000000000006" customHeight="1">
      <c r="A414" s="278"/>
      <c r="B414" s="287">
        <v>10</v>
      </c>
      <c r="C414" s="287" t="s">
        <v>439</v>
      </c>
      <c r="D414" s="569" t="s">
        <v>12</v>
      </c>
      <c r="E414" s="569"/>
      <c r="F414" s="289" t="s">
        <v>895</v>
      </c>
      <c r="G414" s="292"/>
      <c r="H414" s="280"/>
      <c r="J414" s="282" t="s">
        <v>707</v>
      </c>
      <c r="K414" s="282" t="s">
        <v>603</v>
      </c>
      <c r="L414" s="282" t="s">
        <v>604</v>
      </c>
      <c r="M414" s="282" t="str">
        <f t="shared" si="6"/>
        <v>GD-R10</v>
      </c>
      <c r="O414" s="279"/>
      <c r="P414" s="279"/>
    </row>
    <row r="415" spans="1:16" ht="64.150000000000006" customHeight="1">
      <c r="A415" s="278"/>
      <c r="B415" s="287">
        <v>11</v>
      </c>
      <c r="C415" s="287" t="s">
        <v>440</v>
      </c>
      <c r="D415" s="569" t="s">
        <v>12</v>
      </c>
      <c r="E415" s="569"/>
      <c r="F415" s="289" t="s">
        <v>897</v>
      </c>
      <c r="G415" s="292"/>
      <c r="H415" s="280"/>
      <c r="J415" s="282" t="s">
        <v>707</v>
      </c>
      <c r="K415" s="282" t="s">
        <v>603</v>
      </c>
      <c r="L415" s="282" t="s">
        <v>604</v>
      </c>
      <c r="M415" s="282" t="str">
        <f t="shared" si="6"/>
        <v>GD-R11</v>
      </c>
      <c r="O415" s="279"/>
      <c r="P415" s="279"/>
    </row>
    <row r="416" spans="1:16" ht="64.150000000000006" customHeight="1">
      <c r="A416" s="278"/>
      <c r="B416" s="287">
        <v>12</v>
      </c>
      <c r="C416" s="287" t="s">
        <v>441</v>
      </c>
      <c r="D416" s="569" t="s">
        <v>12</v>
      </c>
      <c r="E416" s="569"/>
      <c r="F416" s="289" t="s">
        <v>1141</v>
      </c>
      <c r="G416" s="292"/>
      <c r="H416" s="280"/>
      <c r="J416" s="282" t="s">
        <v>707</v>
      </c>
      <c r="K416" s="282" t="s">
        <v>603</v>
      </c>
      <c r="L416" s="282" t="s">
        <v>604</v>
      </c>
      <c r="M416" s="282" t="str">
        <f t="shared" si="6"/>
        <v>GD-R12</v>
      </c>
      <c r="O416" s="279"/>
      <c r="P416" s="279"/>
    </row>
    <row r="417" spans="1:16" ht="64.150000000000006" customHeight="1">
      <c r="A417" s="278"/>
      <c r="B417" s="287">
        <v>13</v>
      </c>
      <c r="C417" s="287" t="s">
        <v>442</v>
      </c>
      <c r="D417" s="569" t="s">
        <v>12</v>
      </c>
      <c r="E417" s="569"/>
      <c r="F417" s="289" t="s">
        <v>899</v>
      </c>
      <c r="G417" s="292"/>
      <c r="H417" s="280"/>
      <c r="J417" s="282" t="s">
        <v>707</v>
      </c>
      <c r="K417" s="282" t="s">
        <v>603</v>
      </c>
      <c r="L417" s="282" t="s">
        <v>604</v>
      </c>
      <c r="M417" s="282" t="str">
        <f t="shared" si="6"/>
        <v>GD-R13</v>
      </c>
      <c r="O417" s="279"/>
      <c r="P417" s="279"/>
    </row>
    <row r="418" spans="1:16" ht="64.150000000000006" customHeight="1">
      <c r="A418" s="278"/>
      <c r="B418" s="287">
        <v>14</v>
      </c>
      <c r="C418" s="287" t="s">
        <v>443</v>
      </c>
      <c r="D418" s="569" t="s">
        <v>12</v>
      </c>
      <c r="E418" s="569"/>
      <c r="F418" s="289" t="s">
        <v>901</v>
      </c>
      <c r="G418" s="292"/>
      <c r="H418" s="280"/>
      <c r="J418" s="282" t="s">
        <v>707</v>
      </c>
      <c r="K418" s="282" t="s">
        <v>603</v>
      </c>
      <c r="L418" s="282" t="s">
        <v>604</v>
      </c>
      <c r="M418" s="282" t="str">
        <f t="shared" si="6"/>
        <v>GD-R14</v>
      </c>
      <c r="O418" s="279"/>
      <c r="P418" s="279"/>
    </row>
    <row r="419" spans="1:16" ht="64.150000000000006" customHeight="1">
      <c r="A419" s="278"/>
      <c r="B419" s="287">
        <v>15</v>
      </c>
      <c r="C419" s="287" t="s">
        <v>444</v>
      </c>
      <c r="D419" s="569" t="s">
        <v>12</v>
      </c>
      <c r="E419" s="569"/>
      <c r="F419" s="289" t="s">
        <v>456</v>
      </c>
      <c r="G419" s="292"/>
      <c r="H419" s="280"/>
      <c r="J419" s="282" t="s">
        <v>707</v>
      </c>
      <c r="K419" s="282" t="s">
        <v>603</v>
      </c>
      <c r="L419" s="282" t="s">
        <v>604</v>
      </c>
      <c r="M419" s="282" t="str">
        <f t="shared" si="6"/>
        <v>GD-R15</v>
      </c>
      <c r="O419" s="279"/>
      <c r="P419" s="279"/>
    </row>
    <row r="420" spans="1:16" ht="64.150000000000006" customHeight="1">
      <c r="A420" s="278"/>
      <c r="B420" s="287">
        <v>16</v>
      </c>
      <c r="C420" s="287" t="s">
        <v>445</v>
      </c>
      <c r="D420" s="569" t="s">
        <v>12</v>
      </c>
      <c r="E420" s="569"/>
      <c r="F420" s="289" t="s">
        <v>458</v>
      </c>
      <c r="G420" s="292"/>
      <c r="H420" s="280"/>
      <c r="J420" s="282" t="s">
        <v>707</v>
      </c>
      <c r="K420" s="282" t="s">
        <v>603</v>
      </c>
      <c r="L420" s="282" t="s">
        <v>604</v>
      </c>
      <c r="M420" s="282" t="str">
        <f t="shared" si="6"/>
        <v>GD-R16</v>
      </c>
      <c r="O420" s="279"/>
      <c r="P420" s="279"/>
    </row>
    <row r="421" spans="1:16" ht="64.150000000000006" customHeight="1">
      <c r="A421" s="278"/>
      <c r="B421" s="287">
        <v>17</v>
      </c>
      <c r="C421" s="287" t="s">
        <v>446</v>
      </c>
      <c r="D421" s="569" t="s">
        <v>12</v>
      </c>
      <c r="E421" s="569"/>
      <c r="F421" s="289" t="s">
        <v>617</v>
      </c>
      <c r="G421" s="292"/>
      <c r="H421" s="280"/>
      <c r="J421" s="282" t="s">
        <v>707</v>
      </c>
      <c r="K421" s="282" t="s">
        <v>603</v>
      </c>
      <c r="L421" s="282" t="s">
        <v>604</v>
      </c>
      <c r="M421" s="282" t="str">
        <f t="shared" si="6"/>
        <v>GD-R17</v>
      </c>
      <c r="O421" s="279"/>
      <c r="P421" s="279"/>
    </row>
    <row r="422" spans="1:16" ht="64.150000000000006" customHeight="1">
      <c r="A422" s="278"/>
      <c r="B422" s="287">
        <v>18</v>
      </c>
      <c r="C422" s="287" t="s">
        <v>447</v>
      </c>
      <c r="D422" s="569" t="s">
        <v>12</v>
      </c>
      <c r="E422" s="569"/>
      <c r="F422" s="289" t="s">
        <v>570</v>
      </c>
      <c r="G422" s="292"/>
      <c r="H422" s="280"/>
      <c r="J422" s="282" t="s">
        <v>707</v>
      </c>
      <c r="K422" s="282" t="s">
        <v>603</v>
      </c>
      <c r="L422" s="282" t="s">
        <v>604</v>
      </c>
      <c r="M422" s="282" t="str">
        <f t="shared" si="6"/>
        <v>GD-R18</v>
      </c>
      <c r="O422" s="279"/>
      <c r="P422" s="279"/>
    </row>
    <row r="423" spans="1:16" ht="64.150000000000006" customHeight="1">
      <c r="A423" s="278"/>
      <c r="B423" s="287">
        <v>19</v>
      </c>
      <c r="C423" s="287" t="s">
        <v>448</v>
      </c>
      <c r="D423" s="569" t="s">
        <v>12</v>
      </c>
      <c r="E423" s="569"/>
      <c r="F423" s="289" t="s">
        <v>1142</v>
      </c>
      <c r="G423" s="292"/>
      <c r="H423" s="280"/>
      <c r="J423" s="282" t="s">
        <v>707</v>
      </c>
      <c r="K423" s="282" t="s">
        <v>603</v>
      </c>
      <c r="L423" s="282" t="s">
        <v>604</v>
      </c>
      <c r="M423" s="282" t="str">
        <f t="shared" si="6"/>
        <v>GD-R19</v>
      </c>
      <c r="O423" s="279"/>
      <c r="P423" s="279"/>
    </row>
    <row r="424" spans="1:16" ht="64.150000000000006" customHeight="1">
      <c r="A424" s="278"/>
      <c r="B424" s="287">
        <v>1</v>
      </c>
      <c r="C424" s="287" t="s">
        <v>1143</v>
      </c>
      <c r="D424" s="569" t="s">
        <v>64</v>
      </c>
      <c r="E424" s="569"/>
      <c r="F424" s="289" t="s">
        <v>1144</v>
      </c>
      <c r="G424" s="301" t="s">
        <v>479</v>
      </c>
      <c r="H424" s="308" t="s">
        <v>480</v>
      </c>
      <c r="J424" s="282" t="s">
        <v>1145</v>
      </c>
      <c r="K424" s="282" t="s">
        <v>603</v>
      </c>
      <c r="L424" s="282" t="s">
        <v>604</v>
      </c>
      <c r="M424" s="282" t="str">
        <f t="shared" si="6"/>
        <v>GC-R1</v>
      </c>
      <c r="O424" s="279"/>
      <c r="P424" s="279"/>
    </row>
    <row r="425" spans="1:16" ht="64.150000000000006" customHeight="1">
      <c r="A425" s="278"/>
      <c r="B425" s="287">
        <v>2</v>
      </c>
      <c r="C425" s="287" t="s">
        <v>1146</v>
      </c>
      <c r="D425" s="569" t="s">
        <v>64</v>
      </c>
      <c r="E425" s="569"/>
      <c r="F425" s="289" t="s">
        <v>1147</v>
      </c>
      <c r="G425" s="301"/>
      <c r="H425" s="308"/>
      <c r="J425" s="282" t="s">
        <v>1145</v>
      </c>
      <c r="K425" s="282" t="s">
        <v>603</v>
      </c>
      <c r="L425" s="282" t="s">
        <v>604</v>
      </c>
      <c r="M425" s="282" t="str">
        <f t="shared" si="6"/>
        <v>GC-R2</v>
      </c>
      <c r="O425" s="279"/>
      <c r="P425" s="279"/>
    </row>
    <row r="426" spans="1:16" ht="64.150000000000006" customHeight="1">
      <c r="A426" s="278"/>
      <c r="B426" s="287">
        <v>3</v>
      </c>
      <c r="C426" s="287" t="s">
        <v>1148</v>
      </c>
      <c r="D426" s="569" t="s">
        <v>64</v>
      </c>
      <c r="E426" s="569"/>
      <c r="F426" s="289" t="s">
        <v>1149</v>
      </c>
      <c r="G426" s="301" t="s">
        <v>481</v>
      </c>
      <c r="H426" s="308" t="s">
        <v>1150</v>
      </c>
      <c r="J426" s="282" t="s">
        <v>1145</v>
      </c>
      <c r="K426" s="282" t="s">
        <v>603</v>
      </c>
      <c r="L426" s="282" t="s">
        <v>604</v>
      </c>
      <c r="M426" s="282" t="str">
        <f t="shared" si="6"/>
        <v>GC-R3</v>
      </c>
      <c r="O426" s="279"/>
      <c r="P426" s="279"/>
    </row>
    <row r="427" spans="1:16" ht="64.150000000000006" customHeight="1">
      <c r="A427" s="278"/>
      <c r="B427" s="287">
        <v>4</v>
      </c>
      <c r="C427" s="287" t="s">
        <v>1151</v>
      </c>
      <c r="D427" s="569" t="s">
        <v>64</v>
      </c>
      <c r="E427" s="569"/>
      <c r="F427" s="289" t="s">
        <v>1152</v>
      </c>
      <c r="G427" s="301"/>
      <c r="H427" s="308"/>
      <c r="J427" s="282" t="s">
        <v>1145</v>
      </c>
      <c r="K427" s="282" t="s">
        <v>603</v>
      </c>
      <c r="L427" s="282" t="s">
        <v>604</v>
      </c>
      <c r="M427" s="282" t="str">
        <f t="shared" si="6"/>
        <v>GC-R4</v>
      </c>
      <c r="O427" s="279"/>
      <c r="P427" s="279"/>
    </row>
    <row r="428" spans="1:16" ht="64.150000000000006" customHeight="1">
      <c r="A428" s="278"/>
      <c r="B428" s="287">
        <v>5</v>
      </c>
      <c r="C428" s="287" t="s">
        <v>1153</v>
      </c>
      <c r="D428" s="569" t="s">
        <v>64</v>
      </c>
      <c r="E428" s="569"/>
      <c r="F428" s="289" t="s">
        <v>611</v>
      </c>
      <c r="G428" s="301"/>
      <c r="H428" s="308"/>
      <c r="J428" s="282" t="s">
        <v>1145</v>
      </c>
      <c r="K428" s="282" t="s">
        <v>603</v>
      </c>
      <c r="L428" s="282" t="s">
        <v>604</v>
      </c>
      <c r="M428" s="282" t="str">
        <f t="shared" si="6"/>
        <v>GC-R5</v>
      </c>
      <c r="O428" s="279"/>
      <c r="P428" s="279"/>
    </row>
    <row r="429" spans="1:16" ht="64.150000000000006" customHeight="1">
      <c r="A429" s="278"/>
      <c r="B429" s="287">
        <v>6</v>
      </c>
      <c r="C429" s="287" t="s">
        <v>1154</v>
      </c>
      <c r="D429" s="569" t="s">
        <v>64</v>
      </c>
      <c r="E429" s="569"/>
      <c r="F429" s="289" t="s">
        <v>1155</v>
      </c>
      <c r="G429" s="292"/>
      <c r="H429" s="280"/>
      <c r="J429" s="282" t="s">
        <v>1145</v>
      </c>
      <c r="K429" s="282" t="s">
        <v>603</v>
      </c>
      <c r="L429" s="282" t="s">
        <v>604</v>
      </c>
      <c r="M429" s="282" t="str">
        <f t="shared" si="6"/>
        <v>GC-R6</v>
      </c>
      <c r="O429" s="279"/>
      <c r="P429" s="279"/>
    </row>
    <row r="430" spans="1:16" ht="64.150000000000006" customHeight="1">
      <c r="A430" s="278"/>
      <c r="B430" s="287">
        <v>7</v>
      </c>
      <c r="C430" s="287" t="s">
        <v>491</v>
      </c>
      <c r="D430" s="569" t="s">
        <v>64</v>
      </c>
      <c r="E430" s="569"/>
      <c r="F430" s="289" t="s">
        <v>1129</v>
      </c>
      <c r="G430" s="301" t="s">
        <v>483</v>
      </c>
      <c r="H430" s="308" t="s">
        <v>490</v>
      </c>
      <c r="J430" s="282" t="s">
        <v>1145</v>
      </c>
      <c r="K430" s="282" t="s">
        <v>603</v>
      </c>
      <c r="L430" s="282" t="s">
        <v>604</v>
      </c>
      <c r="M430" s="282" t="str">
        <f t="shared" si="6"/>
        <v>GC-R7</v>
      </c>
      <c r="O430" s="279"/>
      <c r="P430" s="279"/>
    </row>
    <row r="431" spans="1:16" ht="64.150000000000006" customHeight="1">
      <c r="A431" s="278"/>
      <c r="B431" s="287">
        <v>8</v>
      </c>
      <c r="C431" s="287" t="s">
        <v>1156</v>
      </c>
      <c r="D431" s="569" t="s">
        <v>64</v>
      </c>
      <c r="E431" s="569"/>
      <c r="F431" s="289" t="s">
        <v>1157</v>
      </c>
      <c r="G431" s="301"/>
      <c r="H431" s="308"/>
      <c r="J431" s="282" t="s">
        <v>1145</v>
      </c>
      <c r="K431" s="282" t="s">
        <v>603</v>
      </c>
      <c r="L431" s="282" t="s">
        <v>604</v>
      </c>
      <c r="M431" s="282" t="str">
        <f t="shared" si="6"/>
        <v>GC-R8</v>
      </c>
      <c r="O431" s="279"/>
      <c r="P431" s="279"/>
    </row>
    <row r="432" spans="1:16" ht="64.150000000000006" customHeight="1">
      <c r="A432" s="278"/>
      <c r="B432" s="287">
        <v>9</v>
      </c>
      <c r="C432" s="287" t="s">
        <v>1158</v>
      </c>
      <c r="D432" s="569" t="s">
        <v>64</v>
      </c>
      <c r="E432" s="569"/>
      <c r="F432" s="289" t="s">
        <v>1159</v>
      </c>
      <c r="G432" s="301" t="s">
        <v>492</v>
      </c>
      <c r="H432" s="296" t="s">
        <v>493</v>
      </c>
      <c r="J432" s="282" t="s">
        <v>1145</v>
      </c>
      <c r="K432" s="282" t="s">
        <v>603</v>
      </c>
      <c r="L432" s="282" t="s">
        <v>604</v>
      </c>
      <c r="M432" s="282" t="str">
        <f t="shared" si="6"/>
        <v>GC-R9</v>
      </c>
      <c r="O432" s="279"/>
      <c r="P432" s="279"/>
    </row>
    <row r="433" spans="1:16" ht="64.150000000000006" customHeight="1">
      <c r="A433" s="278"/>
      <c r="B433" s="287">
        <v>10</v>
      </c>
      <c r="C433" s="287" t="s">
        <v>1160</v>
      </c>
      <c r="D433" s="569" t="s">
        <v>64</v>
      </c>
      <c r="E433" s="569"/>
      <c r="F433" s="289" t="s">
        <v>1161</v>
      </c>
      <c r="G433" s="301"/>
      <c r="H433" s="296"/>
      <c r="J433" s="282" t="s">
        <v>1145</v>
      </c>
      <c r="K433" s="282" t="s">
        <v>603</v>
      </c>
      <c r="L433" s="282" t="s">
        <v>604</v>
      </c>
      <c r="M433" s="282" t="str">
        <f t="shared" si="6"/>
        <v>GC-R10</v>
      </c>
      <c r="O433" s="279"/>
      <c r="P433" s="279"/>
    </row>
    <row r="434" spans="1:16" ht="64.150000000000006" customHeight="1">
      <c r="A434" s="278"/>
      <c r="B434" s="287">
        <v>11</v>
      </c>
      <c r="C434" s="287" t="s">
        <v>1162</v>
      </c>
      <c r="D434" s="569" t="s">
        <v>64</v>
      </c>
      <c r="E434" s="569"/>
      <c r="F434" s="289" t="s">
        <v>1163</v>
      </c>
      <c r="G434" s="301"/>
      <c r="H434" s="296"/>
      <c r="J434" s="282" t="s">
        <v>1145</v>
      </c>
      <c r="K434" s="282" t="s">
        <v>603</v>
      </c>
      <c r="L434" s="282" t="s">
        <v>604</v>
      </c>
      <c r="M434" s="282" t="str">
        <f t="shared" si="6"/>
        <v>GC-R11</v>
      </c>
      <c r="O434" s="279"/>
      <c r="P434" s="279"/>
    </row>
    <row r="435" spans="1:16" ht="64.150000000000006" customHeight="1">
      <c r="A435" s="278"/>
      <c r="B435" s="287">
        <v>12</v>
      </c>
      <c r="C435" s="287" t="s">
        <v>495</v>
      </c>
      <c r="D435" s="569" t="s">
        <v>64</v>
      </c>
      <c r="E435" s="569"/>
      <c r="F435" s="289" t="s">
        <v>1164</v>
      </c>
      <c r="G435" s="306" t="s">
        <v>484</v>
      </c>
      <c r="H435" s="296" t="s">
        <v>485</v>
      </c>
      <c r="J435" s="282" t="s">
        <v>1145</v>
      </c>
      <c r="K435" s="282" t="s">
        <v>603</v>
      </c>
      <c r="L435" s="282" t="s">
        <v>604</v>
      </c>
      <c r="M435" s="282" t="str">
        <f t="shared" si="6"/>
        <v>GC-R12</v>
      </c>
      <c r="O435" s="279"/>
      <c r="P435" s="279"/>
    </row>
    <row r="436" spans="1:16" ht="64.150000000000006" customHeight="1">
      <c r="A436" s="278"/>
      <c r="B436" s="287">
        <v>13</v>
      </c>
      <c r="C436" s="287" t="s">
        <v>497</v>
      </c>
      <c r="D436" s="569" t="s">
        <v>64</v>
      </c>
      <c r="E436" s="569"/>
      <c r="F436" s="289" t="s">
        <v>1165</v>
      </c>
      <c r="G436" s="292" t="s">
        <v>496</v>
      </c>
      <c r="H436" s="280" t="s">
        <v>480</v>
      </c>
      <c r="J436" s="282" t="s">
        <v>1145</v>
      </c>
      <c r="K436" s="282" t="s">
        <v>603</v>
      </c>
      <c r="L436" s="282" t="s">
        <v>604</v>
      </c>
      <c r="M436" s="282" t="str">
        <f t="shared" si="6"/>
        <v>GC-R13</v>
      </c>
      <c r="O436" s="279"/>
      <c r="P436" s="279"/>
    </row>
    <row r="437" spans="1:16" ht="64.150000000000006" customHeight="1">
      <c r="A437" s="278"/>
      <c r="B437" s="287">
        <v>14</v>
      </c>
      <c r="C437" s="287" t="s">
        <v>498</v>
      </c>
      <c r="D437" s="569" t="s">
        <v>64</v>
      </c>
      <c r="E437" s="569"/>
      <c r="F437" s="289" t="s">
        <v>1090</v>
      </c>
      <c r="G437" s="306" t="s">
        <v>486</v>
      </c>
      <c r="H437" s="296" t="s">
        <v>487</v>
      </c>
      <c r="J437" s="282" t="s">
        <v>1145</v>
      </c>
      <c r="K437" s="282" t="s">
        <v>603</v>
      </c>
      <c r="L437" s="282" t="s">
        <v>604</v>
      </c>
      <c r="M437" s="282" t="str">
        <f t="shared" si="6"/>
        <v>GC-R14</v>
      </c>
      <c r="O437" s="279"/>
      <c r="P437" s="279"/>
    </row>
    <row r="438" spans="1:16" ht="64.150000000000006" customHeight="1">
      <c r="A438" s="278"/>
      <c r="B438" s="287">
        <v>15</v>
      </c>
      <c r="C438" s="287" t="s">
        <v>1166</v>
      </c>
      <c r="D438" s="569" t="s">
        <v>64</v>
      </c>
      <c r="E438" s="569"/>
      <c r="F438" s="289" t="s">
        <v>1167</v>
      </c>
      <c r="G438" s="301" t="s">
        <v>499</v>
      </c>
      <c r="H438" s="308" t="s">
        <v>500</v>
      </c>
      <c r="J438" s="282" t="s">
        <v>1145</v>
      </c>
      <c r="K438" s="282" t="s">
        <v>603</v>
      </c>
      <c r="L438" s="282" t="s">
        <v>604</v>
      </c>
      <c r="M438" s="282" t="str">
        <f t="shared" si="6"/>
        <v>GC-R15</v>
      </c>
      <c r="O438" s="279"/>
      <c r="P438" s="279"/>
    </row>
    <row r="439" spans="1:16" ht="64.150000000000006" customHeight="1">
      <c r="A439" s="278"/>
      <c r="B439" s="287">
        <v>16</v>
      </c>
      <c r="C439" s="287" t="s">
        <v>1168</v>
      </c>
      <c r="D439" s="569" t="s">
        <v>64</v>
      </c>
      <c r="E439" s="569"/>
      <c r="F439" s="289" t="s">
        <v>1169</v>
      </c>
      <c r="G439" s="301"/>
      <c r="H439" s="308"/>
      <c r="J439" s="282" t="s">
        <v>1145</v>
      </c>
      <c r="K439" s="282" t="s">
        <v>603</v>
      </c>
      <c r="L439" s="282" t="s">
        <v>604</v>
      </c>
      <c r="M439" s="282" t="str">
        <f t="shared" si="6"/>
        <v>GC-R16</v>
      </c>
      <c r="O439" s="279"/>
      <c r="P439" s="279"/>
    </row>
    <row r="440" spans="1:16" ht="64.150000000000006" customHeight="1">
      <c r="A440" s="278"/>
      <c r="B440" s="287">
        <v>17</v>
      </c>
      <c r="C440" s="287" t="s">
        <v>1170</v>
      </c>
      <c r="D440" s="569" t="s">
        <v>64</v>
      </c>
      <c r="E440" s="569"/>
      <c r="F440" s="289" t="s">
        <v>1171</v>
      </c>
      <c r="G440" s="292"/>
      <c r="H440" s="280"/>
      <c r="J440" s="282" t="s">
        <v>1145</v>
      </c>
      <c r="K440" s="282" t="s">
        <v>603</v>
      </c>
      <c r="L440" s="282" t="s">
        <v>604</v>
      </c>
      <c r="M440" s="282" t="str">
        <f t="shared" si="6"/>
        <v>GC-R17</v>
      </c>
      <c r="O440" s="279"/>
      <c r="P440" s="279"/>
    </row>
    <row r="441" spans="1:16" ht="64.150000000000006" customHeight="1">
      <c r="A441" s="278"/>
      <c r="B441" s="287">
        <v>18</v>
      </c>
      <c r="C441" s="287" t="s">
        <v>1172</v>
      </c>
      <c r="D441" s="569" t="s">
        <v>64</v>
      </c>
      <c r="E441" s="569"/>
      <c r="F441" s="289" t="s">
        <v>613</v>
      </c>
      <c r="G441" s="292"/>
      <c r="H441" s="280"/>
      <c r="J441" s="282" t="s">
        <v>1145</v>
      </c>
      <c r="K441" s="282" t="s">
        <v>603</v>
      </c>
      <c r="L441" s="282" t="s">
        <v>604</v>
      </c>
      <c r="M441" s="282" t="str">
        <f t="shared" si="6"/>
        <v>GC-R18</v>
      </c>
      <c r="O441" s="279"/>
      <c r="P441" s="279"/>
    </row>
    <row r="442" spans="1:16" ht="64.150000000000006" customHeight="1">
      <c r="A442" s="278"/>
      <c r="B442" s="287">
        <v>19</v>
      </c>
      <c r="C442" s="287" t="s">
        <v>1173</v>
      </c>
      <c r="D442" s="569" t="s">
        <v>64</v>
      </c>
      <c r="E442" s="569"/>
      <c r="F442" s="289" t="s">
        <v>615</v>
      </c>
      <c r="G442" s="292"/>
      <c r="H442" s="280"/>
      <c r="J442" s="282" t="s">
        <v>1145</v>
      </c>
      <c r="K442" s="282" t="s">
        <v>603</v>
      </c>
      <c r="L442" s="282" t="s">
        <v>604</v>
      </c>
      <c r="M442" s="282" t="str">
        <f t="shared" si="6"/>
        <v>GC-R19</v>
      </c>
      <c r="O442" s="279"/>
      <c r="P442" s="279"/>
    </row>
    <row r="443" spans="1:16" ht="64.150000000000006" customHeight="1">
      <c r="A443" s="278"/>
      <c r="B443" s="287">
        <v>20</v>
      </c>
      <c r="C443" s="287" t="s">
        <v>1174</v>
      </c>
      <c r="D443" s="569" t="s">
        <v>64</v>
      </c>
      <c r="E443" s="569"/>
      <c r="F443" s="289" t="s">
        <v>1175</v>
      </c>
      <c r="G443" s="292"/>
      <c r="H443" s="280"/>
      <c r="J443" s="282" t="s">
        <v>1145</v>
      </c>
      <c r="K443" s="282" t="s">
        <v>603</v>
      </c>
      <c r="L443" s="282" t="s">
        <v>604</v>
      </c>
      <c r="M443" s="282" t="str">
        <f t="shared" si="6"/>
        <v>GC-R20</v>
      </c>
      <c r="O443" s="279"/>
      <c r="P443" s="279"/>
    </row>
    <row r="444" spans="1:16" ht="64.150000000000006" customHeight="1">
      <c r="A444" s="278"/>
      <c r="B444" s="287">
        <v>1</v>
      </c>
      <c r="C444" s="288" t="s">
        <v>157</v>
      </c>
      <c r="D444" s="569" t="s">
        <v>182</v>
      </c>
      <c r="E444" s="569"/>
      <c r="F444" s="289" t="s">
        <v>654</v>
      </c>
      <c r="G444" s="292"/>
      <c r="H444" s="280"/>
      <c r="J444" s="282" t="s">
        <v>1176</v>
      </c>
      <c r="K444" s="282" t="s">
        <v>603</v>
      </c>
      <c r="L444" s="282" t="s">
        <v>604</v>
      </c>
      <c r="M444" s="282" t="str">
        <f t="shared" si="6"/>
        <v>CI-R1</v>
      </c>
      <c r="O444" s="279"/>
      <c r="P444" s="279"/>
    </row>
    <row r="445" spans="1:16" ht="64.150000000000006" customHeight="1">
      <c r="A445" s="278"/>
      <c r="B445" s="287">
        <v>2</v>
      </c>
      <c r="C445" s="288" t="s">
        <v>158</v>
      </c>
      <c r="D445" s="569" t="s">
        <v>182</v>
      </c>
      <c r="E445" s="569"/>
      <c r="F445" s="289" t="s">
        <v>1177</v>
      </c>
      <c r="G445" s="292"/>
      <c r="H445" s="280"/>
      <c r="J445" s="282" t="s">
        <v>1176</v>
      </c>
      <c r="K445" s="282" t="s">
        <v>603</v>
      </c>
      <c r="L445" s="282" t="s">
        <v>604</v>
      </c>
      <c r="M445" s="282" t="str">
        <f t="shared" si="6"/>
        <v>CI-R2</v>
      </c>
      <c r="O445" s="279"/>
      <c r="P445" s="279"/>
    </row>
    <row r="446" spans="1:16" ht="64.150000000000006" customHeight="1">
      <c r="A446" s="278"/>
      <c r="B446" s="287">
        <v>3</v>
      </c>
      <c r="C446" s="288" t="s">
        <v>159</v>
      </c>
      <c r="D446" s="569" t="s">
        <v>182</v>
      </c>
      <c r="E446" s="569"/>
      <c r="F446" s="289" t="s">
        <v>835</v>
      </c>
      <c r="G446" s="292"/>
      <c r="H446" s="280"/>
      <c r="J446" s="282" t="s">
        <v>1176</v>
      </c>
      <c r="K446" s="282" t="s">
        <v>603</v>
      </c>
      <c r="L446" s="282" t="s">
        <v>604</v>
      </c>
      <c r="M446" s="282" t="str">
        <f t="shared" si="6"/>
        <v>CI-R3</v>
      </c>
      <c r="O446" s="279"/>
      <c r="P446" s="279"/>
    </row>
    <row r="447" spans="1:16" ht="64.150000000000006" customHeight="1">
      <c r="A447" s="278"/>
      <c r="B447" s="287">
        <v>4</v>
      </c>
      <c r="C447" s="288" t="s">
        <v>160</v>
      </c>
      <c r="D447" s="569" t="s">
        <v>182</v>
      </c>
      <c r="E447" s="569"/>
      <c r="F447" s="289" t="s">
        <v>1178</v>
      </c>
      <c r="G447" s="292"/>
      <c r="H447" s="280"/>
      <c r="J447" s="282" t="s">
        <v>1176</v>
      </c>
      <c r="K447" s="282" t="s">
        <v>603</v>
      </c>
      <c r="L447" s="282" t="s">
        <v>604</v>
      </c>
      <c r="M447" s="282" t="str">
        <f t="shared" si="6"/>
        <v>CI-R4</v>
      </c>
      <c r="O447" s="279"/>
      <c r="P447" s="279"/>
    </row>
    <row r="448" spans="1:16" ht="64.150000000000006" customHeight="1">
      <c r="A448" s="278"/>
      <c r="B448" s="287">
        <v>5</v>
      </c>
      <c r="C448" s="288" t="s">
        <v>161</v>
      </c>
      <c r="D448" s="569" t="s">
        <v>182</v>
      </c>
      <c r="E448" s="569"/>
      <c r="F448" s="289" t="s">
        <v>640</v>
      </c>
      <c r="G448" s="292"/>
      <c r="H448" s="280"/>
      <c r="J448" s="282" t="s">
        <v>1176</v>
      </c>
      <c r="K448" s="282" t="s">
        <v>603</v>
      </c>
      <c r="L448" s="282" t="s">
        <v>604</v>
      </c>
      <c r="M448" s="282" t="str">
        <f t="shared" si="6"/>
        <v>CI-R5</v>
      </c>
      <c r="O448" s="279"/>
      <c r="P448" s="279"/>
    </row>
    <row r="449" spans="1:16" ht="64.150000000000006" customHeight="1">
      <c r="A449" s="278"/>
      <c r="B449" s="287">
        <v>6</v>
      </c>
      <c r="C449" s="288" t="s">
        <v>162</v>
      </c>
      <c r="D449" s="569" t="s">
        <v>182</v>
      </c>
      <c r="E449" s="569"/>
      <c r="F449" s="289" t="s">
        <v>836</v>
      </c>
      <c r="G449" s="292"/>
      <c r="H449" s="280"/>
      <c r="J449" s="282" t="s">
        <v>1176</v>
      </c>
      <c r="K449" s="282" t="s">
        <v>603</v>
      </c>
      <c r="L449" s="282" t="s">
        <v>604</v>
      </c>
      <c r="M449" s="282" t="str">
        <f t="shared" si="6"/>
        <v>CI-R6</v>
      </c>
      <c r="O449" s="279"/>
      <c r="P449" s="279"/>
    </row>
    <row r="450" spans="1:16" ht="64.150000000000006" customHeight="1">
      <c r="A450" s="278"/>
      <c r="B450" s="287">
        <v>7</v>
      </c>
      <c r="C450" s="288" t="s">
        <v>163</v>
      </c>
      <c r="D450" s="569" t="s">
        <v>182</v>
      </c>
      <c r="E450" s="569"/>
      <c r="F450" s="289" t="s">
        <v>1179</v>
      </c>
      <c r="G450" s="292"/>
      <c r="H450" s="280"/>
      <c r="J450" s="282" t="s">
        <v>1176</v>
      </c>
      <c r="K450" s="282" t="s">
        <v>603</v>
      </c>
      <c r="L450" s="282" t="s">
        <v>604</v>
      </c>
      <c r="M450" s="282" t="str">
        <f t="shared" si="6"/>
        <v>CI-R7</v>
      </c>
      <c r="O450" s="279"/>
      <c r="P450" s="279"/>
    </row>
    <row r="451" spans="1:16" ht="64.150000000000006" customHeight="1">
      <c r="A451" s="278"/>
      <c r="B451" s="287">
        <v>8</v>
      </c>
      <c r="C451" s="288" t="s">
        <v>164</v>
      </c>
      <c r="D451" s="569" t="s">
        <v>182</v>
      </c>
      <c r="E451" s="569"/>
      <c r="F451" s="289" t="s">
        <v>1180</v>
      </c>
      <c r="G451" s="292"/>
      <c r="H451" s="280"/>
      <c r="J451" s="282" t="s">
        <v>1176</v>
      </c>
      <c r="K451" s="282" t="s">
        <v>603</v>
      </c>
      <c r="L451" s="282" t="s">
        <v>604</v>
      </c>
      <c r="M451" s="282" t="str">
        <f t="shared" si="6"/>
        <v>CI-R8</v>
      </c>
      <c r="O451" s="279"/>
      <c r="P451" s="279"/>
    </row>
    <row r="452" spans="1:16" ht="64.150000000000006" customHeight="1">
      <c r="A452" s="278"/>
      <c r="B452" s="287">
        <v>9</v>
      </c>
      <c r="C452" s="288" t="s">
        <v>165</v>
      </c>
      <c r="D452" s="569" t="s">
        <v>182</v>
      </c>
      <c r="E452" s="569"/>
      <c r="F452" s="289" t="s">
        <v>1181</v>
      </c>
      <c r="G452" s="292"/>
      <c r="H452" s="280"/>
      <c r="J452" s="282" t="s">
        <v>1176</v>
      </c>
      <c r="K452" s="282" t="s">
        <v>603</v>
      </c>
      <c r="L452" s="282" t="s">
        <v>604</v>
      </c>
      <c r="M452" s="282" t="str">
        <f t="shared" si="6"/>
        <v>CI-R9</v>
      </c>
      <c r="O452" s="279"/>
      <c r="P452" s="279"/>
    </row>
    <row r="453" spans="1:16" ht="64.150000000000006" customHeight="1">
      <c r="A453" s="278"/>
      <c r="B453" s="287">
        <v>10</v>
      </c>
      <c r="C453" s="288" t="s">
        <v>166</v>
      </c>
      <c r="D453" s="569" t="s">
        <v>182</v>
      </c>
      <c r="E453" s="569"/>
      <c r="F453" s="289" t="s">
        <v>837</v>
      </c>
      <c r="G453" s="292"/>
      <c r="H453" s="280"/>
      <c r="J453" s="282" t="s">
        <v>1176</v>
      </c>
      <c r="K453" s="282" t="s">
        <v>603</v>
      </c>
      <c r="L453" s="282" t="s">
        <v>604</v>
      </c>
      <c r="M453" s="282" t="str">
        <f t="shared" si="6"/>
        <v>CI-R10</v>
      </c>
      <c r="O453" s="279"/>
      <c r="P453" s="279"/>
    </row>
    <row r="454" spans="1:16" ht="64.150000000000006" customHeight="1">
      <c r="A454" s="278"/>
      <c r="B454" s="287">
        <v>11</v>
      </c>
      <c r="C454" s="288" t="s">
        <v>167</v>
      </c>
      <c r="D454" s="569" t="s">
        <v>182</v>
      </c>
      <c r="E454" s="569"/>
      <c r="F454" s="289" t="s">
        <v>1182</v>
      </c>
      <c r="G454" s="292"/>
      <c r="H454" s="280"/>
      <c r="J454" s="282" t="s">
        <v>1176</v>
      </c>
      <c r="K454" s="282" t="s">
        <v>603</v>
      </c>
      <c r="L454" s="282" t="s">
        <v>604</v>
      </c>
      <c r="M454" s="282" t="str">
        <f t="shared" si="6"/>
        <v>CI-R11</v>
      </c>
      <c r="O454" s="279"/>
      <c r="P454" s="279"/>
    </row>
    <row r="455" spans="1:16" ht="64.150000000000006" customHeight="1">
      <c r="A455" s="278"/>
      <c r="B455" s="287">
        <v>12</v>
      </c>
      <c r="C455" s="288" t="s">
        <v>168</v>
      </c>
      <c r="D455" s="569" t="s">
        <v>182</v>
      </c>
      <c r="E455" s="569"/>
      <c r="F455" s="289" t="s">
        <v>1183</v>
      </c>
      <c r="G455" s="292"/>
      <c r="H455" s="280"/>
      <c r="J455" s="282" t="s">
        <v>1176</v>
      </c>
      <c r="K455" s="282" t="s">
        <v>603</v>
      </c>
      <c r="L455" s="282" t="s">
        <v>604</v>
      </c>
      <c r="M455" s="282" t="str">
        <f t="shared" si="6"/>
        <v>CI-R12</v>
      </c>
      <c r="O455" s="279"/>
      <c r="P455" s="279"/>
    </row>
    <row r="456" spans="1:16" ht="64.150000000000006" customHeight="1">
      <c r="A456" s="278"/>
      <c r="B456" s="287">
        <v>13</v>
      </c>
      <c r="C456" s="288" t="s">
        <v>169</v>
      </c>
      <c r="D456" s="569" t="s">
        <v>182</v>
      </c>
      <c r="E456" s="569"/>
      <c r="F456" s="289" t="s">
        <v>1184</v>
      </c>
      <c r="G456" s="292"/>
      <c r="H456" s="280"/>
      <c r="J456" s="282" t="s">
        <v>1176</v>
      </c>
      <c r="K456" s="282" t="s">
        <v>603</v>
      </c>
      <c r="L456" s="282" t="s">
        <v>604</v>
      </c>
      <c r="M456" s="282" t="str">
        <f t="shared" si="6"/>
        <v>CI-R13</v>
      </c>
      <c r="O456" s="279"/>
      <c r="P456" s="279"/>
    </row>
    <row r="457" spans="1:16" ht="64.150000000000006" customHeight="1">
      <c r="A457" s="278"/>
      <c r="B457" s="287">
        <v>14</v>
      </c>
      <c r="C457" s="288" t="s">
        <v>1185</v>
      </c>
      <c r="D457" s="569" t="s">
        <v>182</v>
      </c>
      <c r="E457" s="569"/>
      <c r="F457" s="289" t="s">
        <v>1186</v>
      </c>
      <c r="G457" s="292"/>
      <c r="H457" s="280"/>
      <c r="J457" s="282" t="s">
        <v>1176</v>
      </c>
      <c r="K457" s="282" t="s">
        <v>603</v>
      </c>
      <c r="L457" s="282" t="s">
        <v>604</v>
      </c>
      <c r="M457" s="282" t="str">
        <f t="shared" si="6"/>
        <v>CI-R14</v>
      </c>
      <c r="O457" s="279"/>
      <c r="P457" s="279"/>
    </row>
    <row r="458" spans="1:16" ht="64.150000000000006" customHeight="1">
      <c r="A458" s="278"/>
      <c r="B458" s="287">
        <v>15</v>
      </c>
      <c r="C458" s="288" t="s">
        <v>1187</v>
      </c>
      <c r="D458" s="569" t="s">
        <v>182</v>
      </c>
      <c r="E458" s="569"/>
      <c r="F458" s="289" t="s">
        <v>1188</v>
      </c>
      <c r="G458" s="292"/>
      <c r="H458" s="280"/>
      <c r="J458" s="282" t="s">
        <v>1176</v>
      </c>
      <c r="K458" s="282" t="s">
        <v>603</v>
      </c>
      <c r="L458" s="282" t="s">
        <v>604</v>
      </c>
      <c r="M458" s="282" t="str">
        <f t="shared" si="6"/>
        <v>CI-R15</v>
      </c>
      <c r="O458" s="279"/>
      <c r="P458" s="279"/>
    </row>
    <row r="459" spans="1:16" ht="64.150000000000006" customHeight="1">
      <c r="A459" s="278"/>
      <c r="B459" s="287">
        <v>16</v>
      </c>
      <c r="C459" s="288" t="s">
        <v>1189</v>
      </c>
      <c r="D459" s="569" t="s">
        <v>182</v>
      </c>
      <c r="E459" s="569"/>
      <c r="F459" s="289" t="s">
        <v>1190</v>
      </c>
      <c r="G459" s="292"/>
      <c r="H459" s="280"/>
      <c r="J459" s="282" t="s">
        <v>1176</v>
      </c>
      <c r="K459" s="282" t="s">
        <v>603</v>
      </c>
      <c r="L459" s="282" t="s">
        <v>604</v>
      </c>
      <c r="M459" s="282" t="str">
        <f t="shared" si="6"/>
        <v>CI-R16</v>
      </c>
      <c r="O459" s="279"/>
      <c r="P459" s="279"/>
    </row>
    <row r="460" spans="1:16" ht="64.150000000000006" customHeight="1">
      <c r="A460" s="278"/>
      <c r="B460" s="287">
        <v>17</v>
      </c>
      <c r="C460" s="288" t="s">
        <v>1191</v>
      </c>
      <c r="D460" s="569" t="s">
        <v>182</v>
      </c>
      <c r="E460" s="569"/>
      <c r="F460" s="289" t="s">
        <v>1192</v>
      </c>
      <c r="G460" s="292"/>
      <c r="H460" s="280"/>
      <c r="J460" s="282" t="s">
        <v>1176</v>
      </c>
      <c r="K460" s="282" t="s">
        <v>603</v>
      </c>
      <c r="L460" s="282" t="s">
        <v>604</v>
      </c>
      <c r="M460" s="282" t="str">
        <f t="shared" si="6"/>
        <v>CI-R17</v>
      </c>
      <c r="O460" s="279"/>
      <c r="P460" s="279"/>
    </row>
    <row r="461" spans="1:16" ht="64.150000000000006" customHeight="1">
      <c r="A461" s="278"/>
      <c r="B461" s="287">
        <v>18</v>
      </c>
      <c r="C461" s="288" t="s">
        <v>1193</v>
      </c>
      <c r="D461" s="569" t="s">
        <v>182</v>
      </c>
      <c r="E461" s="569"/>
      <c r="F461" s="289" t="s">
        <v>1194</v>
      </c>
      <c r="G461" s="292"/>
      <c r="H461" s="280"/>
      <c r="J461" s="282" t="s">
        <v>1176</v>
      </c>
      <c r="K461" s="282" t="s">
        <v>603</v>
      </c>
      <c r="L461" s="282" t="s">
        <v>604</v>
      </c>
      <c r="M461" s="282" t="str">
        <f t="shared" si="6"/>
        <v>CI-R18</v>
      </c>
      <c r="O461" s="279"/>
      <c r="P461" s="279"/>
    </row>
    <row r="462" spans="1:16" ht="64.150000000000006" customHeight="1">
      <c r="A462" s="278"/>
      <c r="B462" s="287">
        <v>19</v>
      </c>
      <c r="C462" s="288" t="s">
        <v>1195</v>
      </c>
      <c r="D462" s="569" t="s">
        <v>182</v>
      </c>
      <c r="E462" s="569"/>
      <c r="F462" s="289" t="s">
        <v>1196</v>
      </c>
      <c r="G462" s="292"/>
      <c r="H462" s="280"/>
      <c r="J462" s="282" t="s">
        <v>1176</v>
      </c>
      <c r="K462" s="282" t="s">
        <v>603</v>
      </c>
      <c r="L462" s="282" t="s">
        <v>604</v>
      </c>
      <c r="M462" s="282" t="str">
        <f t="shared" ref="M462:M480" si="7">+CONCATENATE(J462,K462,L462,B462)</f>
        <v>CI-R19</v>
      </c>
      <c r="O462" s="279"/>
      <c r="P462" s="279"/>
    </row>
    <row r="463" spans="1:16" ht="64.150000000000006" customHeight="1">
      <c r="A463" s="278"/>
      <c r="B463" s="287">
        <v>20</v>
      </c>
      <c r="C463" s="288" t="s">
        <v>1197</v>
      </c>
      <c r="D463" s="569" t="s">
        <v>182</v>
      </c>
      <c r="E463" s="569"/>
      <c r="F463" s="289" t="s">
        <v>1198</v>
      </c>
      <c r="G463" s="292"/>
      <c r="H463" s="280"/>
      <c r="J463" s="282" t="s">
        <v>1176</v>
      </c>
      <c r="K463" s="282" t="s">
        <v>603</v>
      </c>
      <c r="L463" s="282" t="s">
        <v>604</v>
      </c>
      <c r="M463" s="282" t="str">
        <f t="shared" si="7"/>
        <v>CI-R20</v>
      </c>
      <c r="O463" s="279"/>
      <c r="P463" s="279"/>
    </row>
    <row r="464" spans="1:16" ht="64.150000000000006" customHeight="1">
      <c r="A464" s="278"/>
      <c r="B464" s="287">
        <v>21</v>
      </c>
      <c r="C464" s="288" t="s">
        <v>170</v>
      </c>
      <c r="D464" s="569" t="s">
        <v>182</v>
      </c>
      <c r="E464" s="569"/>
      <c r="F464" s="289" t="s">
        <v>838</v>
      </c>
      <c r="G464" s="292"/>
      <c r="H464" s="280"/>
      <c r="J464" s="282" t="s">
        <v>1176</v>
      </c>
      <c r="K464" s="282" t="s">
        <v>603</v>
      </c>
      <c r="L464" s="282" t="s">
        <v>604</v>
      </c>
      <c r="M464" s="282" t="str">
        <f t="shared" si="7"/>
        <v>CI-R21</v>
      </c>
      <c r="O464" s="279"/>
      <c r="P464" s="279"/>
    </row>
    <row r="465" spans="1:16" ht="64.150000000000006" customHeight="1">
      <c r="A465" s="278"/>
      <c r="B465" s="287">
        <v>22</v>
      </c>
      <c r="C465" s="288" t="s">
        <v>171</v>
      </c>
      <c r="D465" s="569" t="s">
        <v>182</v>
      </c>
      <c r="E465" s="569"/>
      <c r="F465" s="289" t="s">
        <v>1199</v>
      </c>
      <c r="G465" s="292"/>
      <c r="H465" s="280"/>
      <c r="J465" s="282" t="s">
        <v>1176</v>
      </c>
      <c r="K465" s="282" t="s">
        <v>603</v>
      </c>
      <c r="L465" s="282" t="s">
        <v>604</v>
      </c>
      <c r="M465" s="282" t="str">
        <f t="shared" si="7"/>
        <v>CI-R22</v>
      </c>
      <c r="O465" s="279"/>
      <c r="P465" s="279"/>
    </row>
    <row r="466" spans="1:16" ht="64.150000000000006" customHeight="1">
      <c r="A466" s="278"/>
      <c r="B466" s="287">
        <v>23</v>
      </c>
      <c r="C466" s="288" t="s">
        <v>172</v>
      </c>
      <c r="D466" s="569" t="s">
        <v>182</v>
      </c>
      <c r="E466" s="569"/>
      <c r="F466" s="289" t="s">
        <v>699</v>
      </c>
      <c r="G466" s="292"/>
      <c r="H466" s="280"/>
      <c r="J466" s="282" t="s">
        <v>1176</v>
      </c>
      <c r="K466" s="282" t="s">
        <v>603</v>
      </c>
      <c r="L466" s="282" t="s">
        <v>604</v>
      </c>
      <c r="M466" s="282" t="str">
        <f t="shared" si="7"/>
        <v>CI-R23</v>
      </c>
      <c r="O466" s="279"/>
      <c r="P466" s="279"/>
    </row>
    <row r="467" spans="1:16" ht="64.150000000000006" customHeight="1">
      <c r="A467" s="278"/>
      <c r="B467" s="287">
        <v>24</v>
      </c>
      <c r="C467" s="288" t="s">
        <v>173</v>
      </c>
      <c r="D467" s="569" t="s">
        <v>182</v>
      </c>
      <c r="E467" s="569"/>
      <c r="F467" s="289" t="s">
        <v>702</v>
      </c>
      <c r="G467" s="292"/>
      <c r="H467" s="280"/>
      <c r="J467" s="282" t="s">
        <v>1176</v>
      </c>
      <c r="K467" s="282" t="s">
        <v>603</v>
      </c>
      <c r="L467" s="282" t="s">
        <v>604</v>
      </c>
      <c r="M467" s="282" t="str">
        <f t="shared" si="7"/>
        <v>CI-R24</v>
      </c>
      <c r="O467" s="279"/>
      <c r="P467" s="279"/>
    </row>
    <row r="468" spans="1:16" ht="64.150000000000006" customHeight="1">
      <c r="A468" s="278"/>
      <c r="B468" s="287">
        <v>25</v>
      </c>
      <c r="C468" s="288" t="s">
        <v>1200</v>
      </c>
      <c r="D468" s="569" t="s">
        <v>182</v>
      </c>
      <c r="E468" s="569"/>
      <c r="F468" s="289" t="s">
        <v>1201</v>
      </c>
      <c r="G468" s="292"/>
      <c r="H468" s="280"/>
      <c r="J468" s="282" t="s">
        <v>1176</v>
      </c>
      <c r="K468" s="282" t="s">
        <v>603</v>
      </c>
      <c r="L468" s="282" t="s">
        <v>604</v>
      </c>
      <c r="M468" s="282" t="str">
        <f t="shared" si="7"/>
        <v>CI-R25</v>
      </c>
      <c r="O468" s="279"/>
      <c r="P468" s="279"/>
    </row>
    <row r="469" spans="1:16" ht="64.150000000000006" customHeight="1">
      <c r="A469" s="278"/>
      <c r="B469" s="287">
        <v>26</v>
      </c>
      <c r="C469" s="288" t="s">
        <v>174</v>
      </c>
      <c r="D469" s="569" t="s">
        <v>182</v>
      </c>
      <c r="E469" s="569"/>
      <c r="F469" s="289" t="s">
        <v>288</v>
      </c>
      <c r="G469" s="292"/>
      <c r="H469" s="280"/>
      <c r="J469" s="282" t="s">
        <v>1176</v>
      </c>
      <c r="K469" s="282" t="s">
        <v>603</v>
      </c>
      <c r="L469" s="282" t="s">
        <v>604</v>
      </c>
      <c r="M469" s="282" t="str">
        <f t="shared" si="7"/>
        <v>CI-R26</v>
      </c>
      <c r="O469" s="279"/>
      <c r="P469" s="279"/>
    </row>
    <row r="470" spans="1:16" ht="64.150000000000006" customHeight="1">
      <c r="A470" s="278"/>
      <c r="B470" s="287">
        <v>27</v>
      </c>
      <c r="C470" s="288" t="s">
        <v>1202</v>
      </c>
      <c r="D470" s="569" t="s">
        <v>182</v>
      </c>
      <c r="E470" s="569"/>
      <c r="F470" s="289" t="s">
        <v>632</v>
      </c>
      <c r="G470" s="292"/>
      <c r="H470" s="280"/>
      <c r="J470" s="282" t="s">
        <v>1176</v>
      </c>
      <c r="K470" s="282" t="s">
        <v>603</v>
      </c>
      <c r="L470" s="282" t="s">
        <v>604</v>
      </c>
      <c r="M470" s="282" t="str">
        <f t="shared" si="7"/>
        <v>CI-R27</v>
      </c>
      <c r="O470" s="279"/>
      <c r="P470" s="279"/>
    </row>
    <row r="471" spans="1:16" ht="64.150000000000006" customHeight="1">
      <c r="A471" s="278"/>
      <c r="B471" s="287">
        <v>28</v>
      </c>
      <c r="C471" s="288" t="s">
        <v>1203</v>
      </c>
      <c r="D471" s="569" t="s">
        <v>182</v>
      </c>
      <c r="E471" s="569"/>
      <c r="F471" s="289" t="s">
        <v>633</v>
      </c>
      <c r="G471" s="292"/>
      <c r="H471" s="280"/>
      <c r="J471" s="282" t="s">
        <v>1176</v>
      </c>
      <c r="K471" s="282" t="s">
        <v>603</v>
      </c>
      <c r="L471" s="282" t="s">
        <v>604</v>
      </c>
      <c r="M471" s="282" t="str">
        <f t="shared" si="7"/>
        <v>CI-R28</v>
      </c>
      <c r="O471" s="279"/>
      <c r="P471" s="279"/>
    </row>
    <row r="472" spans="1:16" ht="64.150000000000006" customHeight="1">
      <c r="A472" s="278"/>
      <c r="B472" s="287">
        <v>29</v>
      </c>
      <c r="C472" s="288" t="s">
        <v>175</v>
      </c>
      <c r="D472" s="569" t="s">
        <v>182</v>
      </c>
      <c r="E472" s="569"/>
      <c r="F472" s="289" t="s">
        <v>634</v>
      </c>
      <c r="G472" s="292"/>
      <c r="H472" s="280"/>
      <c r="J472" s="282" t="s">
        <v>1176</v>
      </c>
      <c r="K472" s="282" t="s">
        <v>603</v>
      </c>
      <c r="L472" s="282" t="s">
        <v>604</v>
      </c>
      <c r="M472" s="282" t="str">
        <f t="shared" si="7"/>
        <v>CI-R29</v>
      </c>
      <c r="O472" s="279"/>
      <c r="P472" s="279"/>
    </row>
    <row r="473" spans="1:16" ht="64.150000000000006" customHeight="1">
      <c r="A473" s="278"/>
      <c r="B473" s="287">
        <v>30</v>
      </c>
      <c r="C473" s="288" t="s">
        <v>176</v>
      </c>
      <c r="D473" s="569" t="s">
        <v>182</v>
      </c>
      <c r="E473" s="569"/>
      <c r="F473" s="289" t="s">
        <v>625</v>
      </c>
      <c r="G473" s="292"/>
      <c r="H473" s="280"/>
      <c r="J473" s="282" t="s">
        <v>1176</v>
      </c>
      <c r="K473" s="282" t="s">
        <v>603</v>
      </c>
      <c r="L473" s="282" t="s">
        <v>604</v>
      </c>
      <c r="M473" s="282" t="str">
        <f t="shared" si="7"/>
        <v>CI-R30</v>
      </c>
      <c r="O473" s="279"/>
      <c r="P473" s="279"/>
    </row>
    <row r="474" spans="1:16" ht="64.150000000000006" customHeight="1">
      <c r="A474" s="278"/>
      <c r="B474" s="287">
        <v>31</v>
      </c>
      <c r="C474" s="288" t="s">
        <v>177</v>
      </c>
      <c r="D474" s="569" t="s">
        <v>182</v>
      </c>
      <c r="E474" s="569"/>
      <c r="F474" s="289" t="s">
        <v>642</v>
      </c>
      <c r="G474" s="292"/>
      <c r="H474" s="280"/>
      <c r="J474" s="282" t="s">
        <v>1176</v>
      </c>
      <c r="K474" s="282" t="s">
        <v>603</v>
      </c>
      <c r="L474" s="282" t="s">
        <v>604</v>
      </c>
      <c r="M474" s="282" t="str">
        <f t="shared" si="7"/>
        <v>CI-R31</v>
      </c>
      <c r="O474" s="279"/>
      <c r="P474" s="279"/>
    </row>
    <row r="475" spans="1:16" ht="64.150000000000006" customHeight="1">
      <c r="A475" s="278"/>
      <c r="B475" s="287">
        <v>32</v>
      </c>
      <c r="C475" s="288" t="s">
        <v>1204</v>
      </c>
      <c r="D475" s="569" t="s">
        <v>182</v>
      </c>
      <c r="E475" s="569"/>
      <c r="F475" s="289" t="s">
        <v>651</v>
      </c>
      <c r="G475" s="292"/>
      <c r="H475" s="280"/>
      <c r="J475" s="282" t="s">
        <v>1176</v>
      </c>
      <c r="K475" s="282" t="s">
        <v>603</v>
      </c>
      <c r="L475" s="282" t="s">
        <v>604</v>
      </c>
      <c r="M475" s="282" t="str">
        <f t="shared" si="7"/>
        <v>CI-R32</v>
      </c>
      <c r="O475" s="279"/>
      <c r="P475" s="279"/>
    </row>
    <row r="476" spans="1:16" ht="64.150000000000006" customHeight="1">
      <c r="A476" s="278"/>
      <c r="B476" s="287">
        <v>33</v>
      </c>
      <c r="C476" s="288" t="s">
        <v>1205</v>
      </c>
      <c r="D476" s="569" t="s">
        <v>182</v>
      </c>
      <c r="E476" s="569"/>
      <c r="F476" s="289" t="s">
        <v>652</v>
      </c>
      <c r="G476" s="292"/>
      <c r="H476" s="280"/>
      <c r="J476" s="282" t="s">
        <v>1176</v>
      </c>
      <c r="K476" s="282" t="s">
        <v>603</v>
      </c>
      <c r="L476" s="282" t="s">
        <v>604</v>
      </c>
      <c r="M476" s="282" t="str">
        <f t="shared" si="7"/>
        <v>CI-R33</v>
      </c>
      <c r="O476" s="279"/>
      <c r="P476" s="279"/>
    </row>
    <row r="477" spans="1:16" ht="64.150000000000006" customHeight="1">
      <c r="A477" s="278"/>
      <c r="B477" s="287">
        <v>34</v>
      </c>
      <c r="C477" s="288" t="s">
        <v>178</v>
      </c>
      <c r="D477" s="569" t="s">
        <v>182</v>
      </c>
      <c r="E477" s="569"/>
      <c r="F477" s="289" t="s">
        <v>624</v>
      </c>
      <c r="G477" s="292"/>
      <c r="H477" s="280"/>
      <c r="J477" s="282" t="s">
        <v>1176</v>
      </c>
      <c r="K477" s="282" t="s">
        <v>603</v>
      </c>
      <c r="L477" s="282" t="s">
        <v>604</v>
      </c>
      <c r="M477" s="282" t="str">
        <f t="shared" si="7"/>
        <v>CI-R34</v>
      </c>
      <c r="O477" s="279"/>
      <c r="P477" s="279"/>
    </row>
    <row r="478" spans="1:16" ht="64.150000000000006" customHeight="1">
      <c r="A478" s="278"/>
      <c r="B478" s="287">
        <v>35</v>
      </c>
      <c r="C478" s="288" t="s">
        <v>179</v>
      </c>
      <c r="D478" s="569" t="s">
        <v>182</v>
      </c>
      <c r="E478" s="569"/>
      <c r="F478" s="289" t="s">
        <v>1114</v>
      </c>
      <c r="G478" s="292"/>
      <c r="H478" s="280"/>
      <c r="J478" s="282" t="s">
        <v>1176</v>
      </c>
      <c r="K478" s="282" t="s">
        <v>603</v>
      </c>
      <c r="L478" s="282" t="s">
        <v>604</v>
      </c>
      <c r="M478" s="282" t="str">
        <f t="shared" si="7"/>
        <v>CI-R35</v>
      </c>
      <c r="O478" s="279"/>
      <c r="P478" s="279"/>
    </row>
    <row r="479" spans="1:16" ht="64.150000000000006" customHeight="1">
      <c r="A479" s="278"/>
      <c r="B479" s="287">
        <v>36</v>
      </c>
      <c r="C479" s="288" t="s">
        <v>180</v>
      </c>
      <c r="D479" s="569" t="s">
        <v>182</v>
      </c>
      <c r="E479" s="569"/>
      <c r="F479" s="289" t="s">
        <v>959</v>
      </c>
      <c r="G479" s="292"/>
      <c r="H479" s="280"/>
      <c r="J479" s="282" t="s">
        <v>1176</v>
      </c>
      <c r="K479" s="282" t="s">
        <v>603</v>
      </c>
      <c r="L479" s="282" t="s">
        <v>604</v>
      </c>
      <c r="M479" s="282" t="str">
        <f t="shared" si="7"/>
        <v>CI-R36</v>
      </c>
      <c r="O479" s="279"/>
      <c r="P479" s="279"/>
    </row>
    <row r="480" spans="1:16" ht="64.150000000000006" customHeight="1">
      <c r="A480" s="278"/>
      <c r="B480" s="287">
        <v>37</v>
      </c>
      <c r="C480" s="288" t="s">
        <v>181</v>
      </c>
      <c r="D480" s="569" t="s">
        <v>182</v>
      </c>
      <c r="E480" s="569"/>
      <c r="F480" s="289" t="s">
        <v>1137</v>
      </c>
      <c r="G480" s="292"/>
      <c r="H480" s="280"/>
      <c r="J480" s="282" t="s">
        <v>1176</v>
      </c>
      <c r="K480" s="282" t="s">
        <v>603</v>
      </c>
      <c r="L480" s="282" t="s">
        <v>604</v>
      </c>
      <c r="M480" s="282" t="str">
        <f t="shared" si="7"/>
        <v>CI-R37</v>
      </c>
      <c r="O480" s="279"/>
      <c r="P480" s="279"/>
    </row>
    <row r="481" spans="1:16" ht="64.150000000000006" customHeight="1">
      <c r="A481" s="278"/>
      <c r="B481" s="287">
        <v>1</v>
      </c>
      <c r="C481" s="288">
        <v>0</v>
      </c>
      <c r="D481" s="569" t="s">
        <v>11</v>
      </c>
      <c r="E481" s="569"/>
      <c r="F481" s="299" t="s">
        <v>682</v>
      </c>
      <c r="G481" s="300"/>
      <c r="H481" s="280"/>
      <c r="O481" s="279"/>
      <c r="P481" s="279"/>
    </row>
    <row r="482" spans="1:16" ht="64.150000000000006" customHeight="1">
      <c r="A482" s="278"/>
      <c r="B482" s="287">
        <v>1</v>
      </c>
      <c r="C482" s="288">
        <v>0</v>
      </c>
      <c r="D482" s="569" t="s">
        <v>1206</v>
      </c>
      <c r="E482" s="569"/>
      <c r="F482" s="299" t="s">
        <v>682</v>
      </c>
      <c r="G482" s="300"/>
      <c r="H482" s="280"/>
      <c r="O482" s="279"/>
      <c r="P482" s="279"/>
    </row>
  </sheetData>
  <autoFilter ref="A10:H482" xr:uid="{A5C263E2-3181-42CF-A6ED-430D47130C69}">
    <filterColumn colId="3" showButton="0"/>
  </autoFilter>
  <mergeCells count="516">
    <mergeCell ref="D477:E477"/>
    <mergeCell ref="D478:E478"/>
    <mergeCell ref="D479:E479"/>
    <mergeCell ref="D480:E480"/>
    <mergeCell ref="D481:E481"/>
    <mergeCell ref="D482:E482"/>
    <mergeCell ref="D471:E471"/>
    <mergeCell ref="D472:E472"/>
    <mergeCell ref="D473:E473"/>
    <mergeCell ref="D474:E474"/>
    <mergeCell ref="D475:E475"/>
    <mergeCell ref="D476:E476"/>
    <mergeCell ref="D465:E465"/>
    <mergeCell ref="D466:E466"/>
    <mergeCell ref="D467:E467"/>
    <mergeCell ref="D468:E468"/>
    <mergeCell ref="D469:E469"/>
    <mergeCell ref="D470:E470"/>
    <mergeCell ref="D459:E459"/>
    <mergeCell ref="D460:E460"/>
    <mergeCell ref="D461:E461"/>
    <mergeCell ref="D462:E462"/>
    <mergeCell ref="D463:E463"/>
    <mergeCell ref="D464:E464"/>
    <mergeCell ref="D453:E453"/>
    <mergeCell ref="D454:E454"/>
    <mergeCell ref="D455:E455"/>
    <mergeCell ref="D456:E456"/>
    <mergeCell ref="D457:E457"/>
    <mergeCell ref="D458:E458"/>
    <mergeCell ref="D447:E447"/>
    <mergeCell ref="D448:E448"/>
    <mergeCell ref="D449:E449"/>
    <mergeCell ref="D450:E450"/>
    <mergeCell ref="D451:E451"/>
    <mergeCell ref="D452:E452"/>
    <mergeCell ref="D441:E441"/>
    <mergeCell ref="D442:E442"/>
    <mergeCell ref="D443:E443"/>
    <mergeCell ref="D444:E444"/>
    <mergeCell ref="D445:E445"/>
    <mergeCell ref="D446:E446"/>
    <mergeCell ref="D435:E435"/>
    <mergeCell ref="D436:E436"/>
    <mergeCell ref="D437:E437"/>
    <mergeCell ref="D438:E438"/>
    <mergeCell ref="D439:E439"/>
    <mergeCell ref="D440:E440"/>
    <mergeCell ref="D429:E429"/>
    <mergeCell ref="D430:E430"/>
    <mergeCell ref="D431:E431"/>
    <mergeCell ref="D432:E432"/>
    <mergeCell ref="D433:E433"/>
    <mergeCell ref="D434:E434"/>
    <mergeCell ref="D423:E423"/>
    <mergeCell ref="D424:E424"/>
    <mergeCell ref="D425:E425"/>
    <mergeCell ref="D426:E426"/>
    <mergeCell ref="D427:E427"/>
    <mergeCell ref="D428:E428"/>
    <mergeCell ref="D417:E417"/>
    <mergeCell ref="D418:E418"/>
    <mergeCell ref="D419:E419"/>
    <mergeCell ref="D420:E420"/>
    <mergeCell ref="D421:E421"/>
    <mergeCell ref="D422:E422"/>
    <mergeCell ref="D411:E411"/>
    <mergeCell ref="D412:E412"/>
    <mergeCell ref="D413:E413"/>
    <mergeCell ref="D414:E414"/>
    <mergeCell ref="D415:E415"/>
    <mergeCell ref="D416:E416"/>
    <mergeCell ref="D405:E405"/>
    <mergeCell ref="D406:E406"/>
    <mergeCell ref="D407:E407"/>
    <mergeCell ref="D408:E408"/>
    <mergeCell ref="D409:E409"/>
    <mergeCell ref="D410:E410"/>
    <mergeCell ref="D399:E399"/>
    <mergeCell ref="D400:E400"/>
    <mergeCell ref="D401:E401"/>
    <mergeCell ref="D402:E402"/>
    <mergeCell ref="D403:E403"/>
    <mergeCell ref="D404:E404"/>
    <mergeCell ref="D393:E393"/>
    <mergeCell ref="D394:E394"/>
    <mergeCell ref="D395:E395"/>
    <mergeCell ref="D396:E396"/>
    <mergeCell ref="D397:E397"/>
    <mergeCell ref="D398:E398"/>
    <mergeCell ref="D387:E387"/>
    <mergeCell ref="D388:E388"/>
    <mergeCell ref="D389:E389"/>
    <mergeCell ref="D390:E390"/>
    <mergeCell ref="D391:E391"/>
    <mergeCell ref="D392:E392"/>
    <mergeCell ref="D381:E381"/>
    <mergeCell ref="D382:E382"/>
    <mergeCell ref="D383:E383"/>
    <mergeCell ref="D384:E384"/>
    <mergeCell ref="D385:E385"/>
    <mergeCell ref="D386:E386"/>
    <mergeCell ref="D375:E375"/>
    <mergeCell ref="D376:E376"/>
    <mergeCell ref="D377:E377"/>
    <mergeCell ref="D378:E378"/>
    <mergeCell ref="D379:E379"/>
    <mergeCell ref="D380:E380"/>
    <mergeCell ref="D369:E369"/>
    <mergeCell ref="D370:E370"/>
    <mergeCell ref="D371:E371"/>
    <mergeCell ref="D372:E372"/>
    <mergeCell ref="D373:E373"/>
    <mergeCell ref="D374:E374"/>
    <mergeCell ref="D363:E363"/>
    <mergeCell ref="D364:E364"/>
    <mergeCell ref="D365:E365"/>
    <mergeCell ref="D366:E366"/>
    <mergeCell ref="D367:E367"/>
    <mergeCell ref="F367:F368"/>
    <mergeCell ref="D357:E357"/>
    <mergeCell ref="D358:E358"/>
    <mergeCell ref="D359:E359"/>
    <mergeCell ref="D360:E360"/>
    <mergeCell ref="D361:E361"/>
    <mergeCell ref="D362:E362"/>
    <mergeCell ref="D351:E351"/>
    <mergeCell ref="D352:E352"/>
    <mergeCell ref="D353:E353"/>
    <mergeCell ref="D354:E354"/>
    <mergeCell ref="D355:E355"/>
    <mergeCell ref="D356:E356"/>
    <mergeCell ref="D345:E345"/>
    <mergeCell ref="D346:E346"/>
    <mergeCell ref="D347:E347"/>
    <mergeCell ref="D348:E348"/>
    <mergeCell ref="D349:E349"/>
    <mergeCell ref="D350:E350"/>
    <mergeCell ref="D339:E339"/>
    <mergeCell ref="D340:E340"/>
    <mergeCell ref="D341:E341"/>
    <mergeCell ref="D342:E342"/>
    <mergeCell ref="D343:E343"/>
    <mergeCell ref="D344:E344"/>
    <mergeCell ref="D333:E333"/>
    <mergeCell ref="D334:E334"/>
    <mergeCell ref="D335:E335"/>
    <mergeCell ref="D336:E336"/>
    <mergeCell ref="D337:E337"/>
    <mergeCell ref="D338:E338"/>
    <mergeCell ref="D327:E327"/>
    <mergeCell ref="D328:E328"/>
    <mergeCell ref="D329:E329"/>
    <mergeCell ref="D330:E330"/>
    <mergeCell ref="D331:E331"/>
    <mergeCell ref="D332:E332"/>
    <mergeCell ref="D321:E321"/>
    <mergeCell ref="D322:E322"/>
    <mergeCell ref="D323:E323"/>
    <mergeCell ref="D324:E324"/>
    <mergeCell ref="D325:E325"/>
    <mergeCell ref="D326:E326"/>
    <mergeCell ref="D315:E315"/>
    <mergeCell ref="D316:E316"/>
    <mergeCell ref="D317:E317"/>
    <mergeCell ref="D318:E318"/>
    <mergeCell ref="D319:E319"/>
    <mergeCell ref="D320:E320"/>
    <mergeCell ref="D309:E309"/>
    <mergeCell ref="D310:E310"/>
    <mergeCell ref="D311:E311"/>
    <mergeCell ref="D312:E312"/>
    <mergeCell ref="D313:E313"/>
    <mergeCell ref="D314:E314"/>
    <mergeCell ref="D303:E303"/>
    <mergeCell ref="D304:E304"/>
    <mergeCell ref="D305:E305"/>
    <mergeCell ref="D306:E306"/>
    <mergeCell ref="D307:E307"/>
    <mergeCell ref="D308:E308"/>
    <mergeCell ref="D297:E297"/>
    <mergeCell ref="D298:E298"/>
    <mergeCell ref="D299:E299"/>
    <mergeCell ref="D300:E300"/>
    <mergeCell ref="D301:E301"/>
    <mergeCell ref="D302:E302"/>
    <mergeCell ref="F290:F291"/>
    <mergeCell ref="D292:E292"/>
    <mergeCell ref="D293:E293"/>
    <mergeCell ref="D294:E294"/>
    <mergeCell ref="D295:E295"/>
    <mergeCell ref="D296:E296"/>
    <mergeCell ref="D285:E285"/>
    <mergeCell ref="D286:E286"/>
    <mergeCell ref="D287:E287"/>
    <mergeCell ref="D288:E288"/>
    <mergeCell ref="D289:E289"/>
    <mergeCell ref="D290:E290"/>
    <mergeCell ref="D279:E279"/>
    <mergeCell ref="D280:E280"/>
    <mergeCell ref="D281:E281"/>
    <mergeCell ref="D282:E282"/>
    <mergeCell ref="D283:E283"/>
    <mergeCell ref="D284:E284"/>
    <mergeCell ref="D273:E273"/>
    <mergeCell ref="D274:E274"/>
    <mergeCell ref="D275:E275"/>
    <mergeCell ref="D276:E276"/>
    <mergeCell ref="D277:E277"/>
    <mergeCell ref="D278:E278"/>
    <mergeCell ref="D267:E267"/>
    <mergeCell ref="D268:E268"/>
    <mergeCell ref="D269:E269"/>
    <mergeCell ref="D270:E270"/>
    <mergeCell ref="D271:E271"/>
    <mergeCell ref="D272:E272"/>
    <mergeCell ref="D261:E261"/>
    <mergeCell ref="D262:E262"/>
    <mergeCell ref="D263:E263"/>
    <mergeCell ref="D264:E264"/>
    <mergeCell ref="D265:E265"/>
    <mergeCell ref="D266:E266"/>
    <mergeCell ref="D255:E255"/>
    <mergeCell ref="D256:E256"/>
    <mergeCell ref="D257:E257"/>
    <mergeCell ref="D258:E258"/>
    <mergeCell ref="D259:E259"/>
    <mergeCell ref="D260:E260"/>
    <mergeCell ref="D249:E249"/>
    <mergeCell ref="D250:E250"/>
    <mergeCell ref="D251:E251"/>
    <mergeCell ref="D252:E252"/>
    <mergeCell ref="D253:E253"/>
    <mergeCell ref="D254:E254"/>
    <mergeCell ref="D243:E243"/>
    <mergeCell ref="D244:E244"/>
    <mergeCell ref="D245:E245"/>
    <mergeCell ref="D246:E246"/>
    <mergeCell ref="D247:E247"/>
    <mergeCell ref="D248:E248"/>
    <mergeCell ref="D237:E237"/>
    <mergeCell ref="D238:E238"/>
    <mergeCell ref="D239:E239"/>
    <mergeCell ref="D240:E240"/>
    <mergeCell ref="D241:E241"/>
    <mergeCell ref="D242:E242"/>
    <mergeCell ref="D231:E231"/>
    <mergeCell ref="D232:E232"/>
    <mergeCell ref="D233:E233"/>
    <mergeCell ref="D234:E234"/>
    <mergeCell ref="D235:E235"/>
    <mergeCell ref="D236:E236"/>
    <mergeCell ref="D225:E225"/>
    <mergeCell ref="D226:E226"/>
    <mergeCell ref="D227:E227"/>
    <mergeCell ref="D228:E228"/>
    <mergeCell ref="D229:E229"/>
    <mergeCell ref="D230:E230"/>
    <mergeCell ref="D219:E219"/>
    <mergeCell ref="D220:E220"/>
    <mergeCell ref="D221:E221"/>
    <mergeCell ref="D222:E222"/>
    <mergeCell ref="D223:E223"/>
    <mergeCell ref="D224:E224"/>
    <mergeCell ref="D213:E213"/>
    <mergeCell ref="D214:E214"/>
    <mergeCell ref="D215:E215"/>
    <mergeCell ref="D216:E216"/>
    <mergeCell ref="D217:E217"/>
    <mergeCell ref="D218:E218"/>
    <mergeCell ref="D207:E207"/>
    <mergeCell ref="D208:E208"/>
    <mergeCell ref="D209:E209"/>
    <mergeCell ref="D210:E210"/>
    <mergeCell ref="D211:E211"/>
    <mergeCell ref="D212:E212"/>
    <mergeCell ref="D201:E201"/>
    <mergeCell ref="D202:E202"/>
    <mergeCell ref="D203:E203"/>
    <mergeCell ref="D204:E204"/>
    <mergeCell ref="D205:E205"/>
    <mergeCell ref="D206:E206"/>
    <mergeCell ref="D195:E195"/>
    <mergeCell ref="D196:E196"/>
    <mergeCell ref="D197:E197"/>
    <mergeCell ref="D198:E198"/>
    <mergeCell ref="D199:E199"/>
    <mergeCell ref="D200:E200"/>
    <mergeCell ref="D189:E189"/>
    <mergeCell ref="D190:E190"/>
    <mergeCell ref="D191:E191"/>
    <mergeCell ref="D192:E192"/>
    <mergeCell ref="D193:E193"/>
    <mergeCell ref="D194:E194"/>
    <mergeCell ref="D183:E183"/>
    <mergeCell ref="D184:E184"/>
    <mergeCell ref="D185:E185"/>
    <mergeCell ref="D186:E186"/>
    <mergeCell ref="D187:E187"/>
    <mergeCell ref="D188:E188"/>
    <mergeCell ref="D177:E177"/>
    <mergeCell ref="D178:E178"/>
    <mergeCell ref="D179:E179"/>
    <mergeCell ref="D180:E180"/>
    <mergeCell ref="D181:E181"/>
    <mergeCell ref="D182:E182"/>
    <mergeCell ref="F172:F173"/>
    <mergeCell ref="G172:G173"/>
    <mergeCell ref="H172:H173"/>
    <mergeCell ref="D174:E174"/>
    <mergeCell ref="D175:E175"/>
    <mergeCell ref="D176:E176"/>
    <mergeCell ref="D168:E168"/>
    <mergeCell ref="D169:E169"/>
    <mergeCell ref="D170:E170"/>
    <mergeCell ref="D171:E171"/>
    <mergeCell ref="B172:B173"/>
    <mergeCell ref="C172:C173"/>
    <mergeCell ref="D172:E173"/>
    <mergeCell ref="D162:E162"/>
    <mergeCell ref="D163:E163"/>
    <mergeCell ref="D164:E164"/>
    <mergeCell ref="D165:E165"/>
    <mergeCell ref="D166:E166"/>
    <mergeCell ref="D167:E167"/>
    <mergeCell ref="D156:E156"/>
    <mergeCell ref="D157:E157"/>
    <mergeCell ref="D158:E158"/>
    <mergeCell ref="D159:E159"/>
    <mergeCell ref="D160:E160"/>
    <mergeCell ref="D161:E161"/>
    <mergeCell ref="D150:E150"/>
    <mergeCell ref="D151:E151"/>
    <mergeCell ref="D152:E152"/>
    <mergeCell ref="D153:E153"/>
    <mergeCell ref="D154:E154"/>
    <mergeCell ref="D155:E155"/>
    <mergeCell ref="D144:E144"/>
    <mergeCell ref="D145:E145"/>
    <mergeCell ref="D146:E146"/>
    <mergeCell ref="D147:E147"/>
    <mergeCell ref="D148:E148"/>
    <mergeCell ref="D149:E149"/>
    <mergeCell ref="D138:E138"/>
    <mergeCell ref="D139:E139"/>
    <mergeCell ref="D140:E140"/>
    <mergeCell ref="D141:E141"/>
    <mergeCell ref="D142:E142"/>
    <mergeCell ref="D143:E143"/>
    <mergeCell ref="D132:E132"/>
    <mergeCell ref="D133:E133"/>
    <mergeCell ref="D134:E134"/>
    <mergeCell ref="D135:E135"/>
    <mergeCell ref="D136:E136"/>
    <mergeCell ref="D137:E137"/>
    <mergeCell ref="D126:E126"/>
    <mergeCell ref="D127:E127"/>
    <mergeCell ref="D128:E128"/>
    <mergeCell ref="D129:E129"/>
    <mergeCell ref="D130:E130"/>
    <mergeCell ref="D131:E131"/>
    <mergeCell ref="D120:E120"/>
    <mergeCell ref="D121:E121"/>
    <mergeCell ref="D122:E122"/>
    <mergeCell ref="D123:E123"/>
    <mergeCell ref="D124:E124"/>
    <mergeCell ref="D125:E125"/>
    <mergeCell ref="D115:E115"/>
    <mergeCell ref="G115:G117"/>
    <mergeCell ref="H115:H117"/>
    <mergeCell ref="D116:E116"/>
    <mergeCell ref="D117:E117"/>
    <mergeCell ref="D118:E118"/>
    <mergeCell ref="G118:G119"/>
    <mergeCell ref="H118:H119"/>
    <mergeCell ref="D119:E119"/>
    <mergeCell ref="D110:E110"/>
    <mergeCell ref="D111:E111"/>
    <mergeCell ref="D112:E112"/>
    <mergeCell ref="G112:G114"/>
    <mergeCell ref="H112:H114"/>
    <mergeCell ref="D113:E113"/>
    <mergeCell ref="D114:E114"/>
    <mergeCell ref="D104:E104"/>
    <mergeCell ref="D105:E105"/>
    <mergeCell ref="D106:E106"/>
    <mergeCell ref="D107:E107"/>
    <mergeCell ref="G107:G109"/>
    <mergeCell ref="H107:H109"/>
    <mergeCell ref="D108:E108"/>
    <mergeCell ref="D109:E109"/>
    <mergeCell ref="G93:G106"/>
    <mergeCell ref="H93:H106"/>
    <mergeCell ref="D98:E98"/>
    <mergeCell ref="D99:E99"/>
    <mergeCell ref="D100:E100"/>
    <mergeCell ref="D101:E101"/>
    <mergeCell ref="D102:E102"/>
    <mergeCell ref="D103:E103"/>
    <mergeCell ref="D93:E93"/>
    <mergeCell ref="D94:E94"/>
    <mergeCell ref="D95:E95"/>
    <mergeCell ref="D96:E96"/>
    <mergeCell ref="D97:E97"/>
    <mergeCell ref="D84:E84"/>
    <mergeCell ref="D85:E85"/>
    <mergeCell ref="D86:E86"/>
    <mergeCell ref="D87:E87"/>
    <mergeCell ref="D88:E88"/>
    <mergeCell ref="D89:E89"/>
    <mergeCell ref="D76:E76"/>
    <mergeCell ref="G76:G92"/>
    <mergeCell ref="H76:H92"/>
    <mergeCell ref="D77:E77"/>
    <mergeCell ref="D78:E78"/>
    <mergeCell ref="D79:E79"/>
    <mergeCell ref="D80:E80"/>
    <mergeCell ref="D81:E81"/>
    <mergeCell ref="D82:E82"/>
    <mergeCell ref="D83:E83"/>
    <mergeCell ref="D90:E90"/>
    <mergeCell ref="D91:E91"/>
    <mergeCell ref="D92:E92"/>
    <mergeCell ref="D71:E71"/>
    <mergeCell ref="D72:E72"/>
    <mergeCell ref="D73:E73"/>
    <mergeCell ref="G73:G75"/>
    <mergeCell ref="H73:H75"/>
    <mergeCell ref="D74:E74"/>
    <mergeCell ref="D75:E75"/>
    <mergeCell ref="B68:B69"/>
    <mergeCell ref="C68:C69"/>
    <mergeCell ref="D68:E69"/>
    <mergeCell ref="F68:F69"/>
    <mergeCell ref="H69:H70"/>
    <mergeCell ref="D70:E70"/>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H38:H42"/>
    <mergeCell ref="D39:E39"/>
    <mergeCell ref="D40:E40"/>
    <mergeCell ref="D41:E41"/>
    <mergeCell ref="D42:E42"/>
    <mergeCell ref="D43:E43"/>
    <mergeCell ref="D34:E34"/>
    <mergeCell ref="D35:E35"/>
    <mergeCell ref="D36:E36"/>
    <mergeCell ref="D37:E37"/>
    <mergeCell ref="D38:E38"/>
    <mergeCell ref="G38:G42"/>
    <mergeCell ref="D28:E28"/>
    <mergeCell ref="D29:E29"/>
    <mergeCell ref="D30:E30"/>
    <mergeCell ref="D31:E31"/>
    <mergeCell ref="D32:E32"/>
    <mergeCell ref="D33:E33"/>
    <mergeCell ref="D24:E24"/>
    <mergeCell ref="D25:E25"/>
    <mergeCell ref="G25:G27"/>
    <mergeCell ref="H25:H27"/>
    <mergeCell ref="D26:E26"/>
    <mergeCell ref="D27:E27"/>
    <mergeCell ref="D20:E20"/>
    <mergeCell ref="D21:E21"/>
    <mergeCell ref="G21:G23"/>
    <mergeCell ref="H21:H23"/>
    <mergeCell ref="D22:E22"/>
    <mergeCell ref="D23:E23"/>
    <mergeCell ref="G15:G16"/>
    <mergeCell ref="D17:E17"/>
    <mergeCell ref="G17:G19"/>
    <mergeCell ref="H17:H19"/>
    <mergeCell ref="D18:E18"/>
    <mergeCell ref="D19:E19"/>
    <mergeCell ref="D11:E11"/>
    <mergeCell ref="D12:E12"/>
    <mergeCell ref="D13:E13"/>
    <mergeCell ref="D14:E14"/>
    <mergeCell ref="C15:C16"/>
    <mergeCell ref="D15:E16"/>
    <mergeCell ref="B7:D7"/>
    <mergeCell ref="E7:F7"/>
    <mergeCell ref="B8:D8"/>
    <mergeCell ref="E8:F8"/>
    <mergeCell ref="B9:F9"/>
    <mergeCell ref="D10:E10"/>
    <mergeCell ref="B1:F1"/>
    <mergeCell ref="B2:F2"/>
    <mergeCell ref="B3:F3"/>
    <mergeCell ref="B4:F4"/>
    <mergeCell ref="B5:F5"/>
    <mergeCell ref="B6:D6"/>
    <mergeCell ref="E6:F6"/>
    <mergeCell ref="F15:F16"/>
  </mergeCells>
  <pageMargins left="0.27777777777777779" right="0.27777777777777779" top="0.27777777777777779" bottom="0.27777777777777779" header="0" footer="0"/>
  <pageSetup firstPageNumber="0" fitToWidth="0" fitToHeight="0" pageOrder="overThenDown"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I28"/>
  <sheetViews>
    <sheetView topLeftCell="B9" zoomScale="120" zoomScaleNormal="120" workbookViewId="0">
      <selection activeCell="H7" sqref="H7"/>
    </sheetView>
  </sheetViews>
  <sheetFormatPr baseColWidth="10" defaultRowHeight="15"/>
  <cols>
    <col min="2" max="2" width="42.140625" customWidth="1"/>
  </cols>
  <sheetData>
    <row r="2" spans="2:9">
      <c r="B2" t="s">
        <v>0</v>
      </c>
      <c r="C2" t="s">
        <v>15</v>
      </c>
    </row>
    <row r="3" spans="2:9" ht="15.75" thickBot="1">
      <c r="B3" t="s">
        <v>16</v>
      </c>
      <c r="C3" s="1" t="e">
        <f>#REF!</f>
        <v>#REF!</v>
      </c>
    </row>
    <row r="4" spans="2:9" ht="16.5" thickBot="1">
      <c r="B4" t="s">
        <v>17</v>
      </c>
      <c r="C4" s="1" t="e">
        <f>#REF!</f>
        <v>#REF!</v>
      </c>
      <c r="G4" s="3"/>
      <c r="H4" s="581" t="s">
        <v>40</v>
      </c>
      <c r="I4" s="582"/>
    </row>
    <row r="5" spans="2:9" ht="15.75">
      <c r="B5" t="s">
        <v>26</v>
      </c>
      <c r="C5" s="1" t="e">
        <f>#REF!</f>
        <v>#REF!</v>
      </c>
      <c r="G5" s="3" t="s">
        <v>41</v>
      </c>
      <c r="H5" s="4">
        <v>0.5</v>
      </c>
      <c r="I5" s="5">
        <f>H5</f>
        <v>0.5</v>
      </c>
    </row>
    <row r="6" spans="2:9" ht="15.75">
      <c r="B6" t="s">
        <v>18</v>
      </c>
      <c r="C6" s="1" t="e">
        <f>#REF!</f>
        <v>#REF!</v>
      </c>
      <c r="G6" s="6" t="s">
        <v>42</v>
      </c>
      <c r="H6" s="7">
        <v>0.2</v>
      </c>
      <c r="I6" s="8">
        <f>H5+H6</f>
        <v>0.7</v>
      </c>
    </row>
    <row r="7" spans="2:9" ht="15.75">
      <c r="B7" t="s">
        <v>19</v>
      </c>
      <c r="C7" s="1" t="e">
        <f>#REF!</f>
        <v>#REF!</v>
      </c>
      <c r="G7" s="6" t="s">
        <v>43</v>
      </c>
      <c r="H7" s="7">
        <v>0.2</v>
      </c>
      <c r="I7" s="8">
        <f>I6+H7</f>
        <v>0.89999999999999991</v>
      </c>
    </row>
    <row r="8" spans="2:9" ht="15.75">
      <c r="B8" t="s">
        <v>20</v>
      </c>
      <c r="C8" s="1" t="e">
        <f>#REF!</f>
        <v>#REF!</v>
      </c>
      <c r="G8" s="6" t="s">
        <v>44</v>
      </c>
      <c r="H8" s="7">
        <v>0.1</v>
      </c>
      <c r="I8" s="8">
        <f>I7+H8</f>
        <v>0.99999999999999989</v>
      </c>
    </row>
    <row r="9" spans="2:9" ht="16.5" thickBot="1">
      <c r="B9" t="s">
        <v>21</v>
      </c>
      <c r="C9" s="1" t="e">
        <f>#REF!</f>
        <v>#REF!</v>
      </c>
      <c r="G9" s="9" t="s">
        <v>45</v>
      </c>
      <c r="H9" s="10">
        <f>SUM(H5:H8)</f>
        <v>0.99999999999999989</v>
      </c>
      <c r="I9" s="11"/>
    </row>
    <row r="10" spans="2:9" ht="16.5" thickBot="1">
      <c r="C10" s="1"/>
      <c r="G10" s="6"/>
      <c r="H10" s="12"/>
      <c r="I10" s="13"/>
    </row>
    <row r="11" spans="2:9" ht="16.5" thickBot="1">
      <c r="B11" t="s">
        <v>1</v>
      </c>
      <c r="C11" t="s">
        <v>15</v>
      </c>
      <c r="G11" s="14" t="s">
        <v>46</v>
      </c>
      <c r="H11" s="15"/>
      <c r="I11" s="16" t="e">
        <f>#REF!</f>
        <v>#REF!</v>
      </c>
    </row>
    <row r="12" spans="2:9" ht="16.5" thickBot="1">
      <c r="B12" t="s">
        <v>2</v>
      </c>
      <c r="C12" s="2" t="e">
        <f>#REF!</f>
        <v>#REF!</v>
      </c>
      <c r="G12" s="6"/>
      <c r="H12" s="12"/>
      <c r="I12" s="13"/>
    </row>
    <row r="13" spans="2:9" ht="15.75">
      <c r="B13" t="s">
        <v>3</v>
      </c>
      <c r="C13" s="2" t="e">
        <f>#REF!</f>
        <v>#REF!</v>
      </c>
      <c r="G13" s="3" t="s">
        <v>47</v>
      </c>
      <c r="H13" s="17" t="e">
        <f>(I11-H14)/2</f>
        <v>#REF!</v>
      </c>
      <c r="I13" s="18"/>
    </row>
    <row r="14" spans="2:9" ht="15.75">
      <c r="B14" t="s">
        <v>4</v>
      </c>
      <c r="C14" s="2" t="e">
        <f>#REF!</f>
        <v>#REF!</v>
      </c>
      <c r="G14" s="6" t="s">
        <v>48</v>
      </c>
      <c r="H14" s="19">
        <v>1.4999999999999999E-2</v>
      </c>
      <c r="I14" s="20"/>
    </row>
    <row r="15" spans="2:9" ht="16.5" thickBot="1">
      <c r="B15" t="s">
        <v>22</v>
      </c>
      <c r="C15" s="2" t="e">
        <f>#REF!</f>
        <v>#REF!</v>
      </c>
      <c r="G15" s="9" t="s">
        <v>49</v>
      </c>
      <c r="H15" s="10" t="e">
        <f>SUM(H5:H8)-H13-H14</f>
        <v>#REF!</v>
      </c>
      <c r="I15" s="21"/>
    </row>
    <row r="16" spans="2:9">
      <c r="B16" t="s">
        <v>23</v>
      </c>
      <c r="C16" s="2" t="e">
        <f>#REF!</f>
        <v>#REF!</v>
      </c>
    </row>
    <row r="17" spans="2:3">
      <c r="B17" t="s">
        <v>5</v>
      </c>
      <c r="C17" s="2" t="e">
        <f>#REF!</f>
        <v>#REF!</v>
      </c>
    </row>
    <row r="18" spans="2:3">
      <c r="B18" t="s">
        <v>6</v>
      </c>
      <c r="C18" s="2" t="e">
        <f>#REF!</f>
        <v>#REF!</v>
      </c>
    </row>
    <row r="19" spans="2:3">
      <c r="B19" t="s">
        <v>7</v>
      </c>
      <c r="C19" s="2" t="e">
        <f>#REF!</f>
        <v>#REF!</v>
      </c>
    </row>
    <row r="20" spans="2:3">
      <c r="B20" t="s">
        <v>8</v>
      </c>
      <c r="C20" s="2" t="e">
        <f>#REF!</f>
        <v>#REF!</v>
      </c>
    </row>
    <row r="21" spans="2:3">
      <c r="B21" t="s">
        <v>9</v>
      </c>
      <c r="C21" s="2" t="e">
        <f>#REF!</f>
        <v>#REF!</v>
      </c>
    </row>
    <row r="22" spans="2:3">
      <c r="B22" t="s">
        <v>10</v>
      </c>
      <c r="C22" s="2" t="e">
        <f>#REF!</f>
        <v>#REF!</v>
      </c>
    </row>
    <row r="23" spans="2:3">
      <c r="B23" t="s">
        <v>11</v>
      </c>
      <c r="C23" s="2" t="e">
        <f>#REF!</f>
        <v>#REF!</v>
      </c>
    </row>
    <row r="24" spans="2:3">
      <c r="B24" t="s">
        <v>24</v>
      </c>
      <c r="C24" s="2" t="e">
        <f>#REF!</f>
        <v>#REF!</v>
      </c>
    </row>
    <row r="25" spans="2:3">
      <c r="B25" t="s">
        <v>12</v>
      </c>
      <c r="C25" s="2" t="e">
        <f>#REF!</f>
        <v>#REF!</v>
      </c>
    </row>
    <row r="26" spans="2:3">
      <c r="B26" t="s">
        <v>13</v>
      </c>
      <c r="C26" s="2" t="e">
        <f>#REF!</f>
        <v>#REF!</v>
      </c>
    </row>
    <row r="27" spans="2:3">
      <c r="B27" t="s">
        <v>14</v>
      </c>
      <c r="C27" s="1" t="e">
        <f>#REF!</f>
        <v>#REF!</v>
      </c>
    </row>
    <row r="28" spans="2:3">
      <c r="B28" t="s">
        <v>25</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MIPG INSTITUCIONAL 21-22 (2)</vt:lpstr>
      <vt:lpstr>MIPG INSTITUCIONAL 21-22</vt:lpstr>
      <vt:lpstr>RECOMENDACIONES FURAG</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Anyi Yulieth Santos Suarez</cp:lastModifiedBy>
  <dcterms:created xsi:type="dcterms:W3CDTF">2020-11-26T21:38:07Z</dcterms:created>
  <dcterms:modified xsi:type="dcterms:W3CDTF">2021-09-23T15:47:50Z</dcterms:modified>
</cp:coreProperties>
</file>