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heckCompatibility="1"/>
  <workbookProtection workbookPassword="87EA" lockStructure="1"/>
  <bookViews>
    <workbookView xWindow="0" yWindow="0" windowWidth="20730" windowHeight="9735" firstSheet="6" activeTab="16"/>
  </bookViews>
  <sheets>
    <sheet name="1973_1985" sheetId="1" r:id="rId1"/>
    <sheet name="1986_1990" sheetId="2" r:id="rId2"/>
    <sheet name="1991_1995" sheetId="3" r:id="rId3"/>
    <sheet name="1996_2000" sheetId="4" r:id="rId4"/>
    <sheet name="1997" sheetId="5" r:id="rId5"/>
    <sheet name="2001_2005" sheetId="6" r:id="rId6"/>
    <sheet name="2006_2010" sheetId="7" r:id="rId7"/>
    <sheet name="2011" sheetId="8" r:id="rId8"/>
    <sheet name="2012" sheetId="9" r:id="rId9"/>
    <sheet name="2013" sheetId="10" r:id="rId10"/>
    <sheet name="2014" sheetId="11" r:id="rId11"/>
    <sheet name="2015 " sheetId="12" r:id="rId12"/>
    <sheet name="2016" sheetId="13" r:id="rId13"/>
    <sheet name="CDA " sheetId="14" r:id="rId14"/>
    <sheet name="C.I.G" sheetId="15" r:id="rId15"/>
    <sheet name="CALIDAD" sheetId="16" r:id="rId16"/>
    <sheet name="DIRECCION" sheetId="17" r:id="rId17"/>
  </sheets>
  <calcPr calcId="152511"/>
  <customWorkbookViews>
    <customWorkbookView name="Barbara Carvajal - Vista personalizada" guid="{776FB340-854B-4B89-931A-7E0E0CB9EECA}" mergeInterval="0" personalView="1" maximized="1" windowWidth="1362" windowHeight="503" activeSheetId="15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2" i="17" l="1"/>
  <c r="K81" i="17"/>
  <c r="K80" i="17"/>
  <c r="K79" i="17"/>
  <c r="K78" i="17"/>
  <c r="K68" i="17"/>
  <c r="K58" i="17"/>
  <c r="K57" i="17"/>
  <c r="K56" i="17"/>
  <c r="A55" i="17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K52" i="13" l="1"/>
  <c r="G30" i="13" l="1"/>
  <c r="G31" i="13" s="1"/>
  <c r="G26" i="13"/>
  <c r="G22" i="13"/>
  <c r="G23" i="13" s="1"/>
  <c r="G24" i="13" s="1"/>
  <c r="G17" i="13"/>
  <c r="G18" i="13" s="1"/>
  <c r="G19" i="13" s="1"/>
  <c r="G20" i="13" s="1"/>
  <c r="G12" i="13"/>
  <c r="G13" i="13" s="1"/>
  <c r="G14" i="13" s="1"/>
  <c r="A12" i="13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174" i="12"/>
  <c r="A175" i="12" s="1"/>
  <c r="A176" i="12" s="1"/>
  <c r="A177" i="12" s="1"/>
  <c r="A178" i="12" s="1"/>
  <c r="A179" i="12" s="1"/>
  <c r="A131" i="12"/>
  <c r="I27" i="12"/>
  <c r="G21" i="12"/>
  <c r="G22" i="12" s="1"/>
  <c r="G20" i="12"/>
  <c r="F20" i="12"/>
  <c r="F21" i="12" s="1"/>
  <c r="F22" i="12" s="1"/>
  <c r="F17" i="12"/>
  <c r="F18" i="12" s="1"/>
  <c r="G16" i="12"/>
  <c r="G17" i="12" s="1"/>
  <c r="G18" i="12" s="1"/>
  <c r="F16" i="12"/>
  <c r="G12" i="12"/>
  <c r="G13" i="12" s="1"/>
  <c r="G14" i="12" s="1"/>
  <c r="F12" i="12"/>
  <c r="F13" i="12" s="1"/>
  <c r="F14" i="12" s="1"/>
  <c r="A517" i="7" l="1"/>
  <c r="A518" i="7" s="1"/>
  <c r="A519" i="7" s="1"/>
  <c r="A520" i="7" s="1"/>
  <c r="A521" i="7" s="1"/>
  <c r="A522" i="7" s="1"/>
  <c r="G49" i="11" l="1"/>
  <c r="G50" i="11" s="1"/>
  <c r="G51" i="11" s="1"/>
  <c r="F49" i="11"/>
  <c r="F50" i="11" s="1"/>
  <c r="F51" i="11" s="1"/>
  <c r="M45" i="11"/>
  <c r="M46" i="11" s="1"/>
  <c r="M47" i="11" s="1"/>
  <c r="M48" i="11" s="1"/>
  <c r="M49" i="11" s="1"/>
  <c r="M50" i="11" s="1"/>
  <c r="M51" i="11" s="1"/>
  <c r="L45" i="11"/>
  <c r="L46" i="11" s="1"/>
  <c r="L47" i="11" s="1"/>
  <c r="L48" i="11" s="1"/>
  <c r="L49" i="11" s="1"/>
  <c r="L50" i="11" s="1"/>
  <c r="L51" i="11" s="1"/>
  <c r="I45" i="11"/>
  <c r="I46" i="11" s="1"/>
  <c r="I47" i="11" s="1"/>
  <c r="I48" i="11" s="1"/>
  <c r="I49" i="11" s="1"/>
  <c r="I50" i="11" s="1"/>
  <c r="I51" i="11" s="1"/>
  <c r="G45" i="11"/>
  <c r="G46" i="11" s="1"/>
  <c r="G47" i="11" s="1"/>
  <c r="F45" i="11"/>
  <c r="F46" i="11" s="1"/>
  <c r="F47" i="11" s="1"/>
  <c r="C45" i="11"/>
  <c r="C46" i="11" s="1"/>
  <c r="C47" i="11" s="1"/>
  <c r="C48" i="11" s="1"/>
  <c r="C49" i="11" s="1"/>
  <c r="C50" i="11" s="1"/>
  <c r="C51" i="11" s="1"/>
  <c r="B45" i="11"/>
  <c r="B46" i="11" s="1"/>
  <c r="B47" i="11" s="1"/>
  <c r="B48" i="11" s="1"/>
  <c r="B49" i="11" s="1"/>
  <c r="B50" i="11" s="1"/>
  <c r="B51" i="11" s="1"/>
  <c r="A45" i="11"/>
  <c r="A46" i="11" s="1"/>
  <c r="A47" i="11" s="1"/>
  <c r="A48" i="11" s="1"/>
  <c r="A49" i="11" s="1"/>
  <c r="A50" i="11" s="1"/>
  <c r="A51" i="11" s="1"/>
</calcChain>
</file>

<file path=xl/sharedStrings.xml><?xml version="1.0" encoding="utf-8"?>
<sst xmlns="http://schemas.openxmlformats.org/spreadsheetml/2006/main" count="10138" uniqueCount="2190">
  <si>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</si>
  <si>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</si>
  <si>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</si>
  <si>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</si>
  <si>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</si>
  <si>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</si>
  <si>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</si>
  <si>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DIRECCION GENERAL ( ARCHIVO CENTRAL)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</si>
  <si>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</si>
  <si>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</si>
  <si>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</si>
  <si>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</si>
  <si>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</si>
  <si>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</si>
  <si>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</si>
  <si>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</si>
  <si>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</si>
  <si>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</si>
  <si>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</si>
  <si>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</si>
  <si>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</si>
  <si>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</si>
  <si>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</si>
  <si>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</si>
  <si>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</si>
  <si>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</si>
  <si>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</si>
  <si>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ACTAS</t>
  </si>
  <si>
    <t>100.1.4</t>
  </si>
  <si>
    <t>ACTAS CONSEJO DIRECTIVO                                                                                                            ACTA # 002 PARA RECUPERACION PARQUE CENTENARIO</t>
  </si>
  <si>
    <t>PAPEL</t>
  </si>
  <si>
    <t>BAJO</t>
  </si>
  <si>
    <t xml:space="preserve">                                                                                                                   ESTANTE 1, BANDEJA1, LADO A, FILA A, CAJA 001                                                                                                        </t>
  </si>
  <si>
    <t>ACTAS CONSEJO DIRECTIVO                                                                                                                  ACTA 252 Y 254 INF FINANCIERO-ADMTIVO-PROPOSICION</t>
  </si>
  <si>
    <t>APLICACIONES TECNICAS</t>
  </si>
  <si>
    <t>100.5.6</t>
  </si>
  <si>
    <t>SISTEMAS DE INFORMACION                                                                                                                                                SOFTWARE IMPLANTADO POR SISTEMAS Y COMPUTADORES - FUNCIONAMIENTO DEL STMA - INCONSISTENC</t>
  </si>
  <si>
    <t xml:space="preserve">                                                                                                                    ESTANTE 1, BANDEJA1, LADO A, FILA A, CAJA 002                                                                                                           </t>
  </si>
  <si>
    <t xml:space="preserve">SISTEMAS DE INFORMACION                                                                                                        SISTEMAS Y COMPUTADORES: CONSULTA DE INFORMACION POR INTERNET E IRREGULARIDADES </t>
  </si>
  <si>
    <t>SISTEMAS DE INFORMACION                                                                                                                    SOFTWARE IMPLANTADO POR SOCIEDAD INVERSIONES BMANGA PARA MANEJO DE INFORMACION Y TRAMITES TRANSITO-INCONSISTENCIAS-C</t>
  </si>
  <si>
    <t xml:space="preserve">SISTEMAS DE INFORMACION                                                                                                                                                                                  SOCIEDAD INVERSIONES BMANGA: REPORTE FALENCIAS STMA - </t>
  </si>
  <si>
    <t>SISTEMAS DE INFORMACION                                                                                                                                                               SOCIEDAD  INV. BGA: ESTADO DEL SOFTWARE INSTALADO-OPTIMIZACION DEL SERVIC</t>
  </si>
  <si>
    <t>COMUNICACIONES OFICIALES</t>
  </si>
  <si>
    <t>SINETRAN - PLIEGO DE PETICIONES INICIO CONFLICTO COLECTIVO DE TRABAJO-ACCION DE CUMPLIMIENTO</t>
  </si>
  <si>
    <t xml:space="preserve">                                                                                                              ESTANTE 1, BANDEJA1, LADO A, FILA A, CAJA 003                                                                                                            </t>
  </si>
  <si>
    <t>SINETRAN - RESOLUCION PERMISO SINDICAL-ACTA CONCERTACION -ACTA NEGOCIACION SINETRAN Y D/T</t>
  </si>
  <si>
    <t>100-9,0</t>
  </si>
  <si>
    <t>INFORMES</t>
  </si>
  <si>
    <t>100-9,0-62</t>
  </si>
  <si>
    <t>ORGANISMOS DE CONTROL EXTERNO                                                                                           INFORMES PRESENTADOS A CONTRALORIA - EVALUACION DE CONTROL INTERNO HECHO POR CONTRALORIA A D/T E INFORME DE GESTION 1ER SEMESTRE/98</t>
  </si>
  <si>
    <t xml:space="preserve">                                                                                              ESTANTE 1, BANDEJA1, LADO A, FILA A, CAJA 004                                                                                                           </t>
  </si>
  <si>
    <t xml:space="preserve">ORGANISMOS DE CONTROL EXTERNO                                                                                                 INF PRESENTADOS A GOBERNADOR SDER Y ALCALDE BGA SOBRE DINERO GIRADO AL DPTO POR IMPTO DE TIMBRE NAL(/94-/98) CONVENIO PARA COBRO </t>
  </si>
  <si>
    <t>ORGANISMOS DE CONTROL EXTERNO                                                                                                         INF DE RECAUDOS CARTERA MOROSA A LA GOBERNACION SDER - CONVENIO PARA COBRO IMPTO RODAMIENTO, TIMBRE NAL E IMPTO UNIFICADO</t>
  </si>
  <si>
    <t>ORGANISMOS DE CONTROL EXTERNO                                                                                           INF A PROCURADURIA DEL SERVICIO DE GRUA CONTRATADA (GRUAS SELIS) CON ANEXOS DE COPIA DE CONTRATOS, ACTAS Y RESOLUCIONES, RES DE LA DIAN</t>
  </si>
  <si>
    <t>ORGANISMOS DE CONTROL EXTERNO                                                                                            INFORME DE INVENTARIO DE D/T A CONTRALORIA-OFICIOS DE CONTRALORIA SOLICITANDO INFORMACION</t>
  </si>
  <si>
    <t xml:space="preserve">                                                                                                                   ESTANTE 1, BANDEJA1, LADO A, FILA A, CAJA 004                                                                                                             </t>
  </si>
  <si>
    <t>ORGANISMOS DE CONTROL EXTERNO                                                                                         INFORME A CONTRALORIA (COPIA RESOLUCIONES, FEDIT, CONTRATOS, ASOPAR, SISTEMAS Y COMPUTADORES, ACTAS JUNTA DIRECTIVA)</t>
  </si>
  <si>
    <t>ORGANISMOS DE CONTROL EXTERNO                                                                                          INFORME DE  RENDICION DE CUENTAS A CONTRALORIA (CONTRATOS - AUDITORIA HECHA POR CONTRALORIA)</t>
  </si>
  <si>
    <t>ORGANISMOS DE CONTROL EXTERNO                                                                                     INFORME DE  RENDICION DE CUENTAS A CONTRALORIA (CONTRATOS - AUDITORIA HECHA POR CONTRALORIA)</t>
  </si>
  <si>
    <t>ORGANISMOS DE CONTROL EXTERNO                                                                                           INF A CONTRALORIA -RELACION DETALLADA LICITACIONES Y CONCURSOS 1ER SEMESTRE 2003-VALORES RECIBIDOS DESDE /98 A /02 -INF AUSTERIDAD Y EF</t>
  </si>
  <si>
    <t>100-9,0-63</t>
  </si>
  <si>
    <t>INFORMES COMITÉ DIRECTIVO                                                                                               INFORMES DE LA D/T (FINANCIERO-ADMTIVO-INVERSION-CONTROL VIAL)</t>
  </si>
  <si>
    <t xml:space="preserve">                                                                                                                       ESTANTE 1, BANDEJA 2, LADO A, FILA A, CAJA 005                                                                                                             </t>
  </si>
  <si>
    <t>100-9,0-65</t>
  </si>
  <si>
    <t>INFORMES EJECUCION PLAN DE ACCION                                                                             RECUPERACION Y MANTENIMIENTO DE PRINCIPALES VIAS-RECUPERACION ESPACIO PUBLICO-PLAN CENTRO DE REORDENAMIENTO DEL TRAFICO FASE 1</t>
  </si>
  <si>
    <t>INFORMES EJECUCION PLAN DE ACCION                                                                                        INF AL CONCEJO MPAL BGA SOBRE RAZONES Y RESULTADOS DEL CAMBIO VIAL DE LA CRA 16 CON CL 34</t>
  </si>
  <si>
    <t>100.9.65</t>
  </si>
  <si>
    <t>INFORMES EJECUCION PLAN DE ACCION                                                                         REUBICACION TERMINAL Y SEÑALIZACION EN LA VIA AL MAR EN EL SECTOR COLORADOS Y ROSAL NORTE</t>
  </si>
  <si>
    <t xml:space="preserve">                                                                                                                     ESTANTE 1, BANDEJA 2, LADO A, FILA A, CAJA 006                                                                                                          </t>
  </si>
  <si>
    <t>INFORMES EJECUCION PLAN DE ACCION                                                                          ACTUALIZACION ESTUDIO DE FACTIBILIDAD DEL CENTRO DE DIAGNOSTICO</t>
  </si>
  <si>
    <t>INFORMES EJECUCION PLAN DE ACCION                                                                            CULTURA CIUDADANA Y EDUCACION VIAL</t>
  </si>
  <si>
    <t>INFORMES EJECUCION PLAN DE ACCION                                                                                            INF PRESENTADOS A D/T POR PARTE DE SIEMENS ACERCA DE PLANEAMIENTO DEL TRAFICO</t>
  </si>
  <si>
    <t>INFORMES EJECUCION PLAN DE ACCION                                                                                                INF A ALCALDE DE BGA PARA COMBATIR CORRUPCION</t>
  </si>
  <si>
    <t>INFORMES EJECUCION PLAN DE ACCION                                                                                 SEÑALIZACION HORIZONTAL Y VERTICAL REALIZADA POR COMUNAS-INF ESTADISTICO MANTENIMIENTO SEÑALIZACION-PRESUPUESTO SEÑALIZ 2003</t>
  </si>
  <si>
    <t>INFORME EJECUCION PLAN DE ACCION POR DEPENDENCIAS</t>
  </si>
  <si>
    <t>INFORME EJECUCION PLAN DE ACCION COMITÉ DIRECTIVO</t>
  </si>
  <si>
    <t>INFORME EJECUCION PLAN DE ACCION GESTION CONTROL VIAL</t>
  </si>
  <si>
    <t>100-18,1</t>
  </si>
  <si>
    <t>PLANES</t>
  </si>
  <si>
    <t>100-18,1-118</t>
  </si>
  <si>
    <t>PROGRAMA DE EJECUCION PRESUPUESTAL                                                                               DISEÑO ARQUITECTONIO URBANISTICO CRA 33-PLAN CONTINGENCIA VIAL-RECUPERACION ESPACIO PUBLICO-PARTICIPACION TECNICA Y PRESUPUESTAL</t>
  </si>
  <si>
    <t xml:space="preserve">                                                                                                                    ESTANTE 1, BANDEJA 2, LADO A, FILA A, CAJA 006                                                                                                        </t>
  </si>
  <si>
    <t>PROGRAMA DE EJECUCION PRESUPUESTAL                                                                               INDICADORES DE GESTION PLAN DE DESARROLLO ENE-MAR/03-INF MENSUAL DE EJECUCION PRESUPUESTAL -CALCULOS METAS/03-PRESUPUESTO FINAL Y PLAN DE ACCI</t>
  </si>
  <si>
    <t>100-18,1-119</t>
  </si>
  <si>
    <t xml:space="preserve">PLAN ANUAL DE INVERSION                                                                                                            PLANES DE ACCION EJECUCION PROYECTOS /98-PROYECCION INVERSIONES /99-/00-PLAN DE DESARROLLO </t>
  </si>
  <si>
    <t>PLAN ANUAL DE INVERSION                                                                                                            PLANES DE ACCION-PROYECTO DE INVERSION /99-/00</t>
  </si>
  <si>
    <t>PLAN ANUAL DE INVERSION 2001</t>
  </si>
  <si>
    <t>PLAN ANUAL DE INVERSION 2001-2003</t>
  </si>
  <si>
    <t>100.20</t>
  </si>
  <si>
    <t>PROYECTOS</t>
  </si>
  <si>
    <t>FILA A, LADO A, ESTANTE 1, BANDEJA 3</t>
  </si>
  <si>
    <t>100.20.4</t>
  </si>
  <si>
    <t>PROYECTO DE SEMAFORIZACION</t>
  </si>
  <si>
    <t>CONTRATOS</t>
  </si>
  <si>
    <t>CONVENIO INTERADMINISTRATIVO POLICIA</t>
  </si>
  <si>
    <t>CONVENIO CON BANCO DEL ESTADO</t>
  </si>
  <si>
    <t>CONVENIO ALCALDES AREA METROPOLITANA PARA CIRCULACION DE TAXIS EN MUNICIPIOS</t>
  </si>
  <si>
    <t>AUDITORIAS</t>
  </si>
  <si>
    <t>AUDITORIA CIUDAD MOVIL BUCARAMANGA</t>
  </si>
  <si>
    <t>PROCESO CIUDAD MOVIL BUCARAMANGA</t>
  </si>
  <si>
    <t>LICITACIÓN - PROPUESTA DE CMB</t>
  </si>
  <si>
    <t>CONTINUACIÓN LICITACIÓN - PROPUESTA DE CMB</t>
  </si>
  <si>
    <t>INFORME PROCESO CONCESIÓN - INTERVENTORIA</t>
  </si>
  <si>
    <t>100-18</t>
  </si>
  <si>
    <t>PROGRAMAS</t>
  </si>
  <si>
    <t>MAPA DE RIESGOS</t>
  </si>
  <si>
    <t>LICITACIONES</t>
  </si>
  <si>
    <t>COPIA DE ACTOS ADMTIVOS LICITACIÓN PUBLICA # 002 DE 2001 PARA SISTEMATIZACION DE GESTION ADMTIVA</t>
  </si>
  <si>
    <t>ESPECIES VENALES</t>
  </si>
  <si>
    <t>FILA A, LADO A, ESTANTE 1, BANDEJA 4</t>
  </si>
  <si>
    <t>PROCESO ADMTIVO INVESTIGACION ESPECIES VENALES                                                       RANGOS-DEMANDA NULIDAD PARA SOLIC DEVOLUCION DINEROS CONSIGNADOS AL MIN TRANSPORTE POR CONCEPTO DE ESPECIES VENALES</t>
  </si>
  <si>
    <t>PROCESO ADMTIVO INVESTIGACION ESPECIES VENALES                                                         INVEST 2063 PERSONERIA MPAL ELABORACION 30000 LICENCIAS SIN AUTORIZACION - ASIG RANGOS Y SERIES LIC.</t>
  </si>
  <si>
    <t xml:space="preserve">PROCESO COOTRAGAS </t>
  </si>
  <si>
    <t>PROBLEMÁTICA RUTA 97</t>
  </si>
  <si>
    <t xml:space="preserve">REESTRUCTURACION DIRECCION DE TRANSITO </t>
  </si>
  <si>
    <t>ACUERDO  EN EL QUE SE FACULTA AL ALCALDE PARA REESTRUCTURAR D/T- COPIA DECRETO 298 DE 26/06/97-COPIA DECRETO 0344 DE 22/07/97-ACCIONES DE TUTELA POR SUPRESION DE CARGOS</t>
  </si>
  <si>
    <t>PROCESO GESTIÓN DOCUMENTAL</t>
  </si>
  <si>
    <t>INVENTARIO DOCUMENTAL</t>
  </si>
  <si>
    <t>Página 1 de 1</t>
  </si>
  <si>
    <t xml:space="preserve">ENTIDAD PRODUCTORA:            </t>
  </si>
  <si>
    <t>DIRECCION DE TRANSITO DE BUCARAMANGA</t>
  </si>
  <si>
    <t>DEPENDENCIA PRODUCTORA</t>
  </si>
  <si>
    <t>DIRECCION GENERAL</t>
  </si>
  <si>
    <t>UNIDAD DE CONSERVACIÓN</t>
  </si>
  <si>
    <t xml:space="preserve">CAJA </t>
  </si>
  <si>
    <t>CARPETA</t>
  </si>
  <si>
    <t xml:space="preserve">TOMO </t>
  </si>
  <si>
    <t>100-9,0-64</t>
  </si>
  <si>
    <t>INFORME DE GESTION</t>
  </si>
  <si>
    <t>FILA A, LADO A, ESTANTE 3, BANDEJA 2</t>
  </si>
  <si>
    <t>FILA A, LADO A, ESTANTE 3, BANDEJA 3</t>
  </si>
  <si>
    <t>100-1,0-06</t>
  </si>
  <si>
    <t>ACTAS DE COMITÉ DE CONCILIACION</t>
  </si>
  <si>
    <t>1/2</t>
  </si>
  <si>
    <t>2/2</t>
  </si>
  <si>
    <t>ELABORADO POR:</t>
  </si>
  <si>
    <t>PAOLA ANDREA ROJAS LIZARAZO</t>
  </si>
  <si>
    <t>RECIBIDO POR:</t>
  </si>
  <si>
    <t>FIRMA:</t>
  </si>
  <si>
    <t>CARGO</t>
  </si>
  <si>
    <t>AUXILIAR ADMINISTRATIVO</t>
  </si>
  <si>
    <t>OPS ARCHIVO CENTRAL</t>
  </si>
  <si>
    <t>LUGAR Y FECHA:</t>
  </si>
  <si>
    <t>(*) NT: Numero de Transferencia</t>
  </si>
  <si>
    <t>ENERO DE 09</t>
  </si>
  <si>
    <t>SEP DE 09</t>
  </si>
  <si>
    <t>FILA B; LADO B; ESTANTE 51; BANDEJA 2</t>
  </si>
  <si>
    <t>NOV DE 09</t>
  </si>
  <si>
    <t>TERESA GOMEZ HERNANDEZ</t>
  </si>
  <si>
    <t>BUCARAMANGA 13 DE MARZO</t>
  </si>
  <si>
    <t xml:space="preserve">INFORMES A ENTES DE CONTROL </t>
  </si>
  <si>
    <t>Fecha: 07/07/2011</t>
  </si>
  <si>
    <t>DEPENDENCIA PRODUCTORA:  CONTROL INTERNO</t>
  </si>
  <si>
    <t>100-1.0</t>
  </si>
  <si>
    <t>x</t>
  </si>
  <si>
    <t>ALTO</t>
  </si>
  <si>
    <t>100-1.0.05</t>
  </si>
  <si>
    <t>Actas Comité de Coodinacion Control Interno</t>
  </si>
  <si>
    <t>Circular</t>
  </si>
  <si>
    <t>14.4.2011</t>
  </si>
  <si>
    <t>Acta No 001</t>
  </si>
  <si>
    <t>28.4.2011</t>
  </si>
  <si>
    <t>20.4.2011</t>
  </si>
  <si>
    <t>12.8.2011</t>
  </si>
  <si>
    <t>Acta No 002</t>
  </si>
  <si>
    <t>18.8.2011</t>
  </si>
  <si>
    <t>23.9.2011</t>
  </si>
  <si>
    <t>Acta No 003</t>
  </si>
  <si>
    <t>28.9.2011</t>
  </si>
  <si>
    <t>Continuacion dela cta No 003</t>
  </si>
  <si>
    <t>12.10.2011</t>
  </si>
  <si>
    <t>26.10.2011</t>
  </si>
  <si>
    <t>Acta No 004</t>
  </si>
  <si>
    <t>18.11.2011</t>
  </si>
  <si>
    <t>15.11.2011</t>
  </si>
  <si>
    <t>Acta No 005</t>
  </si>
  <si>
    <t>30.11.2011</t>
  </si>
  <si>
    <t>Acta No 006</t>
  </si>
  <si>
    <t>1.12.2011</t>
  </si>
  <si>
    <t>01.12.2011</t>
  </si>
  <si>
    <t>19.12.2011</t>
  </si>
  <si>
    <t>Acta No 007  (No hubo Cuorum)</t>
  </si>
  <si>
    <t>21.12.2011</t>
  </si>
  <si>
    <t>LYDA VICTORIA ORTIZ CAPACHO</t>
  </si>
  <si>
    <t>ROSALBA RAMOS</t>
  </si>
  <si>
    <t>C.P.S.</t>
  </si>
  <si>
    <t>Documentación y Archivo enero de 2009</t>
  </si>
  <si>
    <t>100-9.0</t>
  </si>
  <si>
    <t>100-9.0-62</t>
  </si>
  <si>
    <t>ALCALDIA MUNICIPAL</t>
  </si>
  <si>
    <t>22.2.2012</t>
  </si>
  <si>
    <t>4.10.2012</t>
  </si>
  <si>
    <t>X</t>
  </si>
  <si>
    <t xml:space="preserve">PAPEL </t>
  </si>
  <si>
    <t>AUESTERIDAD DEL GASTO PUBLICO</t>
  </si>
  <si>
    <t>26.6.2012</t>
  </si>
  <si>
    <t>24.1.2013</t>
  </si>
  <si>
    <t>CONSEJO ASESOR  (SOFWARE</t>
  </si>
  <si>
    <t>23.2.2009</t>
  </si>
  <si>
    <t>CONTRALORIA GENERAL DE LA REPUBLICA</t>
  </si>
  <si>
    <t>24.6.2011</t>
  </si>
  <si>
    <t>CONTRALORIA MUNICIPAL, AUDITORIA GUBERN.2009</t>
  </si>
  <si>
    <t>09.2-2010</t>
  </si>
  <si>
    <t>20.11.2011</t>
  </si>
  <si>
    <t>CONTRALORIA MUNICIPAL, AUDITORIA GUBERN.2010</t>
  </si>
  <si>
    <t>15.8.2011</t>
  </si>
  <si>
    <t>______________</t>
  </si>
  <si>
    <t>18.2.2011</t>
  </si>
  <si>
    <t>22.1.2012</t>
  </si>
  <si>
    <t>RENDICION DE CUENTA VIGENCIA 2011</t>
  </si>
  <si>
    <t>SECRETARIA</t>
  </si>
  <si>
    <t>100-1.3</t>
  </si>
  <si>
    <t>AUDITORIAS (CIG.)</t>
  </si>
  <si>
    <t>100-1.3-18</t>
  </si>
  <si>
    <t>AUDITORIAS DE GESTION</t>
  </si>
  <si>
    <t>CONTABILIDAD</t>
  </si>
  <si>
    <t>Marzo.2010</t>
  </si>
  <si>
    <t>09.06.2010</t>
  </si>
  <si>
    <t>CONTROL VIAL (Digitacion, Gtabacion de comparendos)</t>
  </si>
  <si>
    <t>12.4.2010</t>
  </si>
  <si>
    <t xml:space="preserve">INSPECCION QUINTA </t>
  </si>
  <si>
    <t>7.04.2010</t>
  </si>
  <si>
    <t>PEPEL</t>
  </si>
  <si>
    <t>INGRESOS Y EGRESOS MENSUALES  MES DE ENERO</t>
  </si>
  <si>
    <t>22.4.2010</t>
  </si>
  <si>
    <t>CONTROL VIAL ( COMPARENDOS MAL ELABORADOS)</t>
  </si>
  <si>
    <t>23.4.2010</t>
  </si>
  <si>
    <t>INGRESOS Y EGRESOS MENSUALES MES DE FERERO</t>
  </si>
  <si>
    <t>26.4.2010</t>
  </si>
  <si>
    <t>INGRESOS Y EGRESOS MENSUALES MES DE MARZO</t>
  </si>
  <si>
    <t>30.04.2010</t>
  </si>
  <si>
    <t>INFORME CONTADURIA GENERAL</t>
  </si>
  <si>
    <t>04.05.2010</t>
  </si>
  <si>
    <t>CONTROL INTERNO DISCIPLINARIO</t>
  </si>
  <si>
    <t>23.05.2010</t>
  </si>
  <si>
    <t>INGRESOS Y EGRESOS MENSUALES MES DE ABRIL</t>
  </si>
  <si>
    <t>30.5.2010</t>
  </si>
  <si>
    <t>CONCILIACIONES BANCARIAS BANCO POPULAR</t>
  </si>
  <si>
    <t>1.02.2010</t>
  </si>
  <si>
    <t>EJECUCIONES FISCALES</t>
  </si>
  <si>
    <t>9.06.2010</t>
  </si>
  <si>
    <t>INSPECCION PRIMERA</t>
  </si>
  <si>
    <t>10.5.2010</t>
  </si>
  <si>
    <t>03.08.2010</t>
  </si>
  <si>
    <t>CONTROL VIAL ( GRABACION E COMPARENDOS )</t>
  </si>
  <si>
    <t>MAYO 2010</t>
  </si>
  <si>
    <t>INGRESOS Y EGRESOS MENSUALES MES DE MAYO</t>
  </si>
  <si>
    <t>18.6.2010</t>
  </si>
  <si>
    <t>INGRESOS Y EGRESOS MENSUALES MES DE JUNIO</t>
  </si>
  <si>
    <t>27.6.2010</t>
  </si>
  <si>
    <t>GRABACION DE COMPARENDOS MES DE JUNIO</t>
  </si>
  <si>
    <t>SIN</t>
  </si>
  <si>
    <t>GRABACION DE COMPARENDOS MES DE JULIO</t>
  </si>
  <si>
    <t>INFORME FINANCIERO A LA CONTADURIA GENERAL</t>
  </si>
  <si>
    <t>29.7.2010</t>
  </si>
  <si>
    <t>25.10.2010</t>
  </si>
  <si>
    <t xml:space="preserve">CONTABILIZACION DE CARTERA </t>
  </si>
  <si>
    <t>11.8.2010</t>
  </si>
  <si>
    <t>INGRESOS Y EGRESOS MENSUALES MES DE JULIO</t>
  </si>
  <si>
    <t>17.8.2010</t>
  </si>
  <si>
    <t>CENTRO DIAGNOSTICO AUTOMOTOR</t>
  </si>
  <si>
    <t>25.8.2010</t>
  </si>
  <si>
    <t>SERVICIOS PUBLICOS DOMICILIARIOS</t>
  </si>
  <si>
    <t>01.09.2010</t>
  </si>
  <si>
    <t>POLIZA DE SEGURO DE VIDA DE LOS FUNCIONARIOS</t>
  </si>
  <si>
    <t>23.9.2010</t>
  </si>
  <si>
    <t>CONTROL VIAL (Combustible, y Radios, )</t>
  </si>
  <si>
    <t>4.10.2010</t>
  </si>
  <si>
    <t>INFORME DE INGRESOS Y EGRESOS DEL AGOSTO</t>
  </si>
  <si>
    <t>27.9.2010</t>
  </si>
  <si>
    <t xml:space="preserve">SUMINISTRO DE COMBUSTIBLE </t>
  </si>
  <si>
    <t>20.10.2010</t>
  </si>
  <si>
    <t>INSPECCION CUARTA</t>
  </si>
  <si>
    <t>CULTURA VIAL</t>
  </si>
  <si>
    <t>15.10.2010</t>
  </si>
  <si>
    <t>29.12.2010</t>
  </si>
  <si>
    <t>SEÑALIZACION</t>
  </si>
  <si>
    <t>22.10.2010</t>
  </si>
  <si>
    <t>2.11.2010</t>
  </si>
  <si>
    <t>INFORME FINANCIERO CONTADURIA GENERAL</t>
  </si>
  <si>
    <t>19.11.2010</t>
  </si>
  <si>
    <t>CONTABILIZACION DE CARTERA</t>
  </si>
  <si>
    <t>LICENCIAS DE CONDUCCION</t>
  </si>
  <si>
    <t xml:space="preserve">ARQUEO CAJA MENOR </t>
  </si>
  <si>
    <t>ALMACEN E INVENTARIOS</t>
  </si>
  <si>
    <t>DIC 2010</t>
  </si>
  <si>
    <t>GRABACION DE COMPAREND0S NOVIEMBRE Y DICIEM.</t>
  </si>
  <si>
    <t>REGISTRO AUTOMOTOR</t>
  </si>
  <si>
    <t>26.11.2010</t>
  </si>
  <si>
    <t>PLANEAMIENTO VIAL Y SEMAFORIZACION Y OLA VERDE</t>
  </si>
  <si>
    <t>DIC/2010</t>
  </si>
  <si>
    <t>CONTRATACION</t>
  </si>
  <si>
    <t>16.2.2011</t>
  </si>
  <si>
    <t>8.06.2011</t>
  </si>
  <si>
    <t>LOCAL FOTOCOPIADORA IMPREGRAFICA</t>
  </si>
  <si>
    <t>23.3.2011</t>
  </si>
  <si>
    <t>26.4.2011</t>
  </si>
  <si>
    <t>INFORME FINANCIERO A LA COTADURIA GENERAL</t>
  </si>
  <si>
    <t>SUMINISTRO DE COMBUSTUBLE</t>
  </si>
  <si>
    <t>5.05.2011</t>
  </si>
  <si>
    <t>IINSPECCION PRIMERA SEGUNDA TERCERA SEXTA</t>
  </si>
  <si>
    <t>24.5.2011</t>
  </si>
  <si>
    <t>GABACION DE COMPARENDOS ENERO A MAYO 2011</t>
  </si>
  <si>
    <t>|</t>
  </si>
  <si>
    <t>11.8.2011</t>
  </si>
  <si>
    <t>8.7.2011</t>
  </si>
  <si>
    <t>CENTRAL DE RADIOS</t>
  </si>
  <si>
    <t>9.06.2011</t>
  </si>
  <si>
    <t>PLANILLAS DE ACCIDENTE</t>
  </si>
  <si>
    <t>ORDEN DE SERVICIOS</t>
  </si>
  <si>
    <t>INFORMES DE INGRESOS MENSUALES DE LA DTB</t>
  </si>
  <si>
    <t>20.6.2011</t>
  </si>
  <si>
    <t>GESTION DOCUMENTAL</t>
  </si>
  <si>
    <t>21.6.2011</t>
  </si>
  <si>
    <t>EJECUCION DEL CONTRATO NO 115 DE 2011</t>
  </si>
  <si>
    <t>30.6.2011</t>
  </si>
  <si>
    <t>PATIOS DE LA ENTIDAD</t>
  </si>
  <si>
    <t>7.07.2011</t>
  </si>
  <si>
    <t>7.7.2011</t>
  </si>
  <si>
    <t>1.8.2011</t>
  </si>
  <si>
    <t>14.10.2011</t>
  </si>
  <si>
    <t>INGRESOS Y GASTOS DEL SEGUNDO TRIMESRE 2011</t>
  </si>
  <si>
    <t>3.8.2011</t>
  </si>
  <si>
    <t>9.8.2011</t>
  </si>
  <si>
    <t>GRABACION DE COMP. JUNIO A JULIO 2011</t>
  </si>
  <si>
    <t>4.10.2011</t>
  </si>
  <si>
    <t>CONTROL VIAL</t>
  </si>
  <si>
    <t>8.8.2011</t>
  </si>
  <si>
    <t>LIBRO MINUTA</t>
  </si>
  <si>
    <t>16.8.2011</t>
  </si>
  <si>
    <t>TALENTO HUMANO</t>
  </si>
  <si>
    <t>ATENCION AL USUARIO</t>
  </si>
  <si>
    <t>13.9.2011</t>
  </si>
  <si>
    <t>13.10.2011</t>
  </si>
  <si>
    <t>COMP. ENTREGADOS CON MAS DE 12 HORAS</t>
  </si>
  <si>
    <t>GRABACION DE COMPARENDOS MES DE SEPTIEMBRE</t>
  </si>
  <si>
    <t>17.1.2012</t>
  </si>
  <si>
    <t>GRABACION DE COMPARENDOS DEL MES OCTUBRE</t>
  </si>
  <si>
    <t>CONTRATO 236 DE 2011</t>
  </si>
  <si>
    <t>3.11.2011</t>
  </si>
  <si>
    <t>GRABACION DE COMPARENDOS  MES NOVIEMBRE</t>
  </si>
  <si>
    <t>5.12.2011</t>
  </si>
  <si>
    <t>10.11.2011</t>
  </si>
  <si>
    <t>ORGANIZACIÓN GESTION DOCUMENTAL</t>
  </si>
  <si>
    <t>17.11.2011</t>
  </si>
  <si>
    <t>FINANCIERA</t>
  </si>
  <si>
    <t>29.11.2011</t>
  </si>
  <si>
    <t>TESORERA GENERAL</t>
  </si>
  <si>
    <t xml:space="preserve">PLANEAMIENTO VIAL Y SEMAFORIZACION </t>
  </si>
  <si>
    <t xml:space="preserve">INGRESOS Y EGRESOS OCTUBRE </t>
  </si>
  <si>
    <t>13.12.2011</t>
  </si>
  <si>
    <t>CAJA MENOR</t>
  </si>
  <si>
    <t>GRABACION DE COMPARENDOS DICIEMBRE 2011</t>
  </si>
  <si>
    <t>INGRESOS Y GASTOS</t>
  </si>
  <si>
    <t>03.2.2012</t>
  </si>
  <si>
    <t>18.4.2012</t>
  </si>
  <si>
    <t>TESORERIA</t>
  </si>
  <si>
    <t>GRABACION DE COMPARENDOS DEL MES DE ENERO</t>
  </si>
  <si>
    <t>07.2.2012</t>
  </si>
  <si>
    <t>INFORME CONTADUERIA GENERAL</t>
  </si>
  <si>
    <t>08.2.2012</t>
  </si>
  <si>
    <t>CONCILIACION BANCARIA</t>
  </si>
  <si>
    <t>02.3.2012</t>
  </si>
  <si>
    <t>06.3.2012</t>
  </si>
  <si>
    <t>CONTROL VIAL (COMBUSTIBLE)</t>
  </si>
  <si>
    <t>12.3.2012</t>
  </si>
  <si>
    <t xml:space="preserve">CULTURA CIUDADANA </t>
  </si>
  <si>
    <t>Registro Automotor ( Actualizacion Tarjetas de Registro)</t>
  </si>
  <si>
    <t>12.4.2012</t>
  </si>
  <si>
    <t xml:space="preserve"> AUDITORIA INTERNA DE CALIDAD </t>
  </si>
  <si>
    <t>14.3.2012</t>
  </si>
  <si>
    <t>Registro Automotor ( Actualizacion Tarjetas de Registro</t>
  </si>
  <si>
    <t>20.3.2012</t>
  </si>
  <si>
    <t>20.4.2012</t>
  </si>
  <si>
    <t>Registro  CONDUCTORES</t>
  </si>
  <si>
    <t>10.4.2012</t>
  </si>
  <si>
    <t>INSPECCIONES</t>
  </si>
  <si>
    <t>CONTROL VIAL (Digitacion, grabacion comparendos otro)</t>
  </si>
  <si>
    <t>CONTROL VIAL COMBUSTIBLE</t>
  </si>
  <si>
    <t xml:space="preserve">INSPECCION PRIMA </t>
  </si>
  <si>
    <t>30.4.2012</t>
  </si>
  <si>
    <t>18.5.2012</t>
  </si>
  <si>
    <t>INFORME DE INGRESOS MES DE MARZO</t>
  </si>
  <si>
    <t>02.5.2012</t>
  </si>
  <si>
    <t>SISTEMAS DE INFORMACION Y TECNOLOGIA</t>
  </si>
  <si>
    <t>07.5.2012</t>
  </si>
  <si>
    <t>INPECCION SEXTA</t>
  </si>
  <si>
    <t>09.5.2012</t>
  </si>
  <si>
    <t xml:space="preserve">GRUPO CONTROL VIAL </t>
  </si>
  <si>
    <t>14.5.2012</t>
  </si>
  <si>
    <t>INFORME DE INGRESOS MES DE ABRIL</t>
  </si>
  <si>
    <t>12.6.2012</t>
  </si>
  <si>
    <t>21.8.2012</t>
  </si>
  <si>
    <t>PLANEAMIENTO VIAL</t>
  </si>
  <si>
    <t>JUL.12</t>
  </si>
  <si>
    <t>INGRESOS MES DE JUNIO DE 2012</t>
  </si>
  <si>
    <t>24.7.2012</t>
  </si>
  <si>
    <t>GRUPO CONTROL VIAL</t>
  </si>
  <si>
    <t>25.7.2012</t>
  </si>
  <si>
    <t xml:space="preserve">ALMACEN E INVETARIOS </t>
  </si>
  <si>
    <t>19.7.2012</t>
  </si>
  <si>
    <t>SEGUIMIENTO Y EVALUACION AL S.I.G.</t>
  </si>
  <si>
    <t>03.08.2012</t>
  </si>
  <si>
    <t>14.8.2012</t>
  </si>
  <si>
    <t>17.8.2012</t>
  </si>
  <si>
    <t xml:space="preserve">LYDA VICTORIA ORTIZ CAPACHO </t>
  </si>
  <si>
    <t>27.8.2012</t>
  </si>
  <si>
    <t>3.10.2012</t>
  </si>
  <si>
    <t>31.8.2012</t>
  </si>
  <si>
    <t>INSPECCIONES /PROCESO EJECUTARIODOS Y PERSUASIVO</t>
  </si>
  <si>
    <t>11.9.2012</t>
  </si>
  <si>
    <t>17.9.2012</t>
  </si>
  <si>
    <t>18.9.2012</t>
  </si>
  <si>
    <t xml:space="preserve">SECRETARIA GENERAL </t>
  </si>
  <si>
    <t>24.9.2012</t>
  </si>
  <si>
    <t xml:space="preserve">EJECUCIONES FISCALES </t>
  </si>
  <si>
    <t>9.10.2012</t>
  </si>
  <si>
    <t>23.12.2012</t>
  </si>
  <si>
    <t>CONSUMO DE COMBUSTIBLE</t>
  </si>
  <si>
    <t>16.10.2012</t>
  </si>
  <si>
    <t>10.10.2012</t>
  </si>
  <si>
    <t>11.10.2012</t>
  </si>
  <si>
    <t>12.10.2012</t>
  </si>
  <si>
    <t>INFORME DE INGRESOS MES SEPTIEMBRE</t>
  </si>
  <si>
    <t>CURSOS EDUCACION VIAL PARA INFRACTORES</t>
  </si>
  <si>
    <t>18.10.2012</t>
  </si>
  <si>
    <t>19.10.2012</t>
  </si>
  <si>
    <t>23.10.2012</t>
  </si>
  <si>
    <t>24.10.2012</t>
  </si>
  <si>
    <t>25.10.2012</t>
  </si>
  <si>
    <t>CONTRO VIAL</t>
  </si>
  <si>
    <t>26.10.2012</t>
  </si>
  <si>
    <t>30.10.2012</t>
  </si>
  <si>
    <t>7.11.2012</t>
  </si>
  <si>
    <t>15.11.2012</t>
  </si>
  <si>
    <t>GRUPO CIONTROL VIAL</t>
  </si>
  <si>
    <t>19.11.2012</t>
  </si>
  <si>
    <t>19 .11.2012</t>
  </si>
  <si>
    <t>22.11.2012</t>
  </si>
  <si>
    <t>29.11.2012</t>
  </si>
  <si>
    <t>3.12.2012</t>
  </si>
  <si>
    <t>COMIITE DE CONCILIACION</t>
  </si>
  <si>
    <t>4.12.2012</t>
  </si>
  <si>
    <t>7.12.2012</t>
  </si>
  <si>
    <t>12.12.2012</t>
  </si>
  <si>
    <t>100-3,3-43</t>
  </si>
  <si>
    <t xml:space="preserve">CIRCULAR REGLAMENTARIA </t>
  </si>
  <si>
    <t>29/02/2013</t>
  </si>
  <si>
    <t>BAJA</t>
  </si>
  <si>
    <t xml:space="preserve">FILA D LADO A ESTANTE 58 BANDEJA 5 </t>
  </si>
  <si>
    <t>100-1.0-06</t>
  </si>
  <si>
    <t xml:space="preserve">ACTAS DE COMITÉ DE CONCILIACION </t>
  </si>
  <si>
    <t>FILA D LADO A ESTANTE 58 BANDEJA 4</t>
  </si>
  <si>
    <t>ACTAS COMITÉ DE DIRECCION</t>
  </si>
  <si>
    <t>PAOLA KARINA LEMUS JAIMES</t>
  </si>
  <si>
    <t xml:space="preserve">TERESA GOMEZ HERNANDEZ </t>
  </si>
  <si>
    <t xml:space="preserve">AUXILIAR ADMINISTRATIVO </t>
  </si>
  <si>
    <t>BUCARAMANGA 28 DE DICIEMBRE DE 2015</t>
  </si>
  <si>
    <t>Código FT-GDOC-003</t>
  </si>
  <si>
    <t xml:space="preserve">Serie
114-18.2-128
</t>
  </si>
  <si>
    <t>Versión: 05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</si>
  <si>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</si>
  <si>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</si>
  <si>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</si>
  <si>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</si>
  <si>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</si>
  <si>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</si>
  <si>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</si>
  <si>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</si>
  <si>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</si>
  <si>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100-3.3-43</t>
  </si>
  <si>
    <t>CIRCULARES REGLAMENTARIAS</t>
  </si>
  <si>
    <t>100-1.0-09</t>
  </si>
  <si>
    <t>100-9.0-64</t>
  </si>
  <si>
    <t>INFORMES DE GESTION</t>
  </si>
  <si>
    <t xml:space="preserve">ESTANTE 120 BANDEJA 5 </t>
  </si>
  <si>
    <t xml:space="preserve">100-93.3-44 </t>
  </si>
  <si>
    <t>CIRCULARES INFORMATIVAS</t>
  </si>
  <si>
    <t>Entregado por</t>
  </si>
  <si>
    <t>BIBIANA BECERRA AGUILAR</t>
  </si>
  <si>
    <t>Revisado por</t>
  </si>
  <si>
    <t>Recibido por:</t>
  </si>
  <si>
    <t>Cargo</t>
  </si>
  <si>
    <t>CPS - ARCHIVO</t>
  </si>
  <si>
    <t>Cargo:</t>
  </si>
  <si>
    <t>Firma</t>
  </si>
  <si>
    <t>Agosto /16/2017</t>
  </si>
  <si>
    <t>Lugar y fecha</t>
  </si>
  <si>
    <t xml:space="preserve">DIRECCION GENERAL </t>
  </si>
  <si>
    <t xml:space="preserve">TRANFERENCIA </t>
  </si>
  <si>
    <t>Inventario documental con corte desde 1973 al 2001, para entrega  de archivo en concordancia con el artículo de la Ley 594 de 2000</t>
  </si>
  <si>
    <t>100-20.2</t>
  </si>
  <si>
    <t>RESOLUCIONES (001-157)</t>
  </si>
  <si>
    <t>MEDIA</t>
  </si>
  <si>
    <t>FALTANTES: 114-124-125</t>
  </si>
  <si>
    <t>FILA C LADO B ESTANTE 75 BANDEJA 4</t>
  </si>
  <si>
    <t>RESOLUCIONES (001-268)</t>
  </si>
  <si>
    <t>FALTANTES: 105-110-177-266</t>
  </si>
  <si>
    <t>RESOLUCIONES (001-147)</t>
  </si>
  <si>
    <t xml:space="preserve">MEDIA </t>
  </si>
  <si>
    <t>FALTANTES: 49-50-53-91-125</t>
  </si>
  <si>
    <t>RESOLUCIONES (148-300)</t>
  </si>
  <si>
    <t>FALTANTES: 226-227-228-274</t>
  </si>
  <si>
    <t>RESOLUCIONES (001-180)</t>
  </si>
  <si>
    <t>FALTANTES: 27-68</t>
  </si>
  <si>
    <t>RESOLUCIONES (001-400 )</t>
  </si>
  <si>
    <t>FALTANTES: 237-266-272-304-308-350-366-390-393</t>
  </si>
  <si>
    <t>RESOLUCIONES (001-211)</t>
  </si>
  <si>
    <t>FALTANTES: 63</t>
  </si>
  <si>
    <t>RESOLUCIONES (212-425A)</t>
  </si>
  <si>
    <t>FALTANTES: 422</t>
  </si>
  <si>
    <t>RESOLUCIONES (001-241A)</t>
  </si>
  <si>
    <t>RESOLUCIONES (242-517A)</t>
  </si>
  <si>
    <t>FALTANTES: 243-244-262-418-419</t>
  </si>
  <si>
    <t>RESOLUCIONES (001-273A)</t>
  </si>
  <si>
    <t>FALTANTES: 5-41-44</t>
  </si>
  <si>
    <t>RESOLUCIONES (274-549)</t>
  </si>
  <si>
    <t>FALTANTES: 311-362</t>
  </si>
  <si>
    <t>RESOLUCIONES (001-253A)</t>
  </si>
  <si>
    <t>FALTANTES: 55-202</t>
  </si>
  <si>
    <t>FILA C LADO B ESTANTE 75 BANDEJA 5</t>
  </si>
  <si>
    <t>RESOLUCIONES (254-500)</t>
  </si>
  <si>
    <t>RESOLUCIONES (001-242)</t>
  </si>
  <si>
    <t>FALTANTES: 83-99-109-126-132-158-161-163-169-204</t>
  </si>
  <si>
    <t>RESOLUCIONES (243-474)</t>
  </si>
  <si>
    <t>FALTANTE: 383</t>
  </si>
  <si>
    <t>RESOLUCIONES (001-295)</t>
  </si>
  <si>
    <t>FALTANTES:57-122</t>
  </si>
  <si>
    <t>RESOLUCIONES (296-571)</t>
  </si>
  <si>
    <t>FALTANTES: 405-487</t>
  </si>
  <si>
    <t>RESOLUCIONES (001-244)</t>
  </si>
  <si>
    <t>FALTANTES: 8-222-240</t>
  </si>
  <si>
    <t>RESOLUCIONES (244-484A)</t>
  </si>
  <si>
    <t>FALTANTES: 277-387</t>
  </si>
  <si>
    <t>RESOLUCIONES (001-220A)</t>
  </si>
  <si>
    <t>FALTANTES: 39-99-189</t>
  </si>
  <si>
    <t>RESOLUCIONES (221-384)</t>
  </si>
  <si>
    <t>FALTANTES: 293-295-296</t>
  </si>
  <si>
    <t>RESOLUCIONES (385-558)</t>
  </si>
  <si>
    <t>FALTANTES: 431-433-434-435-457-505-239-550</t>
  </si>
  <si>
    <t>RESOLUCIONES (558A- 822)</t>
  </si>
  <si>
    <t>FALTANTES: 594-634-539-741-787</t>
  </si>
  <si>
    <t xml:space="preserve">Sonia Vanessa Dallos Jauregui </t>
  </si>
  <si>
    <t>Rosalba Ramos Quintero</t>
  </si>
  <si>
    <t>Rosalba  Ramos Quintero</t>
  </si>
  <si>
    <t>Auxiliar Administrativo Grado 12</t>
  </si>
  <si>
    <t>Contratista Documentacion y Archivo</t>
  </si>
  <si>
    <t xml:space="preserve">Contratista Documentacion y Archivo </t>
  </si>
  <si>
    <t>Bucaramanga 22 de febrero de 2017</t>
  </si>
  <si>
    <t>Bucaramanga 22 de febrero  de  2017</t>
  </si>
  <si>
    <t>RESOLUCIONES (001-367)</t>
  </si>
  <si>
    <t xml:space="preserve">FILA C L: B EST: 75 B: 5 </t>
  </si>
  <si>
    <t>RESOLUCIONES ( 368-662)</t>
  </si>
  <si>
    <t>RESOLUCIONES (663-1001)</t>
  </si>
  <si>
    <t>FALTANTES: 669-699-800-801-802-875-944-945-981</t>
  </si>
  <si>
    <t>RESOLUCIONES (1004-1370)</t>
  </si>
  <si>
    <t>FILA C LADO B ESTANTE  76 BANDEJA 1</t>
  </si>
  <si>
    <t>RESOLUCIONES (1371-1722)</t>
  </si>
  <si>
    <t>RESOLUCIONES ( 1723-2265)</t>
  </si>
  <si>
    <t>RESOLUCIONES (001-308)</t>
  </si>
  <si>
    <t>FALTANTES: 19-26-29-39-60-69-70-105-106-113-121-132-133-143-163-179-181-193-200-261-262-271-289-293-298-301</t>
  </si>
  <si>
    <t>RESOLUCIONES (6309-744)</t>
  </si>
  <si>
    <t>FALTANTES: 314-345-370-374-421-478-525-533-554-555-556-557-558-561-566-568-593-595-652-677-678-679-689-741</t>
  </si>
  <si>
    <t>RESOLUCIONES (745-1174)</t>
  </si>
  <si>
    <t>FALTANTES: 802-804-808-843-871-875-886-963-964-970-1061-1070-1084-1091-1136</t>
  </si>
  <si>
    <t>RESOLUCIONES (1175-1690)</t>
  </si>
  <si>
    <t>FALTANTES: 1179-1276-1401-1440-1450-1470-1545-1580</t>
  </si>
  <si>
    <t>RESOLUCIONES ( 1691-2160)</t>
  </si>
  <si>
    <t>FALTANTES: 1874-1957-2004-2032-2047-2155</t>
  </si>
  <si>
    <t>RESOLUCIONES (2161-2656)</t>
  </si>
  <si>
    <t>FALTANTES: 2181-2187-2188-2205-2212-2318-2328-2333-2358-2431-2552-2647-2648</t>
  </si>
  <si>
    <t>RESOLUCIONES (001  - 348)</t>
  </si>
  <si>
    <t xml:space="preserve"> 4/01/1988</t>
  </si>
  <si>
    <t>FALTANTES: 018,082,094,143,163,235,248,293,294,295, 323</t>
  </si>
  <si>
    <t xml:space="preserve">RESOLUCIONES (353  - 659) </t>
  </si>
  <si>
    <t xml:space="preserve">FALTANTES: 367,424,483,501,546,547,548,549,550,569,  579,649 </t>
  </si>
  <si>
    <t>RESOLUCIONES (660-1024)</t>
  </si>
  <si>
    <t>FALTANTES: 663,664,693,730,771,772,773,774,775,776, 777,778780,802,929,983,1010</t>
  </si>
  <si>
    <t>RESOLUCIONES (1025 -1327)</t>
  </si>
  <si>
    <t>FALTANTES: 1047,1048,1049,1062,1063,1064,1082,1094,1130,1131,1132,1141,1142,1143,1144,1199,1256,1283,1284,1302,</t>
  </si>
  <si>
    <t>RESOLUCIONES (1328  -1653)</t>
  </si>
  <si>
    <t xml:space="preserve"> MEDIA</t>
  </si>
  <si>
    <t>FALTANTES: 1339,1392,1485,1524,1535,1564,1578,1584,1595,1648</t>
  </si>
  <si>
    <t>FILA C LADO B ESTANTE 76 BANDEJA 2</t>
  </si>
  <si>
    <t>RESOLUCIONES  (1654 - 1962)</t>
  </si>
  <si>
    <t>FALTANTES: 1672,1684,1698,1699,1717,1718,1732,1733,1734,1735,1760,1842,1843,1883,1924,1935,1942,</t>
  </si>
  <si>
    <t>RESOLUCIONES (1963  -2348)</t>
  </si>
  <si>
    <t>FALTANTES: 2031,2050,2060,2122,2139,2165,2228,2235,2318,2320</t>
  </si>
  <si>
    <t>RESOLUCIONES (2349 -2715)</t>
  </si>
  <si>
    <t>FALTANTES: 2410,2441,2491,2524,2525,2526,2527,2528,2568,2599,26252,2649,2673,2680,2681, 2697,2709</t>
  </si>
  <si>
    <t>RESOLUCIONES (001  -294)</t>
  </si>
  <si>
    <t>FALTANTES: 035,038,049,057,065,096,111,184,195,201</t>
  </si>
  <si>
    <t>RESOLUCIONES (295 - 596)</t>
  </si>
  <si>
    <t>FALTANTES: 305,314,352,359,360,383,384,385,386,430,433,448,478,505</t>
  </si>
  <si>
    <t>RESOLUCIONES (597  -886)</t>
  </si>
  <si>
    <t>FALTANTES:  705,722,725,741,751,768,783,810,811</t>
  </si>
  <si>
    <t>RESOLUCIONES  ( 887  - 1246)</t>
  </si>
  <si>
    <t>FALTANTES: 891,969,994,1059,1061,1131,1142,1187, 1229</t>
  </si>
  <si>
    <t>RESOLUCIONES (1247 -1619)</t>
  </si>
  <si>
    <t>FALTANTES: 1288,1319,1407,1408,1433,1436,1437,1438,1439,1447,1497,1502,1568,1569,1572,1599,1602,1617</t>
  </si>
  <si>
    <t>RESOLUCIONES (1620- 1980)</t>
  </si>
  <si>
    <t>FALTANTES:1648,1756,1883,</t>
  </si>
  <si>
    <t>RESOLUCIONES (1981 -2284)</t>
  </si>
  <si>
    <t>FALTANTES: 2069,2076,2078,2112,2117,2131,2161,2204,2218</t>
  </si>
  <si>
    <t>RESOLUCIONES (2285 -2641)</t>
  </si>
  <si>
    <t>FALTANTES: 2290,2303,2321,2337,2348,2364,2426,2534,2551,2590,2592</t>
  </si>
  <si>
    <t>RESOLUCIONES  (2642- 2995)</t>
  </si>
  <si>
    <t>FALTANTES: 2647,2667,2685,2685,2711,2739,2760,2774,2775,2787,2845,2852,2864,2866,2868,2885,2908,2920,2921,2922,2945,2951,2953,2990,2991</t>
  </si>
  <si>
    <t>RESOLUCIONES  (001 -431)</t>
  </si>
  <si>
    <t>FALTANTES:  006,060,110,114,161,164,169,190</t>
  </si>
  <si>
    <t xml:space="preserve">RESOLUCIONES (432- 891)  </t>
  </si>
  <si>
    <t>FALTANTES:  477,479,517,529,582,739,750,816,871,877, 884</t>
  </si>
  <si>
    <t>RESOLUCIONES (891 -1394)</t>
  </si>
  <si>
    <t>FALTANTES: 893,898,899,967,970,971,975,982,1018,1065,1074,1105,1112,1126,1136,1140,1142,1154,1161,1166,1177,1180,1227,1253,1263,1285, 1297,1306,1207,1327,1371,1383</t>
  </si>
  <si>
    <t>FILA C LADO B ESTANTE 76 BANDEJA 3</t>
  </si>
  <si>
    <t>RESOLUCIONES (1395 - 1914)</t>
  </si>
  <si>
    <t>FALTANTES: 1498,1532,1583,1592,1747,1748,1749,1750,1751,1752,1753,1754,1755,1756,1757,1774,1813,</t>
  </si>
  <si>
    <t xml:space="preserve">RESOLUCIONES (1915 -2389) </t>
  </si>
  <si>
    <t>FALTANTES: 1921,2049,2053,2135,2169,2176,2191,2192,2193,2194,2195,2196,2214,2222,22223,2224,2257,2267,2305,2342,2349</t>
  </si>
  <si>
    <t xml:space="preserve">RESOLUCIONES  (2390 -2794) </t>
  </si>
  <si>
    <t>FALTANTES:  2426,2446,2451,2452,2453,2488,2636,2652,2701,2702,2703,2704,2705,2706,2717,2738,2742,2747</t>
  </si>
  <si>
    <t xml:space="preserve">RESOLUCIONES  (2795  - 3143) </t>
  </si>
  <si>
    <t>FALTANTES:  2867,2883,2902,2914,2932,2935,2945,2969,2992,3041,3044,3058,3062,3139</t>
  </si>
  <si>
    <t>RESOLUCIONES   (001  -330)</t>
  </si>
  <si>
    <t>FALTANTES: 011,040,084,132,201,260,324</t>
  </si>
  <si>
    <t xml:space="preserve">RESOLUCIONES (331 - 660) </t>
  </si>
  <si>
    <t>FALTANTES: 356,376,377,383,384,385,389,390,393,394,429,433,437,484,512577,586,591,615,643</t>
  </si>
  <si>
    <t xml:space="preserve">RESOLUCIONES (661 -1011) </t>
  </si>
  <si>
    <t>FALTANTES: 691,692,693,704,730,800,840,870,890,902,905,950,977</t>
  </si>
  <si>
    <t xml:space="preserve">RESOLUCIONES (1117  -1761) </t>
  </si>
  <si>
    <t>FALTANTES: El empàste de los folios se encuentran alistados al reves; al igual dentro del mismo tomo no hay consecutivos de los registros: empieza con el Rad. 1117-1012 y 2036-1761. Entre los faltantes estan: 1080,1813,1815,1816,1817,1824,1825,1827,1834,1839,1931,1933,1965,1969,2006</t>
  </si>
  <si>
    <t>RESOLUCIONES ( 1547 -1118)</t>
  </si>
  <si>
    <t>FALTANTES:  1147,1150,1359,1411,1412,14471462,1476,1483,1483,1490,1516,15130,1538</t>
  </si>
  <si>
    <t xml:space="preserve">RESOLUCIONES (1760-2368) </t>
  </si>
  <si>
    <t>FALTANTES:  El empàste de los folios se encuentran alistados al reves; al igual dentro del mismo tomo no hay consecutivos de los registros: empieza con el Rad. 1760-1548 y 2534-2368                                     entre los faltantes estan: 1569,1589,1659,1686,2383,2513,2522,2523</t>
  </si>
  <si>
    <t xml:space="preserve">RESOLUCIONES (2367 -3038)  </t>
  </si>
  <si>
    <t>FALTANTES: El empàste de los folios se encuentran alistados al reves; al igual dentro del mismo tomo no hay consecutivos de los registros: empieza con el Rad. 2367-2031 y 3138-3038 entre los faltantes estan: 2045,2046,2076,2093,2099,2106,2110,2133,2139,2140,2188,2227,2231,2255,2262,2302,2315,2336,2354,2357,2361,3050,3051,3078,3085,3088,3105,3132</t>
  </si>
  <si>
    <t xml:space="preserve">RESOLUCIONES (3037 -2534) </t>
  </si>
  <si>
    <t>FALTANTES: El empàste de los folios se encuentran alistados al reves entre los faltantes estan: 2546,2555,2585,2634,2651,2711,2718,2743,2751,2757,2842,2843,2844,2895,2896,2897,28982899,2919,2925,2931,2933,2943,2966,3002</t>
  </si>
  <si>
    <t>FILA C LADO B ESTANTE 76 BANDEJA 4</t>
  </si>
  <si>
    <t>RESOLUCIONES (001  -416)</t>
  </si>
  <si>
    <t>FALTANTES: 007,012,014,074,076</t>
  </si>
  <si>
    <t xml:space="preserve">RESOLUCIONES (417 -914) </t>
  </si>
  <si>
    <t>FALTANTES:454,554,692,766,765,787,825,850,911</t>
  </si>
  <si>
    <t xml:space="preserve">RESOLUCIONES (915-1432) </t>
  </si>
  <si>
    <t>FALTANTES: 916,955,1010,1017,1030,1056,1040,1263,1262,1417,1418</t>
  </si>
  <si>
    <t xml:space="preserve">FILA C LADO B ESTANTE 76 BANDEJA 4 </t>
  </si>
  <si>
    <t>RESOLUCIONES (1434 -1884)</t>
  </si>
  <si>
    <t>FALTANTES: 1492,1517,1523,1536,1548,1586,1597,1617,1618,1619,1622,1657,1695,1696,1722,1767,1810,1834,1857,1882</t>
  </si>
  <si>
    <t>RESOLUCIONES (1885-2415)</t>
  </si>
  <si>
    <t>FALTANTES 1934,1945,1973,1987,2001,2014,2021,2045,2084,2103,2108,2113,2153,2227,2257,2270,2310,2311,2370,2412,2413,2414</t>
  </si>
  <si>
    <t xml:space="preserve">RESOLUCIONES (2416 -2819) </t>
  </si>
  <si>
    <t>FALTANTES 2427,2428,2429,2430,2431,2432,2433,2434,2435,2436,2443,2467,2477,2496,2507,2541,2579,2585,2603,2622,2654,2719,2736,2746,2761,2797,2803,2814</t>
  </si>
  <si>
    <t>RESOLUCIONES (2820- 3223)</t>
  </si>
  <si>
    <t>FALTANTES 2851,2852,2853,2908,2921,2947,2948,3006,3015,3047,3160,3218</t>
  </si>
  <si>
    <t>RESOLUCIONES (001 -500)</t>
  </si>
  <si>
    <t>FALTANTES 020,029,030,031,032,033,034,035,071,091,109,193,256,308,354,346,347,434,435,463, 480</t>
  </si>
  <si>
    <t>RESOLUCIONES (501 -1000)</t>
  </si>
  <si>
    <t>FALTANTES: 531,532,533,534,535,536,537,538,539,540, 574,627,665,709,849,895,993</t>
  </si>
  <si>
    <t>RESOLUCIONES (1001-1500)</t>
  </si>
  <si>
    <t>FALTANTES: 151,105,1065,1078,1090,11041135,11581196,1205,1219,1265,1347,1380,1411,1431,1454,1460,1461,1462,1463,1464,1465,1466,1467,1468,1469,1470,14710,1272,1473,1474,1476,1482</t>
  </si>
  <si>
    <t xml:space="preserve">RESOLUCIONES (1501 -2000) </t>
  </si>
  <si>
    <t>FALTANTES 1509,1514,1520,1529,1540,1562,1599,1629,625,1660,1669,1683,1711,1712,1713,1714,1719,1720,1721,1722,1723,1724,1715,1716,1729,1730,1731,1732,1733,1735,1736,1737,1741,1742,1743,1744,1778,1794,1796,1811,1812,1813,1814,1815,1819,18471856,1875,1876,1877,1878,1879,1894,1895,1896,1902,0918,1920,1927,1928,1929,1936,1937,1938,1957,1958,1964,1968,1969,1975,1976,1977,1978,1981,1989,1990,1991,1992</t>
  </si>
  <si>
    <t xml:space="preserve">RESOLUCIONES (2001-2500) </t>
  </si>
  <si>
    <t>FALTANTES 2011,2012,2013,2014,2023,2043,2082,2118,2120,2149,2203,2222,2229,2230,2231,2241,2242,2243,2243,2244,2263,2277,2278,2284,2339,2340,2341,2342,2362,2363,2364,2365,2366,2367,2368,2370,2371,2389,2390,2391,2392,2394,2395,2420,2421,2422,2423,2424,2425,2426,2467,2468,2469,2470,2471,2472,2474,2476,2477,2478,2479,2480</t>
  </si>
  <si>
    <t xml:space="preserve">RESOLUCIONES  (2501-3033) </t>
  </si>
  <si>
    <t>FALTANTES 2508,2510,2511,2512,2513,2514,2515,2516,2517,2518,2519,2522,2523,2524,2526,2527,2528,2530,2535,2536,2537,2538,2539,2540,2541,2542,2543,2544,2546,2547,2548,2549,2550,2551,2552,2553,2554,2555,2556,2557,2558,2559,2560,2561,2562,2563,2564,2565,2566,2567,2569,2570,2571,2572,2573,2574,2582,2583,2584,2585,2586,2587,2591,2592,2593,2594,2595,2596,2597,2598,2611,2612,2618,2626,2628,2651,2654,2655,2657,2658,2659,2660,2663,2664,2665,2666,2667,2668,2669,2670,2671,2672,2673,2674,2675,2676,2677,2678,2679,2680,2682,2683,2684,2685,2686,2687,2688,2689,2690,2691,2692,2693,2694,2696,2697,2717,2722,2725,27262727,2728,2729,2730,2731,2734,2738,2739,2740,2741,2742,2743,2744,2745,2746,2747,2748,2749,2750,2751,2752,2753,2757,2758,2759,2760,2761,2778,2779,2780,27812782,2783,2784,2785,2786,2787,2788,2792,2797,2708,2709,2801,2803,2805,2806,2807,2808,2809,2810,2811,2812,2813,2814,2815,2816,2817,2818,2819,2820,2821,2822,2823,2824,2825,2829,2830,2831,2832,2833,2834,2835,2840,2841,2842,2843,2844,2845,2846,2847,2848,2849,2850,2867,2808,2809,2870,2871,2872,2873,2874,2875,2876,2877,2878,2879,2882,2920,2923,2924,2925,2926,2927,2928,2929,2930,2931,2932,2933,2934,2938,2940,2941,2942,2943,2944,2945,2946,2947,2948,2949,2950,2951,2952,2953,2954,2957,2958,2959,2961,2967,2981,2982,2983,2984,2986,2989,2993,3002,3003,3005,3008,3010,3011,3012</t>
  </si>
  <si>
    <t>FILA C LADO B ESTANTE 76 BANDEJA 5</t>
  </si>
  <si>
    <t>RESOLUCIONES  (001  -300)</t>
  </si>
  <si>
    <t>FALTANTES 313,321,326,333,334,335,336,337,338,339,340,341,346,347,359,365,366,372,373,380,392,397,402,408,409,413,462,463,464,482,507,550,556,</t>
  </si>
  <si>
    <t xml:space="preserve">RESOLUCIONES  (301 -600)   </t>
  </si>
  <si>
    <t xml:space="preserve">RESOLUCIONES  (601  - 900) </t>
  </si>
  <si>
    <t>FALTANTES : 610,621,626,637,656,660,670,688,704,708,721,742,751,756,758,774,778789,796,825,833,838,857,859,860,864,866,867,872,875,876,880,884,8885,8886,8887,890 ,892,896,899</t>
  </si>
  <si>
    <t>RESOLUCIONES  (001 -300)</t>
  </si>
  <si>
    <t>FALTANTES: 03,04,05,06,07,08,09,10,11,12,13,18,20,21,22,27,52,53,75,82,85,86,97,102,137,138,142,146,155,159,167,169,170,173,184,188,192,215,236,234,247,254,257,264,270,293,294,299,281,282,297,261</t>
  </si>
  <si>
    <t>RESOLUCIONES  (301 -600)</t>
  </si>
  <si>
    <t>FALTANTES: 318,334,335,335,343,344,360,361,367,377,407,408,,409,410,,411,,417,444,459, 482,510,520,533,534</t>
  </si>
  <si>
    <t>RESOLUCIONES (601  -900)</t>
  </si>
  <si>
    <t>FALTANTES: 603,615,620,623,626,633,637,646,671,678,688,702,703,710,729,736,731,732,776,777,778,779,802,825,840,850,854,867, 875,876,885</t>
  </si>
  <si>
    <t>RESOLUCIONES  (903  -1199)</t>
  </si>
  <si>
    <t>FALTANTES: 908,909,910,917,918,937,952,961,968,980,,974,977,986,995,1613,1021,1023,1024,125,1026,1040,1052,1054,1063,1070,1077,1082,1084,1085,0892,1093,1097,1116,1136,1149,1160,1164,1195</t>
  </si>
  <si>
    <t>RESOLUCIONES (1200  -1301)</t>
  </si>
  <si>
    <t>FALTANTES: 1203,1204,1205,1206,1207,1208,1209,1210,1211,1212,1213,1214,1215,1216,1217,1218,1219,1220,1221,1222,1223,1228,1229,1231,1232,1249,1260,1261,1262,1263,1270,1271,1279,1284</t>
  </si>
  <si>
    <t>RESOLUCIONES (001  -299)</t>
  </si>
  <si>
    <t>FALTANTES: 05,07,10,14,16,19,20,27,29,87,96,110, 114,124,131,133,138,141,159,174,175,178,184,197,207,213,219,220,230,236,237, 241 ,252,262,268,282,284,287,298</t>
  </si>
  <si>
    <t>RESOLUCIONES (302 -700)</t>
  </si>
  <si>
    <t>FALTANTES: 303,306,312,327,331,334,336,337,344,348,355,356,360,365,368,371,373,396,397,411,426,427,429,434,436,442,447,452,469,478,490,494,529,581,614,615,616,624,627,630,635,640,642,667,668,672,688, 695</t>
  </si>
  <si>
    <t>RESOLUCIONES (701 - 1000)</t>
  </si>
  <si>
    <t>15/18/1996</t>
  </si>
  <si>
    <t>FALTANTES 717,721,751,753,892,198,904,915,918,904,915,918,922,942,943,954,959,965,971,977,981,987,991</t>
  </si>
  <si>
    <t>RESOLUCIONES   (1001  -1522)</t>
  </si>
  <si>
    <t>FALTANTES 1008,1009,1013,1027,1034,1036,1038,1042,1043,1044,1045,1046,1047,1048,1049,1050,1051,1052,1053,1054,1055,1057,1058,1059,1064,1074,1078,1095,1148,1162,1164,1165,1166,1171,1173,1174,1178,1179,1183,1186,1187,1188,1193,1194,1205,108,1215,1216,1218,1219,1225,1226,1238,1247,1251,1259,1263,1264,1266,1273,1286,1291,1299,1301,1302,1306,1314,1317,1318,1319,1331,1334,1335,1343,1345,1361,1370,1384,1387,1393,1402,1405,1416,1418,1421,1424,1433,1434,1437,1439,1445,145014801490,1491,1495,1496,1506,1509,1513,1514,1515,1516,1517,1518,1519,1520</t>
  </si>
  <si>
    <t xml:space="preserve">RESOLUCIONES  (001  -313) </t>
  </si>
  <si>
    <t>FALTANTES 0003,0011,0015,0018,0025,0026,0032,0038,0041,0043,0049,0052,0066,0070,0076,0077,0078,0079,0080,0082,0083,0084,0088,103,107,,1110,110,111,115,119,123,126,129,136,141,143,144,148,150,152,186,189,190,191,195,217,235,241,244,262,265,272,282,283,290,294,296,297,298,302,309,310,311,312</t>
  </si>
  <si>
    <t>RESOLUCIONES (314  -626)</t>
  </si>
  <si>
    <t>FALTANTES 319,327,337,339,343,347,349,359,364,370,378,383,412,426,428,431,432,434,439,441,450,454,470,471,481,519,520,523,527,529,532,536,537,538,540,543,550,562,564,565,578,622,</t>
  </si>
  <si>
    <t>FILA C LADO B ESTANTE 77 BANDEJA 1</t>
  </si>
  <si>
    <t xml:space="preserve">RESOLUCIONES (627  -924) </t>
  </si>
  <si>
    <t>FALTANTES 665,669,682,683,711,833,854,906</t>
  </si>
  <si>
    <t>RESOLUCIONES (925-  1247)</t>
  </si>
  <si>
    <t xml:space="preserve">                               </t>
  </si>
  <si>
    <t>FALTANTES 928,963,966,993,995,1009,1012,1018,1019,1020,1028,1029,2,1032,1041,1058,1070,1074,1075,1078,1084,1093,1101,1110,1111,1112,1113,1114,1115,1116,1117,1118,1119,1120,1121,1126,1135,1136,1144,1198,1231,1237,1238,1239,1240</t>
  </si>
  <si>
    <t>RESOLUCIONES (001 -238)</t>
  </si>
  <si>
    <t>FALTANTES 13,42,46,48,65,66,90,108,131,140,150,078,198</t>
  </si>
  <si>
    <t>RESOLUCIONES (239  -492)</t>
  </si>
  <si>
    <t>31/06/1998</t>
  </si>
  <si>
    <t>FALTANTES 248,249,250,267,076,280,308,311,322,323,324,343,346,350,360,362,370,377,389,397,404,421,428,435,461</t>
  </si>
  <si>
    <t>RESOLUCIONES (493 - 819)</t>
  </si>
  <si>
    <t>FALTANTES 498,550,562,583,592,593,602,603,608,609,610,611,612,613,614,615,616,617,618,619,620,621,622,623,624,625,626,627,628,629,630,635,646,669,670,614,678,679,680,681,682,683,684,685,686,687,688,689,690,691,692,693,694,695,696,697,698,699,700,701,702,725,730,740,753,780,796,801,811</t>
  </si>
  <si>
    <t>RESOLUCIONES (820  -1229)</t>
  </si>
  <si>
    <t>FALTANTES  828,829,830,849,859,865,896,909,910,921,933,973,1019,1020,1021,1022,1023,1024,1025,1026,1027,1028,1029,1030,1031,1032,1033,1034,1035,1036,1037,1038,1039,1040,1041,1042,1043,1044,1045,1046,1047,1048,1049,1060,1061,1062,1063,1064,1065,1066,1067,1068,1069,1070,1071,1072,1073,1074,1075,1076,1077,1078,1079,1080,1081,1082,1083,1084,1085,1086,1087,1088,1089,1090,1091,1092,1093,1094,1095,1096,1097,1098,1099,1100,1101,1102,1103,1104,1105,1106,1107,1108,1109,1110,1111,1112,1113,1114,1115,1116,1117,1118,1119,1132,1133,1134,1135,1136,1137,11381139,1140,1141,1142,1143,1144,1145,1146,1147,1148,1149,1150,1151,1152,1153,1154,1155,1156,1157,1158,1159,1160,1161,1162,1163,1164,1165,1166,1167,1168,1182,1189,1194,1195,1209,1210,1212</t>
  </si>
  <si>
    <t>RESOLUCIONES (001  -301)</t>
  </si>
  <si>
    <t>FALTANTES 10,55,82,102,103,108,141,144,165,174,183,184,185,1867,191,212,217,218,219,224,229,233,238,251,252,266,287</t>
  </si>
  <si>
    <t>RESOLUCIONES (302  -547)</t>
  </si>
  <si>
    <t>FALTANTES 328,329,330,332,356,361,394,398,408,414,427,430,431,432,437,438,440,468,478,507,528,540</t>
  </si>
  <si>
    <t xml:space="preserve">RESOLUCIONES (548  -759) </t>
  </si>
  <si>
    <t>FALTANTES 550,554,555,560,563,564,648,652,667,680,712,713,739,741</t>
  </si>
  <si>
    <t>RESOLUCIONES (761  - 957)</t>
  </si>
  <si>
    <t>FALTANTES: 786,823,832,848,850,858,870,876,877,896,901,910,919,926,948</t>
  </si>
  <si>
    <t>RESOLUCIONES (958 -1225)</t>
  </si>
  <si>
    <t>FALTANTES 965,966,1000,1012,1020,1029,1037,1042,1046,1048,1055,10591063,1072,1083,1089,1090,1091,192,1093,1094,1095,1096,1097,1098,1099,1100,1101,1102,1103,104,1105,1106,1107,1108,1109,1110,1111,1112,1113,11140,1115,1116,1117,1118,1119,11201124,1125,1126,1127,1130,1132,1133,1134,1135,1136,1137,1138,1139,1140,1141,1142,1143,1144,1145,1146,1147,1148,1149,1150,151,1152,1153,1154,1155,1156,1157,1158,1159,11601165,1173,1174,1188,1189,1213,1218,1219,1220</t>
  </si>
  <si>
    <t>RESOLUCIONES (001  -242)</t>
  </si>
  <si>
    <t>FALTANTES 05,07,15,22,33,37,55,63,82,101,110,131,134,152,163,184,184,194,198,199,212,214217,223,226</t>
  </si>
  <si>
    <t>RESOLUCIONES (243  - 529)</t>
  </si>
  <si>
    <t>FALTANTES: 249,250,253,284,297,318,324,347,361,362,363,365,376,404,408,426,432,437,449,468,485,496</t>
  </si>
  <si>
    <t>FILA C LADO B ESTANTE 77 BANDEJA 2</t>
  </si>
  <si>
    <t>RESOLUCIONES (530 -712)</t>
  </si>
  <si>
    <t>FALTANTES  572,574,583,592,596,598,599,623,645,653,677,678,679,706,707</t>
  </si>
  <si>
    <t>RESOLUCIONES  (713  -888)</t>
  </si>
  <si>
    <t>FALTANTES 740,742,751,757,769,809,820,823,837,840,870,871,872,877</t>
  </si>
  <si>
    <t>RESOLUCIONES (889 -1036)</t>
  </si>
  <si>
    <t>FALTANTES:898,899,904,931,940,949,951,973,976,987,990,991,999,1032,1035</t>
  </si>
  <si>
    <t>RESOLUCIONES (1037  -1181)</t>
  </si>
  <si>
    <t>FALTANTES 1039,1044,1047,1049,1050,1052,1058,1072,1073,1077,1078,1079,1080,1081,1084,1090,1102,1110,1112,1162,1164,1169,1170,1176,1177,1178,1186,1188</t>
  </si>
  <si>
    <t>RESOLUCIONES (001  -224)</t>
  </si>
  <si>
    <t>FALTANTES 38,39,44,54,57,82,84,90,99,101,115,134,147,153,161,170,189.206</t>
  </si>
  <si>
    <t xml:space="preserve">RESOLUCIONES (225  -463) </t>
  </si>
  <si>
    <t>FALTANTES 254,264,265,276,277,278,285,286,294,295,296,310,311,313,315,330,355,356,380,399,405,412,417,454,</t>
  </si>
  <si>
    <t>RESOLUCIONES (464  - 663)</t>
  </si>
  <si>
    <t>FALTANTES 499,507524,547,554,586,625,648,654,655</t>
  </si>
  <si>
    <t>RESOLUCIONES (666  -890)</t>
  </si>
  <si>
    <t>FALTANTES 667,671,687,746,748,769,797,828,833,834,865,873,874,887</t>
  </si>
  <si>
    <t>FILA D LADO B ESTANTE 91 BANDEJA  4</t>
  </si>
  <si>
    <t>RESOLUCIONES (891 - 1149)</t>
  </si>
  <si>
    <t>FALTANTES 899,913,961,963,978,997,998,1017,1022,1023,1024,1025,1035,1036,1037,1038,1052,1057,1058,1063,1064,10651066,1067,1087,1115,1121,1126</t>
  </si>
  <si>
    <t>RESOLUCIONES (1150  -1286)</t>
  </si>
  <si>
    <t>FALTANTES 1151,1163,1180,1193,1214,1224,1241,1242,1261,1262,1264,1265,1266</t>
  </si>
  <si>
    <t>RESOLUCIONES (1287  -1513)</t>
  </si>
  <si>
    <t>FALTANTES 1288,1332,1352,1353,1357,1358,1366,1367,1384,1418,1422,1423,1432,1437,1484,1485,1508</t>
  </si>
  <si>
    <t>RESOLUCIONES (001  -111)</t>
  </si>
  <si>
    <t>FALTANTES 03,53,54,79,81,98</t>
  </si>
  <si>
    <t>RESOLUCIONES  (112  -291)</t>
  </si>
  <si>
    <t>FALTANTES 114,121,122,126,127,143,151,156,168,169,191,192,197,198,208,209,211.212.213,214,215,216,226,231,235,236,249,153,263,267,275</t>
  </si>
  <si>
    <t>RESOLUCIONES (293  - 569)</t>
  </si>
  <si>
    <t>FALTANTES 320,332,341,341,342,350,358,388,389,404,405,406,417,420,427,428,429,430,431,432,433,434,435,436,437,438,439,440,441,442,443,444,445,446,447,448,449,450,451,452,453,454,455,456,474,475,479,480,494,496,497,517,530,546,547,548,549,550</t>
  </si>
  <si>
    <t>FILA D LADO B ESTANTE 91 BANDEJA  5</t>
  </si>
  <si>
    <t>RESOLUCIONES (577  -799)</t>
  </si>
  <si>
    <t>FALTANTES 586,592,593,594,595,610,617,619,620,621,623,624,636,637,640,643,649,655,6556,667,676,679,687,688,689,690,693,699,704,751,756,760,763,766,772,773</t>
  </si>
  <si>
    <t>RESOLUCIONES (780  - 917)</t>
  </si>
  <si>
    <t>FALTANTES 781,784,785,786,787,788,792,830,835,840,841,846,850,851,875,876,885,886,891,892,898,899,910</t>
  </si>
  <si>
    <t>RESOLUCIONES (918  -1074)</t>
  </si>
  <si>
    <t>FALTANTES 925,966,970,972,979,988,989,992,1013,1022,1055,1056,1067,1073</t>
  </si>
  <si>
    <t xml:space="preserve">RESOLUCIONES  (1076 -1222) </t>
  </si>
  <si>
    <t>FALTANTES 1089,1103,110,1149,1150,1158,1168,1179,1180,1181,1182,1185</t>
  </si>
  <si>
    <t>RESOLUCIONES(001 -100)</t>
  </si>
  <si>
    <t>FALTANTES 06,07,11,21,28,31,32,39,41,54,55,63,64,65,80,90,93,97,98</t>
  </si>
  <si>
    <t xml:space="preserve">RESOLUCIONES (101 -200)  </t>
  </si>
  <si>
    <t>FALTANTES 103,107,111,119,121,131,137,141,142,143,149,173,183,184,187,196</t>
  </si>
  <si>
    <t xml:space="preserve">RESOLUCIONES (202 -300) </t>
  </si>
  <si>
    <t>FALTANTES: 250,255,256,261,275</t>
  </si>
  <si>
    <t>RESOLUCIONES (301  -400)</t>
  </si>
  <si>
    <t>FALTANTES 365,370,273,386,387,388,389,393</t>
  </si>
  <si>
    <t>RESOLUCIONES  (401  -500)</t>
  </si>
  <si>
    <t>FALTANTES 410,411,420,421,423,439,453,472,473,476,478,488,499</t>
  </si>
  <si>
    <t>Bucaramanga 03 de marzo de 2017</t>
  </si>
  <si>
    <t xml:space="preserve">RESOLUCIONES  (501  -600) </t>
  </si>
  <si>
    <t>FALTANTES 505,506,523,558,563,566,567,572,577,578,579,584,586,587,589,592,593,596</t>
  </si>
  <si>
    <t xml:space="preserve">FILA D LADO B ESTANTE 91 BANDEJA 5 </t>
  </si>
  <si>
    <t>RESOLUCIONES  (601 -700)</t>
  </si>
  <si>
    <t>20/0872003</t>
  </si>
  <si>
    <t>FALTANTES 620,623,624,627,652,654,655,665,673,674,675,681,682,693,694</t>
  </si>
  <si>
    <t>RESOLUCIONES (701 -798)</t>
  </si>
  <si>
    <t>FALTANTES 703,709,718,719,720,747,748,757,762,763,764</t>
  </si>
  <si>
    <t>RESOLUCIONES (803 - 899)</t>
  </si>
  <si>
    <t>FALTANTES 806,807,810,812,820,856,860,865,886,887,893</t>
  </si>
  <si>
    <t xml:space="preserve">RESOLUCIONES (903 -1000) </t>
  </si>
  <si>
    <t>FALTANTES 909,913,931,932,933,934,937,943,947,948,959,961,962,963,974,977,979,986,987,990,997,998,999</t>
  </si>
  <si>
    <t xml:space="preserve">FILA D LADO B ESTANTE 92 BANDEJA 1 </t>
  </si>
  <si>
    <t xml:space="preserve">RESOLUCIONES (1001 -1099) </t>
  </si>
  <si>
    <t>FALTANTES 1005,1023,1025,1027,1028,1038,1039,1041,1097,1098</t>
  </si>
  <si>
    <t>RESOLUCIONES (1102  -1161)</t>
  </si>
  <si>
    <t>FALTANTES 1104,1105,1111,1112,1124,1125,1133,1134,1136,1143,1144,1147,1148,1151,1159</t>
  </si>
  <si>
    <t>RESOLUCIONES (001  -129)</t>
  </si>
  <si>
    <t>FALTANTES 05,21,22,23,24,26,27,28,30,34,43,92,109,119,120</t>
  </si>
  <si>
    <t>RESOLUCIONES (130 -284)</t>
  </si>
  <si>
    <t>FALTANTES 147,200,202,232,280</t>
  </si>
  <si>
    <t>RESOLUCIONES (285  -479)</t>
  </si>
  <si>
    <t>22/0672004</t>
  </si>
  <si>
    <t>FALTANTES 308,365,366,419,434,471</t>
  </si>
  <si>
    <t>RESOLUCIONES (480  -662)</t>
  </si>
  <si>
    <t>0410/2004</t>
  </si>
  <si>
    <t>31/1272004</t>
  </si>
  <si>
    <t>FALTANTES 576,577,588,655,637</t>
  </si>
  <si>
    <t>RESOLUCIONES (001  -131)</t>
  </si>
  <si>
    <t>FALTANTES 32,33</t>
  </si>
  <si>
    <t>RESOLUCIONES (132  -306)</t>
  </si>
  <si>
    <t>FALTANTES 165,170,172,182,183,185,191,198,199,237,243,304</t>
  </si>
  <si>
    <t>RESOLUCIONES (307  -472)</t>
  </si>
  <si>
    <t>30/0672005</t>
  </si>
  <si>
    <t>FALTANTES 334,341,343,450,361,424,439,456</t>
  </si>
  <si>
    <t>RESOLUCIONES (473 -626)</t>
  </si>
  <si>
    <t>FALTANTES 474,480,612,615,</t>
  </si>
  <si>
    <t>FILA D LADO B ESTANTE 92 BANDEJA 2</t>
  </si>
  <si>
    <t>RESOLUCIONES (001 - 079)</t>
  </si>
  <si>
    <t>FALTANTES 18,31,32</t>
  </si>
  <si>
    <t>RESOLUCIONES (080 -126)</t>
  </si>
  <si>
    <t>FALTANTES 97</t>
  </si>
  <si>
    <t>RESOLUCIONES (127 -196)</t>
  </si>
  <si>
    <t>FALTANTES 132,189</t>
  </si>
  <si>
    <t>RESOLUCIONES (197 -280)</t>
  </si>
  <si>
    <t xml:space="preserve">FALTANTES 279 </t>
  </si>
  <si>
    <t>RESOLUCIONES (281 -365)</t>
  </si>
  <si>
    <t>RESOLUCIONES (366 -445)</t>
  </si>
  <si>
    <t>RESOLUCIONES (446- 483)</t>
  </si>
  <si>
    <t xml:space="preserve">RESOLUCIONES (484-545) </t>
  </si>
  <si>
    <t xml:space="preserve">RESOLUCIONES (546 -635) </t>
  </si>
  <si>
    <t xml:space="preserve">RESOLUCIONES (636 -721) </t>
  </si>
  <si>
    <t xml:space="preserve">RESOLUCIONES (722  -826) </t>
  </si>
  <si>
    <t xml:space="preserve">RESOLUCIONES (827 -895) </t>
  </si>
  <si>
    <t>FALTANTES 831,832,840,879,886</t>
  </si>
  <si>
    <t xml:space="preserve">FILA D LADO B ESTANTE 92 BANDEJA 3 </t>
  </si>
  <si>
    <t xml:space="preserve">RESOLUCIONES (896-  1024) </t>
  </si>
  <si>
    <t>FALTANTES 915,926,964,965,985,1023</t>
  </si>
  <si>
    <t xml:space="preserve">RESOLUCIONES (047  -077) </t>
  </si>
  <si>
    <t>Resoluciones de enero no estan no hay</t>
  </si>
  <si>
    <t xml:space="preserve">RESOLUCIONES (078 - 102)  </t>
  </si>
  <si>
    <t xml:space="preserve">RESOLUCIONES (103 -  174) </t>
  </si>
  <si>
    <t>FALTANTES 149,165</t>
  </si>
  <si>
    <t>RESOLUCIONES  (175  -209)</t>
  </si>
  <si>
    <t>FALTANTES 181</t>
  </si>
  <si>
    <t xml:space="preserve">RESOLUCIONES (210  -260) </t>
  </si>
  <si>
    <t>RESOLUCIONES (261  -312)</t>
  </si>
  <si>
    <t>RESOLUCIONES (313 -  359)</t>
  </si>
  <si>
    <t>FALTANTES 351,352</t>
  </si>
  <si>
    <t xml:space="preserve">RESOLUCIONES (360 -392) </t>
  </si>
  <si>
    <t>RESOLUCIONES (394  -431)</t>
  </si>
  <si>
    <t>FALTANTES 403,419</t>
  </si>
  <si>
    <t xml:space="preserve">RESOLUCIONES (432 -469) </t>
  </si>
  <si>
    <t>FALTANTES 451</t>
  </si>
  <si>
    <t>FILA D LADO B ESTANTE 92 BANDEJA 4</t>
  </si>
  <si>
    <t xml:space="preserve">RESOLUCIONES (470- 512) </t>
  </si>
  <si>
    <t>FALTANTES 504</t>
  </si>
  <si>
    <t>RESOLUCIONES (513 -557)</t>
  </si>
  <si>
    <t>RESOLUCIONES (558 -661)</t>
  </si>
  <si>
    <t>FALTANTES 639,651,659,657</t>
  </si>
  <si>
    <t>RESOLUCIONES (001 -053)</t>
  </si>
  <si>
    <t>FALTANTES 45,46</t>
  </si>
  <si>
    <t>RESOLUCIONES (054 -107)</t>
  </si>
  <si>
    <t>FALTANTES 55</t>
  </si>
  <si>
    <t>RESOLUCIONES (108 -151)</t>
  </si>
  <si>
    <t>FALTANTES 113,122,124</t>
  </si>
  <si>
    <t>RESOLUCIONES (152 - 203)</t>
  </si>
  <si>
    <t>FALTANTES 174</t>
  </si>
  <si>
    <t>RESOLUCIONES (204-230)</t>
  </si>
  <si>
    <t>RESOLUCIONES  (231 -274)</t>
  </si>
  <si>
    <t>RESOLUCIONES (275-321)</t>
  </si>
  <si>
    <t>RESOLUCIONES (322-347)</t>
  </si>
  <si>
    <t>RESOLUCIONES (348 -370)</t>
  </si>
  <si>
    <t>RESOLUCIONES (371 -404)</t>
  </si>
  <si>
    <t>RESOLUCIONES (405-439)</t>
  </si>
  <si>
    <t>FALTANTES 418</t>
  </si>
  <si>
    <t>RESOLUCIONES (440 -490)</t>
  </si>
  <si>
    <t xml:space="preserve">FALTANTES 442,458 </t>
  </si>
  <si>
    <t>RESOLUCIONES (001  -021)</t>
  </si>
  <si>
    <t>FILA D LADO B ESTANTE 92 BANDEJA 5</t>
  </si>
  <si>
    <t>RESOLUCIONES  (022-079)</t>
  </si>
  <si>
    <t>FALTANTES 48,67</t>
  </si>
  <si>
    <t>RESOLUCIONES (077- 113)</t>
  </si>
  <si>
    <t>RESOLUCIONES (114 -173)</t>
  </si>
  <si>
    <t>RESOLUCIONES (174 -210)</t>
  </si>
  <si>
    <t>RESOLUCIONES (211 -245)</t>
  </si>
  <si>
    <t>RESOLUCIONES (246- 288)</t>
  </si>
  <si>
    <t>RESOLUCIONES (289 -331)</t>
  </si>
  <si>
    <t>FALTANTES 314,324</t>
  </si>
  <si>
    <t>RESOLUCIONES  (332 -426)</t>
  </si>
  <si>
    <t>FALTANTES 388</t>
  </si>
  <si>
    <t>RESOLUCIONES (427 -496)</t>
  </si>
  <si>
    <t>FALTANTES 494, 495</t>
  </si>
  <si>
    <t>RESOLUCIONES (497- 548)</t>
  </si>
  <si>
    <t>FALTANTES 538</t>
  </si>
  <si>
    <t>RESOLUCIONES (549 -602)</t>
  </si>
  <si>
    <t>RESOLUCIONES (001 -043)</t>
  </si>
  <si>
    <t>RESOLUCIONES (044 - 076)</t>
  </si>
  <si>
    <t>RESOLUCIONES (077-125)</t>
  </si>
  <si>
    <t>RESOLUCIONES ( 126 -201)</t>
  </si>
  <si>
    <t>FALTANTES 149,197</t>
  </si>
  <si>
    <t>RESOLUCIONES (202 - 231)</t>
  </si>
  <si>
    <t>FALTANTES 229</t>
  </si>
  <si>
    <t>RESOLUCIONES (232-291)</t>
  </si>
  <si>
    <t>FALTANTES 278</t>
  </si>
  <si>
    <t>FILA D LADO B ESTANTE 93 BANDEJA 1</t>
  </si>
  <si>
    <t>RESOLUCIONES (292 -315)</t>
  </si>
  <si>
    <t xml:space="preserve">NO HAY 316 A 331 </t>
  </si>
  <si>
    <t>RESOLUCIONES (332-441)</t>
  </si>
  <si>
    <t>RESOLUCIONES (442 -547)</t>
  </si>
  <si>
    <t>RESOLUCIONES  ( 548- 631)</t>
  </si>
  <si>
    <t xml:space="preserve">RESOLUCIONES  (632-671) </t>
  </si>
  <si>
    <t xml:space="preserve">RESOLUCIONES (673-708)  </t>
  </si>
  <si>
    <t>30711/2010</t>
  </si>
  <si>
    <t>FALTANTES  672,705, 706</t>
  </si>
  <si>
    <t>RESOLUCIONES  (709  - 764)</t>
  </si>
  <si>
    <t>RESOLUCIONES (001 -032)</t>
  </si>
  <si>
    <t xml:space="preserve">FALTANTES </t>
  </si>
  <si>
    <t>FILA B  LADO A ESTANTE 124 BANDEJA 1</t>
  </si>
  <si>
    <t>RESOLUCIONES (033 -061)</t>
  </si>
  <si>
    <t>FALTANTES  045</t>
  </si>
  <si>
    <t>RESOLUCIONES (062-072)</t>
  </si>
  <si>
    <t>RESOLUCIONES (073-125)</t>
  </si>
  <si>
    <t>RESOLUCIONES (126 -164)</t>
  </si>
  <si>
    <t xml:space="preserve">RESOLUCIONES (165-308)  </t>
  </si>
  <si>
    <t>RESOLUCIONES  (309 -416)</t>
  </si>
  <si>
    <t>FALTANTES 352,403,311</t>
  </si>
  <si>
    <t>RESOLUCIONES (417 -455)</t>
  </si>
  <si>
    <t>RESOLUCIONES (466- 493)</t>
  </si>
  <si>
    <t>RESOLUCIONES (494-541)</t>
  </si>
  <si>
    <t>RESOLUCIONES (542 -579)</t>
  </si>
  <si>
    <t>FALTANTES 556,559</t>
  </si>
  <si>
    <t>RESOLUCIONES (580-291)</t>
  </si>
  <si>
    <t>RESOLUCIONES  (592  -633)</t>
  </si>
  <si>
    <t>RESOLUCIONES  (634 - 660)</t>
  </si>
  <si>
    <t>FALTANTES 639,658</t>
  </si>
  <si>
    <t>RESOLUCIONES (661 -710)</t>
  </si>
  <si>
    <t>RESOLUCIONES  (711 -728)</t>
  </si>
  <si>
    <t>RESOLUCIONES (729 - 784)</t>
  </si>
  <si>
    <t>FALTANTES 762,763,764,765,766,767,768,769,780,781,782,783</t>
  </si>
  <si>
    <t>RESOLUCIONES (001  -038)</t>
  </si>
  <si>
    <t>FILA B  LADO A ESTANTE 124 BANDEJA 2</t>
  </si>
  <si>
    <t xml:space="preserve">RESOLUCIONES (039- 054)  </t>
  </si>
  <si>
    <t>RESOLUCIONES  (056 - 072)</t>
  </si>
  <si>
    <t>FALTANTES 055</t>
  </si>
  <si>
    <t>RESOLUCIONES  (073- 113)</t>
  </si>
  <si>
    <t>FALTANTES 89,90,91,92,93,94,95,96,97,98,99,100,101,102,103,112</t>
  </si>
  <si>
    <t>RESOLUCIONES (114- 134)</t>
  </si>
  <si>
    <t>FALTANTES 125, 133</t>
  </si>
  <si>
    <t>RESOLUCIONES (135  -196)</t>
  </si>
  <si>
    <t>FALTANTES 141,142,143,144,145146,147,148,149, 150,151</t>
  </si>
  <si>
    <t>RESOLUCIONES (197-245 )</t>
  </si>
  <si>
    <t>FALTANTES 208,221,222,223,224,225,226,227,228,229</t>
  </si>
  <si>
    <t>RESOLUCIONES  (246-327)</t>
  </si>
  <si>
    <t>FALTANTES 251,252,256,</t>
  </si>
  <si>
    <t xml:space="preserve">RESOLUCIONES (328- 398) </t>
  </si>
  <si>
    <t>FALTANTE 354</t>
  </si>
  <si>
    <t>RESOLUCIONES  (399 -453 )</t>
  </si>
  <si>
    <t>FALTANTES 439, 443</t>
  </si>
  <si>
    <t>RESOLUCIONES (454 -491)</t>
  </si>
  <si>
    <t>RESOLUCIONES  (492 -532)</t>
  </si>
  <si>
    <t>RESOLUCIONES  (532 - 573)</t>
  </si>
  <si>
    <t>FALTANTES 539, 540,550,559</t>
  </si>
  <si>
    <t>RESOLUCIONES  (574 -623)</t>
  </si>
  <si>
    <t>FALTANTES 597</t>
  </si>
  <si>
    <t>RESOLUCIONES (001- 058)</t>
  </si>
  <si>
    <t>FALTANTES  005</t>
  </si>
  <si>
    <t>FILA B LADO A ESTANTE 124 BANDEJA 3</t>
  </si>
  <si>
    <t>RESOLUCIONES  (060-145)</t>
  </si>
  <si>
    <t>FALTANTES 059 Y DE LA  102 A 142, SE ENCUENTRAN EN EJECUCIONES FISCALES PORQUE SON ORDENES DE PAGO : 102,103,104,105,106,107,108,109,110,111,112,113,114,115,116,117,118,119,120,121,122,123,124,125,126,127,128,129,130,131,132,133,134,135,136,137,138,139,140,141,142</t>
  </si>
  <si>
    <t>RESOLUCIONES (147 -200)</t>
  </si>
  <si>
    <t>FALTANTES 146, 192</t>
  </si>
  <si>
    <t>RESOLUCIONES  (201-247)</t>
  </si>
  <si>
    <t xml:space="preserve">FALTANTES 203 Y DE LA 248 A LA 267 SE ENCUENTRAN EN TALENTO HUMANO CONDECORACION DE AGENTES DE TRANSITO </t>
  </si>
  <si>
    <t>RESOLUCIONES (268 -307)</t>
  </si>
  <si>
    <t>FALTANTES 273, 275, 276</t>
  </si>
  <si>
    <t>RESOLUCIONES (308 -352)</t>
  </si>
  <si>
    <t>FALTANTES 311 Y 334</t>
  </si>
  <si>
    <t>Bucaramanga 28 de marzo de 2017</t>
  </si>
  <si>
    <t>Inventario documental con corte desde 1973 al 2014, para entrega  de archivo en concordancia con el artículo de la Ley 594 de 2000</t>
  </si>
  <si>
    <t>RESOLUCIONES   (353-396)</t>
  </si>
  <si>
    <t>FALTANTES 357</t>
  </si>
  <si>
    <t>RESOLUCIONES  (397-460)</t>
  </si>
  <si>
    <t>02/'08/2013</t>
  </si>
  <si>
    <t>RESOLUCIONES (462  -514)</t>
  </si>
  <si>
    <t>FALTANTES 480, 481, 505</t>
  </si>
  <si>
    <t>RESOLUCIONES (515 -548)</t>
  </si>
  <si>
    <t>RESOLUCIONES  (549 -581)</t>
  </si>
  <si>
    <t>FALTANTES 576</t>
  </si>
  <si>
    <t>RESOLUCIONES (582-619)</t>
  </si>
  <si>
    <t>FALTANTES 606</t>
  </si>
  <si>
    <t>RESOLUCIONES (620-651)</t>
  </si>
  <si>
    <t>RESOLUCIONES (652 - 690)</t>
  </si>
  <si>
    <t>FALTANTES 678</t>
  </si>
  <si>
    <t>RESOLUCIONES (691- 724)</t>
  </si>
  <si>
    <t>FALTANTES 698, 704</t>
  </si>
  <si>
    <t>RESOLUCIONES (001 -040)</t>
  </si>
  <si>
    <t>FILA B LADO A ESTANTE 124 BANDEJA 4</t>
  </si>
  <si>
    <t>RESOLUCIONES (041 - 092)</t>
  </si>
  <si>
    <t>FALTANTES 056</t>
  </si>
  <si>
    <t>RESOLUCIONES (093-132)</t>
  </si>
  <si>
    <t>31/0'3/2014</t>
  </si>
  <si>
    <t>RESOLUCIONES (155 -205)</t>
  </si>
  <si>
    <t>FALTANTES DESDE 133 A LA 154, 170, 174, 177, 180, 181, 184</t>
  </si>
  <si>
    <t>RESOLUCIONES (206-248)</t>
  </si>
  <si>
    <t>FALTANTES 2010, 133, 241</t>
  </si>
  <si>
    <t>RESOLUCIONES (249-310)</t>
  </si>
  <si>
    <t>RESOLUCIONES (311-350)</t>
  </si>
  <si>
    <t>RESOLUCIONES (351-380)</t>
  </si>
  <si>
    <t>RESOLUCIONES (381-415)</t>
  </si>
  <si>
    <t>RESOLUCIONES (416-447)</t>
  </si>
  <si>
    <t>RESOLUCIONES (448-483)</t>
  </si>
  <si>
    <t>FALTANTES 463</t>
  </si>
  <si>
    <t>RESOLUCIONES (484-542)</t>
  </si>
  <si>
    <t>FALTANTES 495, 534</t>
  </si>
  <si>
    <t>RESOLUCIONES (543-599)</t>
  </si>
  <si>
    <t>RESOLUCIONES (600-654)</t>
  </si>
  <si>
    <t>FALTANTES 625, 625</t>
  </si>
  <si>
    <t>RESOLUCIONES (655-697)</t>
  </si>
  <si>
    <t>RESOLUCIONES (698-737)</t>
  </si>
  <si>
    <t>FALTANTES 704, 707, 709, 713,719</t>
  </si>
  <si>
    <t>PROCESO GESTIÓN ADMINISTRATIVA</t>
  </si>
  <si>
    <t>Versión: 01</t>
  </si>
  <si>
    <t xml:space="preserve">Manual de funciones </t>
  </si>
  <si>
    <t>FILA C LADO B ESTANTE 120</t>
  </si>
  <si>
    <t>Manual de procedimiento de presupuesto</t>
  </si>
  <si>
    <t>Estudio de modernizacion</t>
  </si>
  <si>
    <t>Angie Julieth Rueda</t>
  </si>
  <si>
    <t xml:space="preserve">Barbara Carvajal </t>
  </si>
  <si>
    <t>Auxiliar Administrativo</t>
  </si>
  <si>
    <t>Porfesional Universitario</t>
  </si>
  <si>
    <t>bucaramanga 26 de mayo de 2017</t>
  </si>
  <si>
    <t>Código FT-GADM-022</t>
  </si>
  <si>
    <t>Dirección General</t>
  </si>
  <si>
    <t>Transferencia</t>
  </si>
  <si>
    <t>Inventario documental con corte al 31 de diciembre de 2015, para entrega  de archivo en concordancia con el artículo de la Ley 594 de 2000</t>
  </si>
  <si>
    <t>Actas de Conciliación</t>
  </si>
  <si>
    <t>MXL4490VHP</t>
  </si>
  <si>
    <t>Papel</t>
  </si>
  <si>
    <t>Actas 1, 2, 3, 4</t>
  </si>
  <si>
    <t>Actas 5, 6</t>
  </si>
  <si>
    <t>Actas 7, 8</t>
  </si>
  <si>
    <t>Acta 9</t>
  </si>
  <si>
    <t>Actas 10, 11, 12, 13</t>
  </si>
  <si>
    <t>Acta 14</t>
  </si>
  <si>
    <t>Actas 15 y 16</t>
  </si>
  <si>
    <t>Actas 1 y 2</t>
  </si>
  <si>
    <t>Actas 3 y 4</t>
  </si>
  <si>
    <t>Actas 5 y 6</t>
  </si>
  <si>
    <t>Acta 7</t>
  </si>
  <si>
    <t>Acta 8</t>
  </si>
  <si>
    <t>Acta 10</t>
  </si>
  <si>
    <t>Acta 11</t>
  </si>
  <si>
    <t>Acta 12</t>
  </si>
  <si>
    <t>Actas 13 y 14</t>
  </si>
  <si>
    <t>Actas de Comité de Dirección</t>
  </si>
  <si>
    <t>Informes a Entes de Control</t>
  </si>
  <si>
    <t>100-9.0-209</t>
  </si>
  <si>
    <t>De Gestión Consolidado</t>
  </si>
  <si>
    <t>enero</t>
  </si>
  <si>
    <t>marzo</t>
  </si>
  <si>
    <t>Comparativo años 2014-2015 Marzo. Abril 2015</t>
  </si>
  <si>
    <t>octubre</t>
  </si>
  <si>
    <t>Comparativo años 2014-2015. Octubre 2015</t>
  </si>
  <si>
    <t>100-1.0-07</t>
  </si>
  <si>
    <t>Actas de Reunión de Trabajo</t>
  </si>
  <si>
    <t>No se evidenciaron actas de trabajo correspondientes a la vigencia 2015 en el archivo de Dirección General</t>
  </si>
  <si>
    <t>Circulares Reglamentarias</t>
  </si>
  <si>
    <t>No se evidenciaron Circulares Reglamentarias correspondientes a la vigencias 2013, 2014 y 2015 en el archivo de Dirección General</t>
  </si>
  <si>
    <t>100-9.0-65</t>
  </si>
  <si>
    <t>Informes Plan de Acción</t>
  </si>
  <si>
    <t>Reposan en Planeación.</t>
  </si>
  <si>
    <t>Sonia Vanessa Dallos Jaúregui</t>
  </si>
  <si>
    <t>Rosalba Ramos</t>
  </si>
  <si>
    <t>Auxiliar Adminstrativo Grado 12</t>
  </si>
  <si>
    <t>Contratista</t>
  </si>
  <si>
    <t>Bucaramanga, 23 de agosto de 2017</t>
  </si>
  <si>
    <t>+</t>
  </si>
  <si>
    <t>MACROPROCESO GESTION ADMINISTRATIVA</t>
  </si>
  <si>
    <t>Código FT-GADM-GDOC-003</t>
  </si>
  <si>
    <t xml:space="preserve">Serie: 114-18.2-128
</t>
  </si>
  <si>
    <t>OBJETO</t>
  </si>
  <si>
    <t>TRANSFERENCIAS PRIMARIAS</t>
  </si>
  <si>
    <t>TOTAL FOLIOS</t>
  </si>
  <si>
    <t>OTRO/No.</t>
  </si>
  <si>
    <t>LEIDY CAROLINA VILLAMIZAR</t>
  </si>
  <si>
    <t>BUCARAMANGA 13 DE JUNIO</t>
  </si>
  <si>
    <t>Fecha: 03/03/2009</t>
  </si>
  <si>
    <t>DEPENDENCIA PRODUCTORA: Control Interno y Gestion ( ARCHIVO DE GESTION)</t>
  </si>
  <si>
    <t>100.3</t>
  </si>
  <si>
    <t>AUDITORIAS (C.I.G.)</t>
  </si>
  <si>
    <t>ARCHIVO DE GESTION EN TRAMITE DE CADA OFICINA</t>
  </si>
  <si>
    <t xml:space="preserve">INFORME DE AUDITORIAS INTERNAS </t>
  </si>
  <si>
    <t>100.6</t>
  </si>
  <si>
    <t>EVALUACION Y SEGEGUIMIENTO DEL MODELO</t>
  </si>
  <si>
    <t>EVALUACION E INFORMES POR DEPENDENCIAS</t>
  </si>
  <si>
    <t>ACTA DE COMITÉ DE COORDINACION</t>
  </si>
  <si>
    <t>100.9</t>
  </si>
  <si>
    <r>
      <t>I</t>
    </r>
    <r>
      <rPr>
        <b/>
        <sz val="8"/>
        <rFont val="Arial"/>
        <family val="2"/>
      </rPr>
      <t>NFORMES</t>
    </r>
  </si>
  <si>
    <t>INFORME EJECUTIVO ANUAL</t>
  </si>
  <si>
    <t>INFORME DEL SOFTWARE CONSEJO ASESOR</t>
  </si>
  <si>
    <t>INFORME RENDICION DE CUENTA</t>
  </si>
  <si>
    <t>100.18</t>
  </si>
  <si>
    <t>CARGO:</t>
  </si>
  <si>
    <t>INFORME DE ADITORIAS INTERNAS</t>
  </si>
  <si>
    <t xml:space="preserve">EVALUACION Y SEGUIMIENTO DEL MODELO </t>
  </si>
  <si>
    <t>ESTÁNDAR DE C.I. MECI (C.I.G)</t>
  </si>
  <si>
    <t xml:space="preserve">ACTA DE COMITÉ DE COORDINACION </t>
  </si>
  <si>
    <t>PACTO POR LA TRANSPARENCIA</t>
  </si>
  <si>
    <t>INFORME DE AUDITORIAS INTERNAS</t>
  </si>
  <si>
    <t>EVALUACION Y SEGUIMIENTO DEL MODELO</t>
  </si>
  <si>
    <t>ESTÁNDAR DE C.I. MECI (C.I.G.)</t>
  </si>
  <si>
    <t>INFORMES EJECUCION PLAN DE ACCION</t>
  </si>
  <si>
    <t>INFORME DEL SOFTWARE CONSEJO ASESOR  (C.I.G.)</t>
  </si>
  <si>
    <t>INFORME RENDICION DE CUENTAS (C.I.G.)</t>
  </si>
  <si>
    <t>PROGRAMA ANUAL DE AUDITORIA</t>
  </si>
  <si>
    <t>PLAN DE AUDITORIA</t>
  </si>
  <si>
    <t>IMFORMES</t>
  </si>
  <si>
    <t>EJECUCION PLAN DE ACCION</t>
  </si>
  <si>
    <t>EJECUTIVO ANUAL</t>
  </si>
  <si>
    <t>SOFTWARE CONSEJO ASESOR</t>
  </si>
  <si>
    <t>RENDICION DE CUENTA</t>
  </si>
  <si>
    <t>CALIFICACION MECI DAFP</t>
  </si>
  <si>
    <t xml:space="preserve">DEPENDENCIA PRODUCTORA: Control Interno y Gestion ( ARCHIVO DE GESTION) </t>
  </si>
  <si>
    <t>EVALUACION E INFORMES POR DEPENDNECIA</t>
  </si>
  <si>
    <t xml:space="preserve">FORMATOS DE AUTO EVALUACION </t>
  </si>
  <si>
    <t>ACTA DE COMITÉ COODINACION</t>
  </si>
  <si>
    <t>FILA B, LADO A, ESTANTE 35, BANDEJA 2</t>
  </si>
  <si>
    <t>100-1.0-05</t>
  </si>
  <si>
    <t xml:space="preserve">ACTAS COMITÉ DE COORDINACION CONTROL INTERNO </t>
  </si>
  <si>
    <t>ACTA COMITÉ COORDINACION CONTROL INTERNO</t>
  </si>
  <si>
    <t xml:space="preserve">ALTO </t>
  </si>
  <si>
    <t xml:space="preserve">LYDA ORTIZ </t>
  </si>
  <si>
    <t>LAURA TERESA GOMEZ</t>
  </si>
  <si>
    <t>SECRETARIA GRADO 5</t>
  </si>
  <si>
    <t>CONTRATISTA ARCHIVO CENTRAL</t>
  </si>
  <si>
    <t>AUDITORIAS (C.I.G)</t>
  </si>
  <si>
    <t xml:space="preserve">AUDITORIAS DE GESTION </t>
  </si>
  <si>
    <t>100-5.0</t>
  </si>
  <si>
    <t>FILA B, LADO A, ESTANTE 35, BANDEJA 3</t>
  </si>
  <si>
    <t>100-5.0-52</t>
  </si>
  <si>
    <t xml:space="preserve">EVALUACION Y SEGUIMIENTO AL MODELO ESTANDAR </t>
  </si>
  <si>
    <t>INFORMES: AUDITORIA ENF. INT. VIGENCIA 2003</t>
  </si>
  <si>
    <t>FILA B, LADO A , ESTANTE 35, BANDEJA 3</t>
  </si>
  <si>
    <t>INFORMES A ENTES DE CONTROL; CONTRALORIA MUNICIPAL DE BGA</t>
  </si>
  <si>
    <t>INFORMES: AUDITORIA ENF. INT. VIG 2004</t>
  </si>
  <si>
    <t>INFORMES A ENTES DE CONTROL: CONTRALORIA MUNICIPAL DE BGA</t>
  </si>
  <si>
    <t>INFORMES AUDITORIA DE GESTION VIG 2004</t>
  </si>
  <si>
    <t>INFORMES A ENTES DE CONTROL CONTRALORIA MUNICIPAL DE BGA</t>
  </si>
  <si>
    <t>INFORMES AUDITORIAS ESPECIALES CONTRATACION VIG 2004</t>
  </si>
  <si>
    <t>INFORMES AUD. CONTRATO COCESION 001 CMBDE 2003</t>
  </si>
  <si>
    <t xml:space="preserve">INFORMES IMPACTO AMBIENTAL </t>
  </si>
  <si>
    <t>INFORMES AUDITORIA FINANCIERA VIG 2006</t>
  </si>
  <si>
    <t>INFORMES AUDITORIAS INTEGRAL VIG 2006</t>
  </si>
  <si>
    <t xml:space="preserve">INFORMES SOLICITUD PROCESOS ADMTVOS X COMPARENDO </t>
  </si>
  <si>
    <t xml:space="preserve">INFORMES RENDICIONES DE CUENTA </t>
  </si>
  <si>
    <t>INFORMES A ENTES DE CONTROL CONTRALORIA MPL DE BGA</t>
  </si>
  <si>
    <t xml:space="preserve">INFORMWA INFORME EJECUTIVO ANUAL </t>
  </si>
  <si>
    <t xml:space="preserve">INFORMES A ENTES DE CONTRALORIA CONTADURIA GRL </t>
  </si>
  <si>
    <t xml:space="preserve">INFORMES PACTO POR LA TRANSPARENCIA </t>
  </si>
  <si>
    <t>INFORMES A ENTES DE CONTROL ALCALDIA DE BGA</t>
  </si>
  <si>
    <t>100-1,0-05</t>
  </si>
  <si>
    <t>ACTAS DE COMITÉ DE COORDINACION INTERNO Y GESTION 2009</t>
  </si>
  <si>
    <t>20,3,2009</t>
  </si>
  <si>
    <t>24,4,2009</t>
  </si>
  <si>
    <t>FILA C; LADO A; ESTANTE 65; BANDEJA 3</t>
  </si>
  <si>
    <t>22,7,2009</t>
  </si>
  <si>
    <t>24,8,2009</t>
  </si>
  <si>
    <t>6,8,2009</t>
  </si>
  <si>
    <t>10,12,2009</t>
  </si>
  <si>
    <t>ACTAS DE COMITÉ DE COORDINACION INTERNO Y GESTION 2010</t>
  </si>
  <si>
    <t>12,2,2010</t>
  </si>
  <si>
    <t>16,3,2010</t>
  </si>
  <si>
    <t>13,7,2010</t>
  </si>
  <si>
    <t>22,7,2010</t>
  </si>
  <si>
    <t>23,9,2010</t>
  </si>
  <si>
    <t>29,11,2010</t>
  </si>
  <si>
    <t>100-1,3-18</t>
  </si>
  <si>
    <t>3,7,2008</t>
  </si>
  <si>
    <t>CONTRATO IMPREGRAFICA</t>
  </si>
  <si>
    <t>4,8,2008</t>
  </si>
  <si>
    <t>CONVENIO INTERINSTITUCIONAL DE GOOP. SUSCRITO EN EL AREA</t>
  </si>
  <si>
    <t>3,9,2008</t>
  </si>
  <si>
    <t>INGRESOS MENSUALES</t>
  </si>
  <si>
    <t>8,9,2008</t>
  </si>
  <si>
    <t>18,9,2008</t>
  </si>
  <si>
    <t>22,9,2008</t>
  </si>
  <si>
    <t>PLACAS</t>
  </si>
  <si>
    <t>4,11,2008</t>
  </si>
  <si>
    <t>14,11,2008</t>
  </si>
  <si>
    <t>19,11,2008</t>
  </si>
  <si>
    <t>PLAN GENERAL DE AUDITORIA</t>
  </si>
  <si>
    <t>INFORMES INGRESOS MES DE ENERO 2009</t>
  </si>
  <si>
    <t>16,2,2009</t>
  </si>
  <si>
    <t>INSPECCION QUINTA</t>
  </si>
  <si>
    <t>26,2,2010</t>
  </si>
  <si>
    <t>COMPARENDOS MAL ELABORADOS</t>
  </si>
  <si>
    <t>10,03,2009</t>
  </si>
  <si>
    <t>18,3,2009</t>
  </si>
  <si>
    <t>30,3,2009</t>
  </si>
  <si>
    <t>SEMAFORIZACION CAJA MENOR</t>
  </si>
  <si>
    <t>14,5,2009</t>
  </si>
  <si>
    <t>1,6,2009</t>
  </si>
  <si>
    <t>REGISTRO CONDUCTORES</t>
  </si>
  <si>
    <t>17,6,2009</t>
  </si>
  <si>
    <t xml:space="preserve">SEGUIMIENTO APLICACIÓN TABLAS DE RETENCION DOCUMENTAL </t>
  </si>
  <si>
    <t>30,6,2009</t>
  </si>
  <si>
    <t>1,8,2009</t>
  </si>
  <si>
    <t>ORDEN DE SERVICIOS DIARIA</t>
  </si>
  <si>
    <t>3,9,2009</t>
  </si>
  <si>
    <t>OLA VERDE</t>
  </si>
  <si>
    <t>31,18,2009</t>
  </si>
  <si>
    <t>JURIDICA</t>
  </si>
  <si>
    <t>20,10,2009</t>
  </si>
  <si>
    <t>ORDEN DEL DIA</t>
  </si>
  <si>
    <t>11,9,2009</t>
  </si>
  <si>
    <t>SERIES Y SUBSERIES DOCUMENTALES</t>
  </si>
  <si>
    <t>16,10,2009</t>
  </si>
  <si>
    <t>FALLOS SISTEMATIZADOS ENVIADOS A COBRO PERSUASIVO</t>
  </si>
  <si>
    <t>30,10,2009</t>
  </si>
  <si>
    <t>15,10,2009</t>
  </si>
  <si>
    <t>CONTRATACION 2009</t>
  </si>
  <si>
    <t>CONTRATACION 11 NOV. A MARZO 31 2010</t>
  </si>
  <si>
    <t>11-1,3-18</t>
  </si>
  <si>
    <t>ALMACEN</t>
  </si>
  <si>
    <t>CONCILIACIONES</t>
  </si>
  <si>
    <t>EVALUACION Y SEGUIMIENTO</t>
  </si>
  <si>
    <t>FILA C; LADO A; ESTANTE 65; BANDEJA 4</t>
  </si>
  <si>
    <t>SIN FECHA</t>
  </si>
  <si>
    <t>INFORMES ENTES DE CONTROL</t>
  </si>
  <si>
    <t>INFORME: CONTROL INTERNO CONTABLE-EJECUTIVO ANUAL VIG. 2008</t>
  </si>
  <si>
    <t>INFORME: CONTROL INTERNO CONTABLE-EJECUTIVO ANUAL VIG. 2009</t>
  </si>
  <si>
    <t>INFORME: CONTROL INTERNO CONTABLE-EJECUTIVO ANUAL VIG. 2010</t>
  </si>
  <si>
    <t>INFORMES A ENTES DE CONTROL</t>
  </si>
  <si>
    <t>INFORME: AUDITORIA GUBERNAMENTAL ENFOQUE INTEGRAL</t>
  </si>
  <si>
    <t>MODALIDAD ABREVIADA LINEA FINANCIERA</t>
  </si>
  <si>
    <t>LINEA GESTION VIGENCIA 2007</t>
  </si>
  <si>
    <t>INFORME: AUDITORIA AMBIENTAL VIGENCIA 2007</t>
  </si>
  <si>
    <t>LINEA GESTION VIGENCIA 2008</t>
  </si>
  <si>
    <t>INFORME: PROCESO RESPONSABILIDAD FISCAL RAF. 3056 HULLERO</t>
  </si>
  <si>
    <t>INFORME: AUDITORIA AMBIENTAL VIGENCIA 2008</t>
  </si>
  <si>
    <t>INFORME: RENDICION DE CUENTAS VIG 2009</t>
  </si>
  <si>
    <t>INFORME: RENDICION DE CUENTAS VIG 2010</t>
  </si>
  <si>
    <t>Página 3 de 4</t>
  </si>
  <si>
    <t>ORGANIZACIÓN ARCHIVO CENTRAL</t>
  </si>
  <si>
    <t>FILA C, LADO A, ESTANTE 72, BANDEJA 2</t>
  </si>
  <si>
    <t>Actas comité de coordinacion control interno y gestion</t>
  </si>
  <si>
    <t>circular No 003</t>
  </si>
  <si>
    <t>circular No 006</t>
  </si>
  <si>
    <t>circular No 007</t>
  </si>
  <si>
    <t>circular No 011</t>
  </si>
  <si>
    <t>Circular No 001</t>
  </si>
  <si>
    <t>Circular No 009</t>
  </si>
  <si>
    <t>LUIS EDUARDO PINEDA LOBO</t>
  </si>
  <si>
    <t>C.P.S</t>
  </si>
  <si>
    <t>CPS</t>
  </si>
  <si>
    <t>Circular No 019</t>
  </si>
  <si>
    <t>Evaluacion y seguimiento al modelo estandar de control interno por dependencia</t>
  </si>
  <si>
    <t>acuerdos de Gestion Vigencia 2012-2013</t>
  </si>
  <si>
    <t>Informe austeridad del gasto 2013</t>
  </si>
  <si>
    <t>Informe consejo asesor (software)</t>
  </si>
  <si>
    <t>Informe rendicion de cuenta 2013-2013</t>
  </si>
  <si>
    <t>Pormenorizado del sistema de control interno</t>
  </si>
  <si>
    <t>Sigep</t>
  </si>
  <si>
    <t>FILA C, LADO A, ESTANTE 72, BANDEJA 3</t>
  </si>
  <si>
    <t>Almacen e inventario</t>
  </si>
  <si>
    <t>Arqueo de Caja</t>
  </si>
  <si>
    <t>Centero Diagnostico Automotor</t>
  </si>
  <si>
    <t>Contratacion</t>
  </si>
  <si>
    <t>CONTROL VIAL-comp. Con mas de 12 horas despues de elaborado</t>
  </si>
  <si>
    <t>Comparendos mal elaborados</t>
  </si>
  <si>
    <t>FILA E, LADO A ESTANTE 102, BANDEJA 3</t>
  </si>
  <si>
    <t>Correspondencia</t>
  </si>
  <si>
    <t>Ejecuciones Fiscales</t>
  </si>
  <si>
    <t>Conciliaciones Bancarias 2012</t>
  </si>
  <si>
    <t>Inspecciones/Asesora juridica grado 02</t>
  </si>
  <si>
    <t>Planeamiento Institucional</t>
  </si>
  <si>
    <t>Oct.2013</t>
  </si>
  <si>
    <t>Planeamiento Vial</t>
  </si>
  <si>
    <t>Registro Automotor</t>
  </si>
  <si>
    <t>dic.2013</t>
  </si>
  <si>
    <t>Registro de Conductores</t>
  </si>
  <si>
    <t>Secretaria General</t>
  </si>
  <si>
    <t>Sistema Integrado de Gestion</t>
  </si>
  <si>
    <t>Talento Humano</t>
  </si>
  <si>
    <t>sept.2013</t>
  </si>
  <si>
    <t>FILA A, LADO B, ESTANTE 13, BANDEJA 5</t>
  </si>
  <si>
    <t>EVALUACION Y SEGUIMIENTO AL MODELO ESTANDAR</t>
  </si>
  <si>
    <t>Evaluacion e informes por Dependencias</t>
  </si>
  <si>
    <t>Auditorias</t>
  </si>
  <si>
    <t>Informes EVALUACION DE GESTION POR</t>
  </si>
  <si>
    <t>DEPENDENCIA VIGENCIA 2011-2012</t>
  </si>
  <si>
    <t>AUTO EVALUACION DEL CONTROL INTERNO</t>
  </si>
  <si>
    <t>Formato de Autoevaluacion de Gestion,</t>
  </si>
  <si>
    <t>CRONOGRAMA DE ACTIVIDADES</t>
  </si>
  <si>
    <t>INFORME DEFINITIVO CONTROL MECI</t>
  </si>
  <si>
    <t>ENCUESTAS</t>
  </si>
  <si>
    <t>ESTADISTICAS</t>
  </si>
  <si>
    <t xml:space="preserve">INFORMES DE GESTION </t>
  </si>
  <si>
    <t>Solicitud</t>
  </si>
  <si>
    <t>Informe de Gestion mes de Noviembre 2012</t>
  </si>
  <si>
    <t>Anexos</t>
  </si>
  <si>
    <t>Informes de Gestion Enero a Diciembre 2012</t>
  </si>
  <si>
    <t>Informe de Gestion mes de Junio de 2013</t>
  </si>
  <si>
    <t>INFORMES DE PLAN DE ACCION</t>
  </si>
  <si>
    <t xml:space="preserve">Solicitud </t>
  </si>
  <si>
    <t>Informe:PLAN DE ACCION VIGENCIA 2012</t>
  </si>
  <si>
    <t xml:space="preserve">ACTAS </t>
  </si>
  <si>
    <t>FILA D, LADO B, ESTANTE 99, BANDEJA 4</t>
  </si>
  <si>
    <t xml:space="preserve">Actas Comité de Coodinacion Control Interno </t>
  </si>
  <si>
    <t>circular</t>
  </si>
  <si>
    <t xml:space="preserve">Continuacion de la cta No 003 </t>
  </si>
  <si>
    <t>Acta No 007 (No Hubo Cuorum)</t>
  </si>
  <si>
    <t xml:space="preserve">ROSALBA RAMOS </t>
  </si>
  <si>
    <t>Secretaria</t>
  </si>
  <si>
    <t>25/03/2014   31/03/2014</t>
  </si>
  <si>
    <t xml:space="preserve">INFORMES  </t>
  </si>
  <si>
    <t>FILA D, LADO B, ESTANTE 99, BANDEJA 5</t>
  </si>
  <si>
    <t xml:space="preserve">ALCALDIA MUNICIPAL </t>
  </si>
  <si>
    <t xml:space="preserve">AUESTERIDAD DEL GASTO PUBLICO </t>
  </si>
  <si>
    <t>CONSEJO ASESOR (SOFWARE</t>
  </si>
  <si>
    <t xml:space="preserve">CONTRALORIA GENERAL DE LA REPUBLICA </t>
  </si>
  <si>
    <t>09.2.2010</t>
  </si>
  <si>
    <t>AUDITORIAS (CIG)</t>
  </si>
  <si>
    <t xml:space="preserve">CONTABILIDAD </t>
  </si>
  <si>
    <t>CONTROL VIAL (digitacion, grabacion de comparendos)</t>
  </si>
  <si>
    <t>7.4.2010</t>
  </si>
  <si>
    <t>INGRESOS Y EGRESOS MENSUALES MES DE ENERO</t>
  </si>
  <si>
    <t>CONTROL VIAL (COMPARENDOS MAL ELABORADOS )</t>
  </si>
  <si>
    <t>INGRESOS Y EGRESOS MENSUALES MES DE FEBRERO</t>
  </si>
  <si>
    <t>30.4.2015</t>
  </si>
  <si>
    <t xml:space="preserve">INFORME CONTADURIA GENERAL </t>
  </si>
  <si>
    <t>CONTROL INTERNO DICIPLINARIO</t>
  </si>
  <si>
    <t xml:space="preserve">CONCILIACIONES BANCARIAS BANCO POPULAR </t>
  </si>
  <si>
    <t xml:space="preserve">INSPECCION PRIMERA </t>
  </si>
  <si>
    <t>CONTROL VIAL (GRABACION DE COMPARENDOS)</t>
  </si>
  <si>
    <t xml:space="preserve">INGRESOS Y EGRESOS MENSAUALES MES DE MAYO </t>
  </si>
  <si>
    <t>INGRESOS Y EGRESOS MENSAUALES MES DE JUNIO</t>
  </si>
  <si>
    <t xml:space="preserve">INFORME FINANCIERO A LA CONTADURIA GENERAL </t>
  </si>
  <si>
    <t xml:space="preserve">INGRESOS Y EGRESOS MENSUALES MES DE JULIO </t>
  </si>
  <si>
    <t xml:space="preserve">SERVICIOS PUBLICOS DOMICILIARIOS </t>
  </si>
  <si>
    <t xml:space="preserve">POLIZA DE SEGURO DE VIDA DE LOS FUNCIONARIOS </t>
  </si>
  <si>
    <t xml:space="preserve">SIN </t>
  </si>
  <si>
    <t>CONTROL VIAL (combustible y radios )</t>
  </si>
  <si>
    <t xml:space="preserve">CONTROL VIAL ( GRABACION DE COMPARENDOS) </t>
  </si>
  <si>
    <t xml:space="preserve">INSPECCION CUARTA </t>
  </si>
  <si>
    <t xml:space="preserve">CULTURA VIAL </t>
  </si>
  <si>
    <t xml:space="preserve">SEÑALIZACION </t>
  </si>
  <si>
    <t xml:space="preserve">INFORME FINANCIERO CONTADURIA GENERAL </t>
  </si>
  <si>
    <t xml:space="preserve">LICENCIAS DE CONDUCCION </t>
  </si>
  <si>
    <t xml:space="preserve">ALMACEN E INVENTARIOS </t>
  </si>
  <si>
    <t>GRABACION DE COMPARENDOS NOVIEMBRE Y DICIEM.</t>
  </si>
  <si>
    <t xml:space="preserve">REGISTRO AUTOMOTOR </t>
  </si>
  <si>
    <t xml:space="preserve">PLANEAMIENTO VIAL Y SEMAFORIZACION Y OLA VERDE </t>
  </si>
  <si>
    <t xml:space="preserve">AUDITORIA DE GESTION </t>
  </si>
  <si>
    <t xml:space="preserve">CONTRATACION </t>
  </si>
  <si>
    <t>LOCAL FOTOCOPIADORA IMPRE</t>
  </si>
  <si>
    <t xml:space="preserve">INSPECCION PRIMERA SEGUNDA TERCERA SEXTA </t>
  </si>
  <si>
    <t>INGRESOS Y GASTOS DEL SEGUNDO TRIMESTRE 2011</t>
  </si>
  <si>
    <t>GRABACION DE COMPARENDOS JUNIO A JULIO 2011</t>
  </si>
  <si>
    <t xml:space="preserve">CONTROL VIAL </t>
  </si>
  <si>
    <t xml:space="preserve">LIBRO MINUTA </t>
  </si>
  <si>
    <t xml:space="preserve">COMPARENDOS ENTREGADOS CON MAS DE 12 HORAS </t>
  </si>
  <si>
    <t xml:space="preserve">GRABACION DE COMPARENDOS MES DE SEPTTIEMBRE </t>
  </si>
  <si>
    <t xml:space="preserve">GRABACION DE COMPARENDOS DEL MES DE OCTUBRE </t>
  </si>
  <si>
    <t xml:space="preserve">CONTRATO 236 DE 2011 </t>
  </si>
  <si>
    <t>GRABACION DE COMPARENDOS MES NOVIEMBRE</t>
  </si>
  <si>
    <t xml:space="preserve">ORGANIZACIÓN GESTION DOCUMENTAL </t>
  </si>
  <si>
    <t xml:space="preserve">CENTRO DIAGNOSTICO AUTOMOTOR </t>
  </si>
  <si>
    <t xml:space="preserve">FINANCIERA </t>
  </si>
  <si>
    <t xml:space="preserve">TALENTO HUMANO </t>
  </si>
  <si>
    <t xml:space="preserve">TESORERA GENERAL </t>
  </si>
  <si>
    <t xml:space="preserve">CAJA MENOR </t>
  </si>
  <si>
    <t xml:space="preserve">INGRESOS Y GASTOS </t>
  </si>
  <si>
    <t xml:space="preserve">TESORERIA </t>
  </si>
  <si>
    <t xml:space="preserve">GRABACION DE COMPARENDOS DEL MES DE ENERO </t>
  </si>
  <si>
    <t xml:space="preserve">INFORME DE CONTADURIA GENERAL </t>
  </si>
  <si>
    <t xml:space="preserve">CONCILIACION BANCARIA </t>
  </si>
  <si>
    <t>registro automotor (actualizacion tarjetas de registro )</t>
  </si>
  <si>
    <t xml:space="preserve">AUDITORIA INTERNA DE CALIDAD </t>
  </si>
  <si>
    <t xml:space="preserve">REGISTRO CONDUCTORES </t>
  </si>
  <si>
    <t xml:space="preserve">INSPECCIONES </t>
  </si>
  <si>
    <t>CONTROLVIAL (digitacion, grabacion comparendos otro)</t>
  </si>
  <si>
    <t xml:space="preserve">INFORME DE INGRESOS MES DE MARZO </t>
  </si>
  <si>
    <t xml:space="preserve">SISTEMA DE INFORMACION Y TECNOLOGIA </t>
  </si>
  <si>
    <t xml:space="preserve">INSPECCION SEXTA </t>
  </si>
  <si>
    <t xml:space="preserve">GRUPO CONTROLVIAL </t>
  </si>
  <si>
    <t xml:space="preserve">INFORME DE INGRESOS MES DE ABRIL </t>
  </si>
  <si>
    <t xml:space="preserve">AUDITORIAS </t>
  </si>
  <si>
    <t xml:space="preserve">PLANEAMIENTO VIAL </t>
  </si>
  <si>
    <t>SEGUIMIENTO Y EVALUACION AL S.I.G</t>
  </si>
  <si>
    <t xml:space="preserve">ORDEN DE SERVICIOS </t>
  </si>
  <si>
    <t>FILA D, LADO B, ESTANTE 118 BANDEJA 4</t>
  </si>
  <si>
    <t xml:space="preserve">CONTRATCION </t>
  </si>
  <si>
    <t xml:space="preserve">INSPECCIONES/PROCESO EJECUTARIODOS Y PERSUASIVO </t>
  </si>
  <si>
    <t xml:space="preserve">CONSUMO DE COMBUSTIBLE </t>
  </si>
  <si>
    <t xml:space="preserve">INFORMES DE INGRESOS MES SEPTIEMBRE </t>
  </si>
  <si>
    <t xml:space="preserve">CURSOS EDUCACION VIAL PARA INFRACTORES </t>
  </si>
  <si>
    <t xml:space="preserve">CONTROL INTERNO DICIPLINARIO </t>
  </si>
  <si>
    <t xml:space="preserve">GESTION DOCUMENTAL </t>
  </si>
  <si>
    <t xml:space="preserve">COMITÉ DE CONCILIACION </t>
  </si>
  <si>
    <t>FILA D                                                 LADO B                                               ESTANTE 137                                   BANDEJA 1</t>
  </si>
  <si>
    <t xml:space="preserve"> Comité de Coordinacion de Control
Interno </t>
  </si>
  <si>
    <t>04-02-2015</t>
  </si>
  <si>
    <t>18-11-2015</t>
  </si>
  <si>
    <t>Secretaria Grado 06</t>
  </si>
  <si>
    <t>FILA DE LADO B ESTANTE 137 BANDEJA 1</t>
  </si>
  <si>
    <t>100-1.3-166</t>
  </si>
  <si>
    <t>De Control Interno</t>
  </si>
  <si>
    <t xml:space="preserve">  06-07-2015</t>
  </si>
  <si>
    <t>ATENCION AL CLIENTE</t>
  </si>
  <si>
    <t>05-05-2015</t>
  </si>
  <si>
    <t>25-09-2015</t>
  </si>
  <si>
    <t>CAJA MENOR:  DIRECCION -JURIDICA- MANTENIMIENTO-PLANEAMIENTO VIAL</t>
  </si>
  <si>
    <t>24-03-2015</t>
  </si>
  <si>
    <t>25-05-2015</t>
  </si>
  <si>
    <t>10-02-2015</t>
  </si>
  <si>
    <t>02-10-2015</t>
  </si>
  <si>
    <t>10-07-2015</t>
  </si>
  <si>
    <t>11-09-2015</t>
  </si>
  <si>
    <t>28.01.2015</t>
  </si>
  <si>
    <t>28.10.2015</t>
  </si>
  <si>
    <t>C.D.A. Y COMITÉ DE CONSILIACION</t>
  </si>
  <si>
    <t>02-06-2015</t>
  </si>
  <si>
    <t>CULTURA VIAL Y  DIRECCIONAMIENTO ESTRATEGICO</t>
  </si>
  <si>
    <t>11-03-2015</t>
  </si>
  <si>
    <t>11-11-2015</t>
  </si>
  <si>
    <t>EJECUCIONES FISCALES Y GESTION DOCUMENTAL</t>
  </si>
  <si>
    <t>16-12-2015</t>
  </si>
  <si>
    <t>100-1.3-66</t>
  </si>
  <si>
    <t>DE CONTROL INTERNO</t>
  </si>
  <si>
    <t>JURIDICA.
INSPECCIONES-PRIMERA-SEGUNDA-TERCERA-CUARTA-QUINTA-SEXTA Y SEPTIMA, JURIDICA, INSPECCIONES</t>
  </si>
  <si>
    <t>24-11-2015</t>
  </si>
  <si>
    <t>MANTENIMIENTO</t>
  </si>
  <si>
    <t>15-04-2015</t>
  </si>
  <si>
    <t>12-05-2015</t>
  </si>
  <si>
    <t>24-02-2015</t>
  </si>
  <si>
    <t xml:space="preserve">SISTEMAS DE INFORMACION </t>
  </si>
  <si>
    <t>18-03-2015</t>
  </si>
  <si>
    <t>07-07-2015</t>
  </si>
  <si>
    <t>SUB DIRECCION FINANCIERA 
(INFORMACION FINANCIERA A BASE DE PRUEBAS SELECTIVAS-OPINION ACERCA DE LOS ESTADOS FINANCIEROS 2014 ) Y DEMAS</t>
  </si>
  <si>
    <t>02-03-2015</t>
  </si>
  <si>
    <t>20-08-2015</t>
  </si>
  <si>
    <t>SUBDIRECCION FINANCIERA (TRASLADOS PRESUPUESTALES )</t>
  </si>
  <si>
    <t>18-08-2015</t>
  </si>
  <si>
    <t>REGISTRO AUTOMOTOR, REFFISTRO DE CONDUCTORES, TALENTO HUMMANO</t>
  </si>
  <si>
    <t>07-02-2015</t>
  </si>
  <si>
    <t>Lyda V Ortiz Capacho</t>
  </si>
  <si>
    <t>FILA D                                               LADO B                                         ESTANTE 137                                BANDEJA 2</t>
  </si>
  <si>
    <t>AL MODELO ESTANDAR DE CONTROL INTERNO</t>
  </si>
  <si>
    <t xml:space="preserve">ACUERDOS DE GESTION </t>
  </si>
  <si>
    <t>16-04-2015</t>
  </si>
  <si>
    <t>11-12-2015</t>
  </si>
  <si>
    <t>EVALUACION  INSTITUCIONAL  POR DEPENDNECIAS.  VIGENCIAS 2014</t>
  </si>
  <si>
    <t>29-01-2015</t>
  </si>
  <si>
    <t>GOBIERNO EN LINEA</t>
  </si>
  <si>
    <t>14-04-2015</t>
  </si>
  <si>
    <t>09-12-2015</t>
  </si>
  <si>
    <t xml:space="preserve">INDICADORES DE GESTION- MATRIZ </t>
  </si>
  <si>
    <t>25-03-2015</t>
  </si>
  <si>
    <t>27-03-2015</t>
  </si>
  <si>
    <t>LEY DE TRANSPARENCIA</t>
  </si>
  <si>
    <t>28-07-2015</t>
  </si>
  <si>
    <t>07-12-2015</t>
  </si>
  <si>
    <t>11-06-2015</t>
  </si>
  <si>
    <t>05-10-2015</t>
  </si>
  <si>
    <t>10-11-2015</t>
  </si>
  <si>
    <t>09-10-2015</t>
  </si>
  <si>
    <t>MODELO ESTANDAR DE CONTROL INTERNO MECI</t>
  </si>
  <si>
    <t>07-04-2015</t>
  </si>
  <si>
    <t>05-10-2016</t>
  </si>
  <si>
    <t>SISTEMAS DE GESTION Y CONTROL INTERNO</t>
  </si>
  <si>
    <t>22-04-2015</t>
  </si>
  <si>
    <t>23-04-2015</t>
  </si>
  <si>
    <t>FILA D                                             LADO B                                  ESTANTE 137                                 BANDEJA 2</t>
  </si>
  <si>
    <t>100-9.0-178</t>
  </si>
  <si>
    <t>De Control Interno y Gestion</t>
  </si>
  <si>
    <t xml:space="preserve">
Austeridad en el Gasto Publico</t>
  </si>
  <si>
    <t xml:space="preserve">
Control Interno Contable</t>
  </si>
  <si>
    <t>29-01-2016</t>
  </si>
  <si>
    <t xml:space="preserve">
Ejecutivo Anual del Sistema de Cotrol Interno</t>
  </si>
  <si>
    <t>05-02-2016</t>
  </si>
  <si>
    <t xml:space="preserve">
Derechos de Autor </t>
  </si>
  <si>
    <t>09-02-2015</t>
  </si>
  <si>
    <t>07-03-2015</t>
  </si>
  <si>
    <t xml:space="preserve">
Guias de AutoControl y Autoevaluacion</t>
  </si>
  <si>
    <t>01-10-2015</t>
  </si>
  <si>
    <t xml:space="preserve">
INFORMES
</t>
  </si>
  <si>
    <t>PETICIONES QUEJAS Y RECLAMOS</t>
  </si>
  <si>
    <t>22-07-2015</t>
  </si>
  <si>
    <t>29-12-2015</t>
  </si>
  <si>
    <t xml:space="preserve">
INFORME PORMENORIZADO DEL ESTADO DE CONTROL INTERNO</t>
  </si>
  <si>
    <t>24-07-2015</t>
  </si>
  <si>
    <t>17-11-2015</t>
  </si>
  <si>
    <t xml:space="preserve">
PLAN ANTICORRUPCION Y DE ATENCION AL CIUDADANO</t>
  </si>
  <si>
    <t>22-05-2015</t>
  </si>
  <si>
    <t xml:space="preserve">
RENDICION DE CUENTA</t>
  </si>
  <si>
    <t>26-03-2014</t>
  </si>
  <si>
    <t>FILA D LADO B ESTANTE 137 BANDEJA 3</t>
  </si>
  <si>
    <t>ENTES DE CONTROL</t>
  </si>
  <si>
    <t xml:space="preserve">Informe de auditoria  preliminar </t>
  </si>
  <si>
    <t>Respuesta de Observaciones del informe</t>
  </si>
  <si>
    <t>Informe Definitivo: 
Informe de auditoria   Queja No 46/2013-Sobre  Costo de Gruas</t>
  </si>
  <si>
    <t>14-05-2014</t>
  </si>
  <si>
    <t>23-07-2014</t>
  </si>
  <si>
    <t>Plan  de Mejoramiento</t>
  </si>
  <si>
    <t>Informe de auditoria  preliminar:
AUDITORIA GUBERNAMENTAL CON ENFOQUE INTEGRAL MODALIDAD REGULAR LINEA FINANCIERA Y DE GESTION VIGENCIA 2013-PGA2014.</t>
  </si>
  <si>
    <t>28-04-2014</t>
  </si>
  <si>
    <t>22-08-2014</t>
  </si>
  <si>
    <t>Informe Definitivo:
AUDITORIA GUBERNAMENTAL CON ENFOQUE INTEGRAL MODALIDAD REGULAR LINEA FINANCIERA Y DE GESTION VIGENCIA 2013-PGA2014.</t>
  </si>
  <si>
    <t>INFORME DE AVANCE PLAN DE MEJORAMIENTO- AUDITORIA GUBERNAMENTAL CON ENFOQUE INTEGRAL MODALIDAD REGULAR LINEA FINANCIERA Y DE GESTION VIGENCIA 2013-PGA2014.</t>
  </si>
  <si>
    <t>24-06-2015</t>
  </si>
  <si>
    <t>Respuesta de Observaciones del informe:  
AUDITORIA GUBERNAMENTAL CON ENFOQUE INTREGRAL MODALIDAD REGULAR VIGENCIA 2014-PGA 2015</t>
  </si>
  <si>
    <t>10-06-2016</t>
  </si>
  <si>
    <t>17-06-2016</t>
  </si>
  <si>
    <t xml:space="preserve">Informe Definitivo:
AUDITORIA GUBERNAMENTAL CON ENFOQUE INTEGRAL MODALIDAD REGULAR LINEA FINANCIERA Y DE GESTION VIGENCIA 2014-PGA2015 </t>
  </si>
  <si>
    <t>Plan  de Mejoramiento:
 Avance del Plan de Mejoramiento de la AUDITORIA GUBERNAMENTAL CON ENFOQUE INTEGRAL MODALIDAD REGULAR LINEA FINANCIERA Y DE GESTION VIGENCIA 2014-PGA2015.</t>
  </si>
  <si>
    <t>04-02-2016</t>
  </si>
  <si>
    <t>04-22-2016</t>
  </si>
  <si>
    <t>Informe Definitivo: 
AUDITORIA GUBERNAMENTAL CON ENFOQUE INTEGRAL MODALIDAD ESPECIAL A ENTIDADES SIN ANIMO DE LUCRO Y CPS DURANTE EL MES DE JUNIO VIGENCIA 2015</t>
  </si>
  <si>
    <t>30-11-2015</t>
  </si>
  <si>
    <t>FILA D                                                LADO B                                        ESTANTE 137                                 BANDEJA 3</t>
  </si>
  <si>
    <t>De GESTION CONSOLIDADO</t>
  </si>
  <si>
    <t>INFORME</t>
  </si>
  <si>
    <t>Informe de Gestion vigencia 2015</t>
  </si>
  <si>
    <t>30-04-2015</t>
  </si>
  <si>
    <t>10-02-2016</t>
  </si>
  <si>
    <t>FILA D                                          LADO B                                     ESTANTE 137                                BANDEJA 4</t>
  </si>
  <si>
    <t xml:space="preserve">De Plan de accion </t>
  </si>
  <si>
    <t>FT-DIR-001 Plan de accion</t>
  </si>
  <si>
    <t>Plan de accion vigencia 2015</t>
  </si>
  <si>
    <t>13-05-2015</t>
  </si>
  <si>
    <t>15-10-2015</t>
  </si>
  <si>
    <t>.CD.A</t>
  </si>
  <si>
    <t>170-3,0</t>
  </si>
  <si>
    <t>FILA B, LADO B; ESTANTE 47</t>
  </si>
  <si>
    <t xml:space="preserve">ZULMA TATIANA PRIETO RIVERO </t>
  </si>
  <si>
    <t xml:space="preserve">SECRETARIA CDA </t>
  </si>
  <si>
    <t>FILA B; LADO B; ESTANTE 47</t>
  </si>
  <si>
    <t>23/09/009</t>
  </si>
  <si>
    <t>FILA B; LADO B; ETSANTE 46</t>
  </si>
  <si>
    <t>FILA B: LADO B; ESTANTE 46</t>
  </si>
  <si>
    <t>FILA B: LADO B; ESTANTE 45</t>
  </si>
  <si>
    <t>FILA B: LADO B; ESTANTE 44</t>
  </si>
  <si>
    <t>MECANISMOS DE CONTROL</t>
  </si>
  <si>
    <t>Eliminación</t>
  </si>
  <si>
    <t>100-3.3-44</t>
  </si>
  <si>
    <t>Circulares Informativas</t>
  </si>
  <si>
    <t>No se evidenciaron Circulares Informaticvas correspondientes a la vigencias 2014 y 2015 en el archivo de Dirección General</t>
  </si>
  <si>
    <t>Bucaramanga, 18 de agosto de 2017</t>
  </si>
  <si>
    <t>CALIDAD</t>
  </si>
  <si>
    <t>Inventario de gestion</t>
  </si>
  <si>
    <t>Inventario de gestion con corte al    2015, para entrega  de archivo en concordancia con el artículo de la Ley 594 de 2000</t>
  </si>
  <si>
    <t>100-1.3-212</t>
  </si>
  <si>
    <t xml:space="preserve">2013 No se encontro evidencia de archivo fisico ni digital </t>
  </si>
  <si>
    <t>100-3.13</t>
  </si>
  <si>
    <t>Control y Seguimiento al Sistemade gestion de calidad</t>
  </si>
  <si>
    <t xml:space="preserve">2015 no se encontro evidencia de archivo ni digital </t>
  </si>
  <si>
    <t>100-3.14</t>
  </si>
  <si>
    <t>Control de formatos y registros</t>
  </si>
  <si>
    <t xml:space="preserve">2013 no se encontro evidencia de archivo ni digital </t>
  </si>
  <si>
    <t>100-9.0-185</t>
  </si>
  <si>
    <t>indicadores</t>
  </si>
  <si>
    <t>MXL3310ZQ7</t>
  </si>
  <si>
    <t>de enerero a septiembre las manejaba planeacion</t>
  </si>
  <si>
    <t>100-9.4</t>
  </si>
  <si>
    <t>instrumentos de gestion</t>
  </si>
  <si>
    <t>100-18.2-222</t>
  </si>
  <si>
    <t>de formacion ambiental y de uso eficiente de recursos naturales para el seguimiento de gestion ambiental</t>
  </si>
  <si>
    <t>no se produjo documento porque se implemto apartir del 2018</t>
  </si>
  <si>
    <t>Oscar Yesid Pérez Piñeres</t>
  </si>
  <si>
    <t>Asesor grado 02</t>
  </si>
  <si>
    <t>a</t>
  </si>
  <si>
    <t>Inventario documental con corte a  agosto  de 2011, para entrega  de archivo en concordancia con el artículo de la Ley 594 de 2000</t>
  </si>
  <si>
    <t>Actas 1, 2, 3, 4, 5, 6 7, 8, 9, 10, 13, 14</t>
  </si>
  <si>
    <t>Actas 1, 2, 3, 4, 5, 6, 7, 8, 9</t>
  </si>
  <si>
    <t>Actas 1, 2, 3, 4, 5, 6, 7, 8, 9, 10, 11</t>
  </si>
  <si>
    <t>Actas 1, 2 y 3</t>
  </si>
  <si>
    <t>Bucaramanga, 20 de marzo de 2018</t>
  </si>
  <si>
    <t>marcela jerez</t>
  </si>
  <si>
    <t>leidy suarez rangel</t>
  </si>
  <si>
    <t>C.D.A</t>
  </si>
  <si>
    <t>Inventario documental con corte al_____28 diciembre_____________________de 2015, para entrega  de archivo en concordancia con el artículo de la Ley 594 de 2000</t>
  </si>
  <si>
    <t xml:space="preserve">SERIES Y TIPOS DOCUMENTALES </t>
  </si>
  <si>
    <t>100-20.3</t>
  </si>
  <si>
    <t>REVICION TECNOMECANICA (FORMATO DECLARACION)</t>
  </si>
  <si>
    <t xml:space="preserve">REVICION TECNOMECANICA (FORMATO REGISTRO ENTRADAY SALIDA) </t>
  </si>
  <si>
    <t>REVICION TECNOMECANICA (FORMATO RECEPCION VEHICULOS)</t>
  </si>
  <si>
    <t>REVICION TECNOMECANICA (REGISTRO ENTRADA Y SALIDA)</t>
  </si>
  <si>
    <t>170-3.0-24</t>
  </si>
  <si>
    <t>RECIBOS DE CAJA MENOR</t>
  </si>
  <si>
    <t>100-7.0</t>
  </si>
  <si>
    <t>GESTION OPERATIVA (INSP. DIARIA DE EQUIPOS)</t>
  </si>
  <si>
    <t>GESTION OPERATIVA (SUPERVICION DE INSPECCIONES CDA)</t>
  </si>
  <si>
    <t>GESTION OPERATIVA( SUPERVICION DE INSPECCIONES CDA)</t>
  </si>
  <si>
    <t>CONTRATISTA</t>
  </si>
  <si>
    <t>DEPENDENCIA PRODUCTORA xxx</t>
  </si>
  <si>
    <t>Circular No 004</t>
  </si>
  <si>
    <t>Circular No 005</t>
  </si>
  <si>
    <t>11-02-2016</t>
  </si>
  <si>
    <t>13-02-2015</t>
  </si>
  <si>
    <t>13-02-2016</t>
  </si>
  <si>
    <t xml:space="preserve"> Comité de Coordinacion Control
Interno </t>
  </si>
  <si>
    <t>Circular No 021</t>
  </si>
  <si>
    <t>05-11-2015</t>
  </si>
  <si>
    <t>Circular No 022</t>
  </si>
  <si>
    <t>Lyda V. Ortiz  Capacho</t>
  </si>
  <si>
    <t>22-08-2017</t>
  </si>
  <si>
    <t>17-09-2015</t>
  </si>
  <si>
    <t>06-04-2015</t>
  </si>
  <si>
    <t>03-09-2015</t>
  </si>
  <si>
    <t>COMITÉ DE CONCILIACION</t>
  </si>
  <si>
    <t>01-05-2015</t>
  </si>
  <si>
    <t>DIRECCIONAMIENTO ESTRATEGICO</t>
  </si>
  <si>
    <t>1-.08-2015</t>
  </si>
  <si>
    <t>JURIDICA.
INSPECCIONES PRIMERA- SEXTA-CUARTA. (AUDITORIA BEODEZ).</t>
  </si>
  <si>
    <t>11-02-2015</t>
  </si>
  <si>
    <t>21-04-2015</t>
  </si>
  <si>
    <t>JURIDICA.
INSPECCIONES-PRIMERA-SEGUNDA-TERCERA-CUARTA-QUINTA-SEXTA Y SEPTIMA</t>
  </si>
  <si>
    <t>16-03-2015</t>
  </si>
  <si>
    <t>JURIDICA.
INSPECCIONES SEGUNDA-
TERCERA-CUARTA-SEPTIMA (AUDITORIA FOTOMULTA).</t>
  </si>
  <si>
    <t>07-05-2015</t>
  </si>
  <si>
    <t>JURIDICA
(PASIVOS CONTINGENTES)</t>
  </si>
  <si>
    <t>SUB DIRECCION FINANCIERA 
(INFORMACION FINANCIERA A BASE DE PRUEBAS SELECTIVAS-OPINION ACERCA DE LOS ESTADOS FINANCIEROS 2014 )</t>
  </si>
  <si>
    <t>20-03-2015</t>
  </si>
  <si>
    <t>SUBDIRECCION FINANCIERA (LEGALIZACION DE VIATICOS, VIAJE Y CAPACITACION)</t>
  </si>
  <si>
    <t>01-04-2015</t>
  </si>
  <si>
    <t>14-05-2015</t>
  </si>
  <si>
    <t>19-06-2015</t>
  </si>
  <si>
    <t>28-08-2015</t>
  </si>
  <si>
    <t>SUBDIRECCION FINANCIERA  
(EJECUCION PRESUPUESTAL PRIMER  TRIMESTRE)</t>
  </si>
  <si>
    <t>01-07-2015</t>
  </si>
  <si>
    <t>31-08-2015</t>
  </si>
  <si>
    <t>SUBDIRECCION FINANCIERA
 (BALANCE GENERAL 2015)</t>
  </si>
  <si>
    <t>03-08-2015</t>
  </si>
  <si>
    <t>25-08-2015</t>
  </si>
  <si>
    <t>SUBDIRECCION FINANCIERA (PLAN ANUAL MENSUALIZADO DE CAJA-EJECUCION PRESUPUESTAL DE INGRESOSY GASTOAS PAC ENERO A JULIO .</t>
  </si>
  <si>
    <t>10-08-2015</t>
  </si>
  <si>
    <t>27-08-2015</t>
  </si>
  <si>
    <t>SUBDIRECCION FINANCIERA  
(EJECUCION PRESUPUESTAL PRIMER SEMESTRE OTROS INGRESOS, LAMINACION, FOTOCOPIA,S Y RENDIMIENTOS FINANCIEROS)</t>
  </si>
  <si>
    <t>SUBDIRECCION FINANCIERA
 (CUENTAS POR PAGAR)</t>
  </si>
  <si>
    <t>SUBDIRECCION FINANCIERA
(CONCILIACIONES BANCARIAS)</t>
  </si>
  <si>
    <t>30-09-2015</t>
  </si>
  <si>
    <t>13-10-2015</t>
  </si>
  <si>
    <t>SUB DIRECCION FINANCIERA (PASIVOS CONTINGENTES- SENTENCIAS Y CONCILIACIONES)</t>
  </si>
  <si>
    <t>SUBDIRECCION FINANCIERA 
(EJECUCIONPRESUPUESTAL JULIO A OCTUBRE)</t>
  </si>
  <si>
    <t>19-10-2015</t>
  </si>
  <si>
    <t>26-10-2016</t>
  </si>
  <si>
    <t>SUBDIRECCION FINANCIERA  
(TRASLADOS PRESUPUESTALES )</t>
  </si>
  <si>
    <t>30-10-2015</t>
  </si>
  <si>
    <t>SUBDIRECCION FINANCIERA (PLAN ANUAL MENSUALIZADO DE CAJA- EJECUCION PRESUPUESTAL DE INGRESOS Y GASTOS DE AGOSTO A OCTUBRE.</t>
  </si>
  <si>
    <t>02-11-2015</t>
  </si>
  <si>
    <t>16-11-2015</t>
  </si>
  <si>
    <t>26-03-2015</t>
  </si>
  <si>
    <t>09-04-2015</t>
  </si>
  <si>
    <t>0-.05-2015</t>
  </si>
  <si>
    <t>LYDA V ORTIZ CAPACHO</t>
  </si>
  <si>
    <t xml:space="preserve">Secretaria Grado 06 </t>
  </si>
  <si>
    <t>DE GESTION</t>
  </si>
  <si>
    <t>Inventario de gestion con corte al 14 de agosto de 2017, para entrega  de archivo en concordancia con el artículo de la Ley 594 de 2000</t>
  </si>
  <si>
    <t>Actas de reuniones de trabajo</t>
  </si>
  <si>
    <t>a la fecha</t>
  </si>
  <si>
    <t>30/01/2016</t>
  </si>
  <si>
    <t>Informe</t>
  </si>
  <si>
    <t>30/01//2016</t>
  </si>
  <si>
    <t>100-9.1</t>
  </si>
  <si>
    <t xml:space="preserve">Inventarios </t>
  </si>
  <si>
    <t>Maria Fernanda Rodriguez Diaz</t>
  </si>
  <si>
    <t>Tecnico Operativo grado 02</t>
  </si>
  <si>
    <t>gestion</t>
  </si>
  <si>
    <t xml:space="preserve">Actas De Conciliacion ( 1,2,3) </t>
  </si>
  <si>
    <t>MXL490VHP</t>
  </si>
  <si>
    <t>ALTA</t>
  </si>
  <si>
    <t xml:space="preserve">Actas # (1,2,3) No contienen comunicación oficial de conciliacion,comunicación oficial de solicitud al convocado -Planilla control de Asistencia </t>
  </si>
  <si>
    <t xml:space="preserve">Actas De Conciliacion ( 4,5) </t>
  </si>
  <si>
    <t xml:space="preserve">Actas # (4,5) No contienen comunicación oficial de conciliacion,comunicación oficial de solicitud al convocado -Planilla control de Asistencia </t>
  </si>
  <si>
    <t xml:space="preserve">Actas De Conciliacion ( 6,7,8,9) </t>
  </si>
  <si>
    <t xml:space="preserve">Actas # (6,7,8,9) No contienen comunicación oficial de conciliacion,comunicación oficial de solicitud al convocado -Planilla control de Asistencia </t>
  </si>
  <si>
    <t xml:space="preserve">Actas De Conciliacion ( 10,11,12,13,14) </t>
  </si>
  <si>
    <t xml:space="preserve">Actas # (10,11,12,13,14) No contienen comunicación oficial de conciliacion,comunicación oficial de solicitud al convocado -Planilla control de Asistencia </t>
  </si>
  <si>
    <t xml:space="preserve">Actas De Conciliacion ( 15,16,17,18) </t>
  </si>
  <si>
    <t>Actas # (115,16,18) No contienen comunicación oficial de conciliacion,comunicación oficial de solicitud al convocado -Planilla control de Asistencia ,Acta (17)comunicación oficial de solicitud al convocado -Planilla control de Asistencia</t>
  </si>
  <si>
    <t xml:space="preserve">Actas De Conciliacion ( 19,20) </t>
  </si>
  <si>
    <t>Actas # (19,20) No contienen comunicación oficial de conciliacion,comunicación oficial de solicitud al convocado -Planilla control de Asistencia ,Acta (17)comunicación oficial de solicitud al convocado -Planilla control de Asistencia</t>
  </si>
  <si>
    <t>Actas De Conciliacion (21,23,24)</t>
  </si>
  <si>
    <t>El acta # 22 no se encuentra, Acta 21/23/24) comunicación oficial de solicitud al convocado -Planilla control de Asistencia ,Acta (17)comunicación oficial de solicitud al convocado -Planilla control de Asistencia</t>
  </si>
  <si>
    <t>Actas De Conciliacion (25)</t>
  </si>
  <si>
    <t>Acta (25),comunicación oficial de solicitud al convocado -Planilla control de Asistencia</t>
  </si>
  <si>
    <t>Actas de Comité de Dirección(1,2,3,4,5,13)</t>
  </si>
  <si>
    <t xml:space="preserve">Disco Duro </t>
  </si>
  <si>
    <t xml:space="preserve">No contienen actas  #(9,10,11,12) El acta # 5 se encontro solo 2 hojas con firma de los convocados </t>
  </si>
  <si>
    <t xml:space="preserve">Las actas de Trabajo  de Enero  y  agosto se encuntran numericamente  las demas por fecha  /Faltan Junio - Julio Septiembre-Octubre -Noviembre /No contiene las Actas Enero -Febrero Planilla control de Asistencia </t>
  </si>
  <si>
    <t>100-3.-43</t>
  </si>
  <si>
    <t>solo se evidencio Circulares Regalmentarias de los meses Marzo,Junio,</t>
  </si>
  <si>
    <t>Circulares Informativa</t>
  </si>
  <si>
    <t>solo se evidencio Circulares Reglamentarias  de Enero y Mayo 2016</t>
  </si>
  <si>
    <t>s.f.</t>
  </si>
  <si>
    <t>Actas De Conciliacion (1,2,3,4)</t>
  </si>
  <si>
    <t xml:space="preserve">Actas # (1,2,3,4) No contienen comunicación oficial de solicitud al convocado -Planilla control de Asistencia </t>
  </si>
  <si>
    <t>Actas De Conciliacion (5)</t>
  </si>
  <si>
    <t xml:space="preserve">Actas # (5) No contienen comunicación oficial de solicitud al convocado -Planilla control de Asistencia </t>
  </si>
  <si>
    <t>Actas De Conciliacion (6,7,8,9,10,11)</t>
  </si>
  <si>
    <t xml:space="preserve">Actas # ( (6,7,8,9,10,11)No contienen comunicación oficial de solicitud al convocado -Planilla control de Asistencia </t>
  </si>
  <si>
    <t>Actas De Conciliacion (12,13,14)</t>
  </si>
  <si>
    <t>18/0/2017</t>
  </si>
  <si>
    <t xml:space="preserve">Actas # (12,13,14) No contienen comunicación oficial de solicitud al convocado -Planilla control de Asistencia </t>
  </si>
  <si>
    <t>Actas De Conciliacion (15,16,17)</t>
  </si>
  <si>
    <t xml:space="preserve">Actas # (15,16,17,) No contienen comunicación oficial de solicitud al convocado -Planilla control de Asistencia </t>
  </si>
  <si>
    <t>Actas De Conciliacion (18)</t>
  </si>
  <si>
    <t xml:space="preserve">Actas # (18) No contienen comunicación oficial de solicitud al convocado -Planilla control de Asistencia </t>
  </si>
  <si>
    <t>Actas de Comité de Dirección (1,2,3,4,5,6,7,8,9,10,11,12,13,14,15,16,17)</t>
  </si>
  <si>
    <t xml:space="preserve">Actas ( 6, 7) No contien en Planilla Control de Asistencia </t>
  </si>
  <si>
    <t>Actas de Reunión de Trabajo ( 1,2)</t>
  </si>
  <si>
    <t>No se encontrarona actas de los meses Abril.Mayo,Junio,Julio,Agosto, septiembre</t>
  </si>
  <si>
    <t>Circulares Reglamentarias(1,2,4)</t>
  </si>
  <si>
    <t>No se encontraron.</t>
  </si>
  <si>
    <t xml:space="preserve">Reposan en Planeacion </t>
  </si>
  <si>
    <t>100-09.1-87</t>
  </si>
  <si>
    <t>100-09-209</t>
  </si>
  <si>
    <t>Apoyo a la Gestion</t>
  </si>
  <si>
    <t>01/012/2009</t>
  </si>
  <si>
    <t>Bajo</t>
  </si>
  <si>
    <t>Baja</t>
  </si>
  <si>
    <t xml:space="preserve">Contratsta  Nancy Yaneth Montañez </t>
  </si>
  <si>
    <t xml:space="preserve">Auxiliar de Gestion Documental  </t>
  </si>
  <si>
    <t>Bucaramanga,30 de Noviembre de 2017</t>
  </si>
  <si>
    <t>Bucaramanga, 30 de Noviembre de 2017</t>
  </si>
  <si>
    <t>FILA D LADO B ESTANTE 99 BANDEJA 4</t>
  </si>
  <si>
    <t>FILA D LADO B ESTANTE 144 BANDEJA 5</t>
  </si>
  <si>
    <t>FILA E LADO A ESTANTE 146 BANDEJA 5</t>
  </si>
  <si>
    <t>STANTE 1, BANDEJA1, LADO A, FILA A, CAJA 003</t>
  </si>
  <si>
    <t xml:space="preserve">ESTANTE 1, BANDEJA1, LADO A, FILA A, CAJA 002        </t>
  </si>
  <si>
    <t>RESOLUCIONES (001-055)</t>
  </si>
  <si>
    <t>FALTANTES 038, 039</t>
  </si>
  <si>
    <t>RESOLUCIONES (065-080)</t>
  </si>
  <si>
    <t>RESOLUCIONES (081-130)</t>
  </si>
  <si>
    <t>FALTANTES 109</t>
  </si>
  <si>
    <t>RESOLUCIONES (131-166)</t>
  </si>
  <si>
    <t>FALTANTES 154</t>
  </si>
  <si>
    <t>RESOLUCIONES (167-244)</t>
  </si>
  <si>
    <t>FALTANTES 197, 198, 208, 221</t>
  </si>
  <si>
    <t>RESOLUCIONES (245-302)</t>
  </si>
  <si>
    <t>FALTANTES 264</t>
  </si>
  <si>
    <t>RESOLUCIONES (303-345)</t>
  </si>
  <si>
    <t>FALTANTES 312</t>
  </si>
  <si>
    <t>RESOLUCIONES (346-427)</t>
  </si>
  <si>
    <t>FALTANTES 405</t>
  </si>
  <si>
    <t>RESOLUCIONES (428-449)</t>
  </si>
  <si>
    <t>FALTANTES 434</t>
  </si>
  <si>
    <t>RESOLUCIONES (450-503)</t>
  </si>
  <si>
    <t>FALTANTES 463, 469, 470, 474, 477,480</t>
  </si>
  <si>
    <t>RESOLUCIONES (504-512)</t>
  </si>
  <si>
    <t>RESOLUCIONES (513-593)</t>
  </si>
  <si>
    <t>FALTANTES 528, 532,533</t>
  </si>
  <si>
    <t>RESOLUCIONES (594-623)</t>
  </si>
  <si>
    <t>FALTANTES 618</t>
  </si>
  <si>
    <t>RESOLUCIONES (624-664)</t>
  </si>
  <si>
    <t>FALTANTES 626, 665</t>
  </si>
  <si>
    <t>RESOLUCIONES (666-704)</t>
  </si>
  <si>
    <t>FALTANTES 700</t>
  </si>
  <si>
    <t>RESOLUCIONES (705-770)</t>
  </si>
  <si>
    <t>FALTANTES 708, 763</t>
  </si>
  <si>
    <t>RESOLUCIONES (771-811)</t>
  </si>
  <si>
    <t>FALTANTES 793, 799</t>
  </si>
  <si>
    <t>RESOLUCIONES (812-864)</t>
  </si>
  <si>
    <t>FALTANTES 819, 826, 827, 838, 844, 860</t>
  </si>
  <si>
    <t>FILA B.                                          LADO A                                        ESTANTE 125                         BANDEJA 5</t>
  </si>
  <si>
    <t>CENTRO DE DIAGNOSTICO AUTOMOTOR</t>
  </si>
  <si>
    <t>Transferencia Primaria</t>
  </si>
  <si>
    <t>Inventario documental con corte al_2018-11-27, para entrega  de archivo en concordancia con el artículo de la Ley 594 de 2000</t>
  </si>
  <si>
    <t>AUDITORIAS, Auditorias de Calidad 2009 - 2012</t>
  </si>
  <si>
    <t>Auditorias Internas 17020.</t>
  </si>
  <si>
    <t>GESTIÓN OPERATIVA, Certificados de Calibración 2009 - 2011</t>
  </si>
  <si>
    <t>Ninguna.</t>
  </si>
  <si>
    <t>GESTIÓN OPERATIVA, Certificados de Calibración 2011</t>
  </si>
  <si>
    <t>GESTIÓN OPERATIVA, Certificados de Calibración 2011 - 2012</t>
  </si>
  <si>
    <t>GESTIÓN OPERATIVA, Certificados de Calibración 2013</t>
  </si>
  <si>
    <t>GESTIÓN OPERATIVA, Certificados de Calibración 2013 - 2014</t>
  </si>
  <si>
    <t>GESTIÓN OPERATIVA, Certificados de Calibración 2014 - 2015</t>
  </si>
  <si>
    <t>GESTIÓN OPERATIVA, Certificados de Calibración 2015</t>
  </si>
  <si>
    <t>GESTIÓN OPERATIVA, Informes de Verificación Metrológica 2011 - 2015</t>
  </si>
  <si>
    <t>GESTIÓN OPERATIVA, Informes de Verificación Metrológica 2015</t>
  </si>
  <si>
    <t>GESTIÓN OPERATIVA, Patrones Trazables 2009 - 2016</t>
  </si>
  <si>
    <t>GESTIÓN OPERATIVA, Certificados de Conformidad Gases Patrón 2009 - 2015</t>
  </si>
  <si>
    <t>GESTIÓN OPERATIVA, Certificados de Calibración Filtros 2013 - 2015</t>
  </si>
  <si>
    <t>GESTIÓN OPERATIVA, Politicas del CDA 2015</t>
  </si>
  <si>
    <t>GESTIÓN OPERATIVA, Selección Inducción Autorización Seguimiento 2015</t>
  </si>
  <si>
    <t>GESTIÓN OPERATIVA, Supervisión de Inspección 2011 - 2015</t>
  </si>
  <si>
    <t>GESTIÓN OPERATIVA, Validación de Software 2012 - 2015</t>
  </si>
  <si>
    <t>Ricardo Andrade Gómez</t>
  </si>
  <si>
    <t>Jefe Oficina Asesora CDA</t>
  </si>
  <si>
    <t>Bucaramanga, 02-01-2019</t>
  </si>
  <si>
    <t>Leidy Yadira Suarez r</t>
  </si>
  <si>
    <t>leidy suarez</t>
  </si>
  <si>
    <t>FILA D LADO B ESTANTE 99 BANDEJA</t>
  </si>
  <si>
    <t>FILA C LADO A EST.60 BANDEJA 5</t>
  </si>
  <si>
    <t>prestadas a Daniela 25-2-19</t>
  </si>
  <si>
    <t>RESOLUCIONES (001-048)</t>
  </si>
  <si>
    <t>RESOLUCIONES (049-071)</t>
  </si>
  <si>
    <t>FALTANTES 056, 065 (No se elaboraron)</t>
  </si>
  <si>
    <t>RESOLUCIONES (072-095)</t>
  </si>
  <si>
    <t>RESOLUCIONES (096-135)</t>
  </si>
  <si>
    <t>RESOLUCIONES (136 -148 )</t>
  </si>
  <si>
    <t>RESOLUCIONES (150- 191)</t>
  </si>
  <si>
    <t>FALTANTES 149, 151, 165, 183 (No se elaboraron)</t>
  </si>
  <si>
    <t>RESOLUCIONES (192 -244)</t>
  </si>
  <si>
    <t>FALTANTES 224, 227, 233 (No se elaboraron)</t>
  </si>
  <si>
    <t>RESOLUCIONES (245 - 272)</t>
  </si>
  <si>
    <t>FALTANTES 263, 265, 268 (No se elaboraron)</t>
  </si>
  <si>
    <t>RESOLUCIONES (273 -299)</t>
  </si>
  <si>
    <t>FALTANTE 295 (No se elaboró)</t>
  </si>
  <si>
    <t>RESOLUCIONES (300-325)</t>
  </si>
  <si>
    <t>FALTANTE 301 (No se elaboró)</t>
  </si>
  <si>
    <t>RESOLUCIONES (326-345)</t>
  </si>
  <si>
    <t>RESOLUCIONES (346-407)</t>
  </si>
  <si>
    <t>RESOLUCIONES (408-415)</t>
  </si>
  <si>
    <t>RESOLUCIONES (416-458)</t>
  </si>
  <si>
    <t>FALTANTES 422, 447, 456 (No se elaboraron)</t>
  </si>
  <si>
    <t>RESOLUCIONES (459-479)</t>
  </si>
  <si>
    <t>RESOLUCIONES (481-539)</t>
  </si>
  <si>
    <t>FALTANTES 480, 515, 516 (No se elaboraron)</t>
  </si>
  <si>
    <t>RESOLUCIONES (540-597)</t>
  </si>
  <si>
    <t>FALTANTES 551, 587 (No se elaboraron)</t>
  </si>
  <si>
    <t>RESOLUCIONES (598-611)</t>
  </si>
  <si>
    <t>FALTANTE 603 (No se elaboró)</t>
  </si>
  <si>
    <t>RESOLUCIONES (612- 632)</t>
  </si>
  <si>
    <t>RESOLUCIONES (703-703)</t>
  </si>
  <si>
    <t>RESOLUCIONES (703-722)</t>
  </si>
  <si>
    <t>Inventario documental con corte a  agosto  de 2016, para entrega  de archivo en concordancia con el artículo de la Ley 594 de 2000</t>
  </si>
  <si>
    <t>B/MANGA  01-03-2019</t>
  </si>
  <si>
    <t>LEIDY Y. SUAREZ RANGEL</t>
  </si>
  <si>
    <t xml:space="preserve">FILA D - LADO A - ESTANT 138 - BANDEJA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</si>
  <si>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FILA D - LADO A - ESTANT 138 - BANDEJA 5</t>
  </si>
  <si>
    <t>GESTION</t>
  </si>
  <si>
    <t>TRANSFERENCIA</t>
  </si>
  <si>
    <t>Inventario de gestion para entrega  de archivo en concordancia con el artículo de la Ley 594 de 2000</t>
  </si>
  <si>
    <t>DE CALIDAD</t>
  </si>
  <si>
    <t>NO HAY DOCUMENTACION POR QUE ESTA SUB SERIE FUE CREADA EN EL 2016</t>
  </si>
  <si>
    <t>SE LLEVA DE FORMA DIGITAL</t>
  </si>
  <si>
    <t>Oscar Yesid Perez</t>
  </si>
  <si>
    <t>Asesor 02</t>
  </si>
  <si>
    <t>LEIDY SUAREZ RANGEL</t>
  </si>
  <si>
    <t>Inventario documental con corte al 31 de diciembre de 2016, para entrega  de archivo en concordancia con el artículo de la Ley 594 de 2000</t>
  </si>
  <si>
    <t>100-3.3</t>
  </si>
  <si>
    <t>CIRCULARES</t>
  </si>
  <si>
    <t>001-002A</t>
  </si>
  <si>
    <t xml:space="preserve"> Informe 100 días, Informe I Semestre 2016,  Informe Vigencia 2016</t>
  </si>
  <si>
    <t>RESOLUCION  (633-703)</t>
  </si>
  <si>
    <t>FILA D; LADO A ; EST.80; BANDEJA 4</t>
  </si>
  <si>
    <t>CONTROL INTERNO Y GESTION</t>
  </si>
  <si>
    <t xml:space="preserve">TRANSFERENCIA </t>
  </si>
  <si>
    <t>Inventario documental con corte al__________________________de 2016, para entrega  de archivo en concordancia con el artículo de la Ley 594 de 2000</t>
  </si>
  <si>
    <t>FILA B; LADO B , EST.123; BANDEJA 1</t>
  </si>
  <si>
    <t>Comité Institucional de Control Interno  Acta No001- 002</t>
  </si>
  <si>
    <t xml:space="preserve">DE CONTROL INTERNO </t>
  </si>
  <si>
    <t>FILA B; LADO B , EST.123; BANDEJA 2</t>
  </si>
  <si>
    <t>ALMACEN E INVENTARIOS
CAJAS MENORES</t>
  </si>
  <si>
    <t>CENTRO DIAGNOSTICO AUTOMOTOR
COMITÉ DE CONCILIACION</t>
  </si>
  <si>
    <t xml:space="preserve">REGISTRO AUTOMOTOR
</t>
  </si>
  <si>
    <t>REGISTRO CONDUCTORES
SUBDIRECCION FINANCIERA
PASIVOS CONTINGENTES</t>
  </si>
  <si>
    <t>FILA C; LADO A , EST.55; BANDEJA 2</t>
  </si>
  <si>
    <t>INFORME ACUERDOS DE GESTION</t>
  </si>
  <si>
    <t xml:space="preserve">INFORME AUSTERIDAD </t>
  </si>
  <si>
    <t xml:space="preserve">INFORME ACCIONES CORRECTIVAS Y OPORTUNIDADES DE MEJORA VIGENCIA 2015-  DERIBADAS DE LAS AUDITORIA INTERNA DE CALIDAD  </t>
  </si>
  <si>
    <t>INFORME ACCIONES CORRECTIVAS Y OPORTUNIDADES DE MEJORA VIGENCIA 2015-  DERIBADAS DE LA AUDITORIA  EXTERNA DEL VIG.2015 INCONTEC. Y SEGUIMIENTO INDICADORES DE GESTION VIGENCIA 2016</t>
  </si>
  <si>
    <t>DERECHOS DE AUTOR VIG.2015</t>
  </si>
  <si>
    <t>EJECUTIVO ANIUAL VIGENCIA  2016    ( FURAG)</t>
  </si>
  <si>
    <t>INFORME  EVALUACION DE GESTION POR DEPENDENCIAS VIGENCIA 2015.
INFORME  EVALUACION DE GESTION POR DEPENDENCIAS VIGENCIA 2016</t>
  </si>
  <si>
    <t>EVALUACION AL MODELO ESTANDAR DE CONTROL INTERNO MECI Y AUTOEVALUACION AL MODELO ESTANDAR DE CONTROL INTERNO VIG 2016.</t>
  </si>
  <si>
    <t xml:space="preserve">INFORME GOBIERNO EN LINEA </t>
  </si>
  <si>
    <t xml:space="preserve">LEY DE TRANSPARENCIA </t>
  </si>
  <si>
    <t>SISTEMA DE INFORMACION Y GESTION DEL EMPLEO PUBLICO SIGEP</t>
  </si>
  <si>
    <t>FILA C; LADO A , EST.55; BANDEJA 3</t>
  </si>
  <si>
    <t xml:space="preserve">Informe Austeridad del Gasto </t>
  </si>
  <si>
    <t>Informe Peticioes Quejas  Clamos</t>
  </si>
  <si>
    <t>Informe Pormenorizado</t>
  </si>
  <si>
    <t>Informe Plan Anticorrupcion y de atencion al ciudadano</t>
  </si>
  <si>
    <t>Rendicion de Cuenta</t>
  </si>
  <si>
    <t>Informe de Gestion oficina de Control interno y gestion</t>
  </si>
  <si>
    <t>Informe plan de accion oficina de Control interno y gestion</t>
  </si>
  <si>
    <t>1 CD</t>
  </si>
  <si>
    <t>INFORME AUDITORIA GUBERNAMENTAL CON ENFOQUE INTEGRAL MODALIDAD REGULAR, LINEA GESTION Y FINANCIERA VIGENCIA 2015- PGA 2016</t>
  </si>
  <si>
    <t>FILA B;  LADO B;  EST. 52;  BANDEJA 5</t>
  </si>
  <si>
    <t>AVANCE PLAN DE MEJORAMITO AUDITORIA GUBERNAMENTAL CON ENFOQUE INTEGRAL MODALIDAD REGULAR, LINEA GESTION Y FINANCIERA VIGENCIA 2015- PGA 2016</t>
  </si>
  <si>
    <t>LEIDY YADIRA SUAREZ RANGEL</t>
  </si>
  <si>
    <t>B/MANGA 21 MARZO 2019</t>
  </si>
  <si>
    <t>ARCHIVO DE GESTIÓN</t>
  </si>
  <si>
    <t>Inventario documental con corte al_____2018-12-17_____________________, para entrega  de archivo en concordancia con el artículo de la Ley 594 de 2000</t>
  </si>
  <si>
    <t>ACTAS, Actas de Reunión 2016 - 2018</t>
  </si>
  <si>
    <t>AUDITORIAS, Auditorias de Calidad 2013-2014</t>
  </si>
  <si>
    <t>AUDITORIAS, Auditorias de Calidad 2015-2018</t>
  </si>
  <si>
    <t>AUDITORIAS, Acciones preventivas y oportunidades de mejora</t>
  </si>
  <si>
    <t>MJ69CM1</t>
  </si>
  <si>
    <t>CPU</t>
  </si>
  <si>
    <t>AUDITORIAS, Programa Anual Auditorias al SG</t>
  </si>
  <si>
    <t>AUDITORIAS, Procedimiento de Acciones correctivas y oportunidades de mejora</t>
  </si>
  <si>
    <t>AUDITORIAS, Procedimiento de Auditoría Interna SG</t>
  </si>
  <si>
    <t>GESTIÓN OPERATIVA, Certificados de Calibración 2016</t>
  </si>
  <si>
    <t>GESTIÓN OPERATIVA, Certificados de Calibración 2017</t>
  </si>
  <si>
    <t>GESTIÓN OPERATIVA, Certificados de Calibración 2018</t>
  </si>
  <si>
    <t>GESTIÓN OPERATIVA, Certificados de Conformidad Gases Patrón 2016</t>
  </si>
  <si>
    <t>GESTIÓN OPERATIVA, Certificados de Conformidad Gases Patrón 2017</t>
  </si>
  <si>
    <t>GESTIÓN OPERATIVA, Certificados de Conformidad Gases Patrón 2018</t>
  </si>
  <si>
    <t>GESTIÓN OPERATIVA, Certificados de Calibración Filtros 2016</t>
  </si>
  <si>
    <t>GESTIÓN OPERATIVA, Certificados de Calibración Filtros 2017</t>
  </si>
  <si>
    <t>GESTIÓN OPERATIVA, Certificados de Calibración Filtros 2018</t>
  </si>
  <si>
    <t>GESTIÓN OPERATIVA, Informes de Verificación Metrológica 2017</t>
  </si>
  <si>
    <t>GESTIÓN OPERATIVA, Quejas Apelaciones y Sugerencias 2016</t>
  </si>
  <si>
    <t>GESTIÓN OPERATIVA, Quejas Apelaciones y Sugerencias 2017</t>
  </si>
  <si>
    <t>GESTIÓN OPERATIVa, Mantenimiento Correctivo 2017</t>
  </si>
  <si>
    <t>GESTIÓN OPERATIVa, Mantenimiento Correctivo 2018</t>
  </si>
  <si>
    <t>GESTIÓN OPERATIVA, Mantenimiento Preventivo 2016</t>
  </si>
  <si>
    <t>GESTIÓN OPERATIVA, Mantenimiento Preventivo 2017</t>
  </si>
  <si>
    <t>GESTIÓN OPERATIVA, Mantenimiento Preventivo 2018</t>
  </si>
  <si>
    <t>GESTIÓN OPERATIVA, Programa de Mantenimiento y Metrología</t>
  </si>
  <si>
    <t>GESTIÓN OPERATIVA, Inspección Diaria Equipos de Pista</t>
  </si>
  <si>
    <t>GESTIÓN OPERATIVA, Confirmación Metrológica</t>
  </si>
  <si>
    <t>GESTIÓN OPERATIVA, Hoja de Vida Equipos de Pista</t>
  </si>
  <si>
    <t>GESTIÓN OPERATIVA, Verificación de Instalaciones</t>
  </si>
  <si>
    <t>GESTIÓN OPERATIVA, Planilla de registro de backups</t>
  </si>
  <si>
    <t>GESTIÓN OPERATIVA, Validación de Software</t>
  </si>
  <si>
    <t>GESTIÓN OPERATIVA, Mapa de Riesgos CDA</t>
  </si>
  <si>
    <t>GESTIÓN OPERATIVA, Reporte Conflicto de Intereses</t>
  </si>
  <si>
    <t>GESTIÓN OPERATIVA, Informes de Mantenimiento</t>
  </si>
  <si>
    <t>GESTIÓN OPERATIVA, Manual de Acreditación</t>
  </si>
  <si>
    <t>GESTIÓN OPERATIVA, Manual de Funciones</t>
  </si>
  <si>
    <t>GESTIÓN OPERATIVA, Procedimiento Sugerencias Quejas y Apelaciones CDA</t>
  </si>
  <si>
    <t>GESTIÓN OPERATIVA, Procedimiento Independencia Imparcialidad y Confidencialidad</t>
  </si>
  <si>
    <t>GESTIÓN OPERATIVA, Procedimiento Control de Infraestructura CDA</t>
  </si>
  <si>
    <t>GESTIÓN OPERATIVA, Procedimiento Mantenimiento de Equipos de Pista</t>
  </si>
  <si>
    <t>GESTIÓN OPERATIVA, Procedimiento Gestión de Personal</t>
  </si>
  <si>
    <t>GESTIÓN OPERATIVA, Procedimiento Gestión de Contratistas</t>
  </si>
  <si>
    <t>GESTIÓN OPERATIVA, Ricardo Andrade Gómez</t>
  </si>
  <si>
    <t>GESTIÓN OPERATIVA, José Daniel Molina Barros</t>
  </si>
  <si>
    <t>GESTIÓN OPERATIVA, José Luis Anaya Angarita</t>
  </si>
  <si>
    <t>GESTIÓN OPERATIVA, Diana Katherin Saravia Daza</t>
  </si>
  <si>
    <t>GESTIÓN OPERATIVA, Jannaky Patricia Alarcón Gutiérrez</t>
  </si>
  <si>
    <t>GESTIÓN OPERATIVA, Melba Jaimes Sequeda</t>
  </si>
  <si>
    <t>GESTIÓN OPERATIVA, Arley Oswaldo Garcia Osoario</t>
  </si>
  <si>
    <t>GESTIÓN OPERATIVA, Javier Elias García Acevedo</t>
  </si>
  <si>
    <t>GESTIÓN OPERATIVA, Marisol Gómez Hernández</t>
  </si>
  <si>
    <t xml:space="preserve">GESTIÓN OPERATIVA, Mario Silva Bautista </t>
  </si>
  <si>
    <t>GESTIÓN OPERATIVA, Mario Silva Bautista II</t>
  </si>
  <si>
    <t>GESTIÓN OPERATIVA, Jaime Andrés Becerra Herrera</t>
  </si>
  <si>
    <t>GESTIÓN OPERATIVA, Carlos Alberto Romero David</t>
  </si>
  <si>
    <t>GESTIÓN OPERATIVA, Juan Carlos Jimenez Peña</t>
  </si>
  <si>
    <t>GESTIÓN OPERATIVA, Politicas del CDA 2016-2018</t>
  </si>
  <si>
    <t>GESTIÓN OPERATIVA, Selección Inducción Autorización Seguimiento 2016-2018</t>
  </si>
  <si>
    <t>GESTIÓN OPERATIVA, Inspeccion Diaria a Equipos de Pista 2018</t>
  </si>
  <si>
    <t>GESTIÓN OPERATIVA, Supervisión de Inspección 2016</t>
  </si>
  <si>
    <t>GESTIÓN OPERATIVA, Supervisión de Inspección 2017</t>
  </si>
  <si>
    <t>GESTIÓN OPERATIVA, Supervisión de Inspección 2018</t>
  </si>
  <si>
    <t>100-14.4</t>
  </si>
  <si>
    <t>MANTENIMIENTO DE HABILITACIÓN, RUNT</t>
  </si>
  <si>
    <t>MANTENIMIENTO DE HABILITACIÓN, THOMAS GREGG</t>
  </si>
  <si>
    <t>MANTENIMIENTO DE HABILITACIÓN, NOTARIA</t>
  </si>
  <si>
    <t>MANTENIMIENTO DE HABILITACIÓN, VERYFILAB</t>
  </si>
  <si>
    <t>MANTENIMIENTO DE HABILITACIÓN, CURADURÍA</t>
  </si>
  <si>
    <t>MANTENIMIENTO DE HABILITACIÓN, ALCALDÌA DE BUCARAMANGA</t>
  </si>
  <si>
    <t>MANTENIMIENTO DE HABILITACIÓN, CDMB</t>
  </si>
  <si>
    <t>MANTENIMIENTO DE HABILITACIÓN, AMB</t>
  </si>
  <si>
    <t>MANTENIMIENTO DE HABILITACIÓN, Cámara de Comercio</t>
  </si>
  <si>
    <t>MANTENIMIENTO DE HABILITACIÓN, ICONTEC</t>
  </si>
  <si>
    <t>MANTENIMIENTO DE HABILITACIÓN, Previsora</t>
  </si>
  <si>
    <t>MANTENIMIENTO DE HABILITACIÓN, ONAC</t>
  </si>
  <si>
    <t>MANTENIMIENTO DE HABILITACIÓN, Ministerio de Transporte</t>
  </si>
  <si>
    <t>MANTENIMIENTO DE HABILITACIÓN, Supertransporte</t>
  </si>
  <si>
    <t>MANTENIMIENTO DE HABILITACIÓN, Concejo Municipal</t>
  </si>
  <si>
    <t>MANTENIMIENTO DE HABILITACIÓN, Procedimiento Mantenimiento de Habilitación</t>
  </si>
  <si>
    <t>RTMYEC, Reporte diario de certificados 2018</t>
  </si>
  <si>
    <t>RTMYEC, Percepción del Usuario 2017</t>
  </si>
  <si>
    <t>RTMYEC, Percepción del Usuario 2018</t>
  </si>
  <si>
    <t>RTMYEC, Actas de Anulación 2018</t>
  </si>
  <si>
    <t>RTMYEC, Control de Entrega de Resultados 2018 I</t>
  </si>
  <si>
    <t>RTMYEC, Control de Entrega de Resultados 2018 II</t>
  </si>
  <si>
    <t>RTMYEC, Control de Entrega de Resultados 2018 III</t>
  </si>
  <si>
    <t>RTMYEC, Recepción de Vehículos</t>
  </si>
  <si>
    <t>RTMYEC, Inspección Sensorial</t>
  </si>
  <si>
    <t>RTMYEC, Cer</t>
  </si>
  <si>
    <t>RTMYEC, Presión de Aire Neumáticos</t>
  </si>
  <si>
    <t>RTMYEC, Procedimiento RTMYEC</t>
  </si>
  <si>
    <t>RTMYEC, Procedimiento Atención al Cliente</t>
  </si>
  <si>
    <t>RTMYEC, Capacidad Efectiva de Revisión</t>
  </si>
  <si>
    <t>ELIMINACIÓN</t>
  </si>
  <si>
    <t>De reunión de trabajo</t>
  </si>
  <si>
    <t>Actas de reunión 006, 007, 008, 009, 010. No se encuentran 001, 002, 003, 004 y 005</t>
  </si>
  <si>
    <t>100-3-3-44</t>
  </si>
  <si>
    <t>Circulares Informativas 001-16, 002-16</t>
  </si>
  <si>
    <t xml:space="preserve">Serie
100-9.1.1-186
</t>
  </si>
  <si>
    <t>GESTIÓN</t>
  </si>
  <si>
    <t>Inventario documental con corte al 17 de junio de 2019, para Paz y Salvo y entrega a funcionario.</t>
  </si>
  <si>
    <t>Comité de Coordinación de Control Interno</t>
  </si>
  <si>
    <t>Corresponde a Control Interno y Gestión</t>
  </si>
  <si>
    <t>Actas 01, 02, 01A, 01B, 03, 01C, 01D, 02A, 01E</t>
  </si>
  <si>
    <t>Actas 01, 03, 04, 05, 06, 07, 07A. No se elaboraron las actas 02</t>
  </si>
  <si>
    <t>Actas 01, 02, 03, 04 y 05</t>
  </si>
  <si>
    <t>110-1.0-09</t>
  </si>
  <si>
    <t>Comité de Dirección</t>
  </si>
  <si>
    <t>Acta 01, 02, 03, 04, 13</t>
  </si>
  <si>
    <t>Reposan en Secretaria General</t>
  </si>
  <si>
    <t xml:space="preserve">Acta 01, 02, 03, 04, 05, 06, 07, 08, 10, 11, 12, 13, 14, 15, 16, 17, 19, 20. </t>
  </si>
  <si>
    <t>Actas 01, 02, 03, 04, 05, 06, 07, 08, 09, 10, 11, 12</t>
  </si>
  <si>
    <t>Actas 01 y 02</t>
  </si>
  <si>
    <t>10-1-3-2012</t>
  </si>
  <si>
    <t>De Calidad</t>
  </si>
  <si>
    <t>Corresponde a Calidad</t>
  </si>
  <si>
    <t>Circulares 01, 02, 03</t>
  </si>
  <si>
    <t>Circulares 01, 02, 03, 04, 05</t>
  </si>
  <si>
    <t>Circulares 01</t>
  </si>
  <si>
    <t>No se elaboraron Circulares Informativas en 2017</t>
  </si>
  <si>
    <t>No se elaboraron Circulares Informativas en 2018</t>
  </si>
  <si>
    <t>CONTROL Y SEGUIMIENTO AL SISTEMA DE GESTIÓN DE CALIDAD</t>
  </si>
  <si>
    <t>CONTROL DE FORMATOS Y REGISTROS</t>
  </si>
  <si>
    <t>EVALUACIÓN Y SEGUIMIENTO</t>
  </si>
  <si>
    <t>GESTIÓN OPERATIVA</t>
  </si>
  <si>
    <t>Corresponde a Centro Diagnóstico Automotor</t>
  </si>
  <si>
    <t>De gestión Consolidado</t>
  </si>
  <si>
    <t>Informe de gestión I Trimestre 2017, informe de Gestión I Semestre de 2017</t>
  </si>
  <si>
    <t>Informe de gestión III Trimestre 2017, Informe de Gestión vigencia 2017</t>
  </si>
  <si>
    <t>Informe de Gestión I trimestre 2018, Informe de Gestión I Semestre 2018</t>
  </si>
  <si>
    <t>Informe de Gestión al III Trimestre año 2018,  Informe de Gestión Vigencia 2018</t>
  </si>
  <si>
    <t>Informe de Gestión I Trimestre</t>
  </si>
  <si>
    <t>Entes de Control</t>
  </si>
  <si>
    <t>De Plan de Acción</t>
  </si>
  <si>
    <t>Mxl52711QV</t>
  </si>
  <si>
    <t>DIGITAL</t>
  </si>
  <si>
    <t>Se manejan en digital y son enviados vía correo electrónico para su consolidación en la Oficina Asesora de Planeación. Es esta oficina quien tiene los informes.</t>
  </si>
  <si>
    <t>De indicadores</t>
  </si>
  <si>
    <t>De Gestión</t>
  </si>
  <si>
    <t>Corresponde a Calidad, Control Interno y Gestión, CentroDiagnóstico Automotor, Prensa</t>
  </si>
  <si>
    <t>INVENTARIOS</t>
  </si>
  <si>
    <t>100-9.1-186</t>
  </si>
  <si>
    <t>De gestión documental</t>
  </si>
  <si>
    <t>Se encuentran diligenciados en digital en Disco D - Series y Subseries - DIRECCIÓN 100 - Inventarios</t>
  </si>
  <si>
    <t>100-9.1-187</t>
  </si>
  <si>
    <t>De transferencia documental</t>
  </si>
  <si>
    <t>INSTRUMENTOS DE GESTIÓN</t>
  </si>
  <si>
    <t>Corresponde a Calidad, Control Interno y Gestión, Planeación</t>
  </si>
  <si>
    <t>MANTENIMIENTO DE HABILITACIÓN</t>
  </si>
  <si>
    <t>Corresponde a Centro Dianóstico Automotor</t>
  </si>
  <si>
    <t>RESOLUCIONES</t>
  </si>
  <si>
    <t>RESOLUCIONES  (001-047)</t>
  </si>
  <si>
    <t>sin utilizar 005-042</t>
  </si>
  <si>
    <t>RESOLUCIONES  (048-090)</t>
  </si>
  <si>
    <t>sin utilizar 054</t>
  </si>
  <si>
    <t>RESOLUCIONES (091-093A)</t>
  </si>
  <si>
    <t>RESOLUCIONES  (094-135)</t>
  </si>
  <si>
    <t>sin utilizar 113, 114, 125</t>
  </si>
  <si>
    <t>RESOLUCIONES ( 136-151)</t>
  </si>
  <si>
    <t>RESOLUCIONES ( 152- 222)</t>
  </si>
  <si>
    <t>RESOLUCIONES (222A - 227)</t>
  </si>
  <si>
    <t>RESOLUCIONES (228-278)</t>
  </si>
  <si>
    <t>SIN UTILIZAR   257, 269, 270</t>
  </si>
  <si>
    <t>RESOLUCIONES (279-306)</t>
  </si>
  <si>
    <t>RESOLUCIONES (307-335)</t>
  </si>
  <si>
    <t>SIN UTILIZAR 336</t>
  </si>
  <si>
    <t>RESOLUCIONES (337-394)</t>
  </si>
  <si>
    <t>SIN UTILIZAR 353, 368,  388, 389, 390</t>
  </si>
  <si>
    <t>RESOLUCIONES (395- 425)</t>
  </si>
  <si>
    <t>SIN UTILIZAR 400, 401, 416</t>
  </si>
  <si>
    <t>RESOLUCIONES (425- 458)</t>
  </si>
  <si>
    <t>SIN UTILIZAR 441, 452, 455, 456</t>
  </si>
  <si>
    <t>RESOLUCIONES (459- 490)</t>
  </si>
  <si>
    <t>RESOLUCIONES (491-533)</t>
  </si>
  <si>
    <t>RESOLUCIONES (534-555)</t>
  </si>
  <si>
    <t>SIN UTILIZAR 546, 547, 548</t>
  </si>
  <si>
    <t>RESOLUCIONES (556-582)</t>
  </si>
  <si>
    <t>RESOLUCIONES (583-608)</t>
  </si>
  <si>
    <t>RESOLUCIONES (609-636)</t>
  </si>
  <si>
    <t>SIN UTILIZAR 618</t>
  </si>
  <si>
    <t>RESOLUCIONES (637-674)</t>
  </si>
  <si>
    <t>SIN UTILIZAR 657</t>
  </si>
  <si>
    <t>RESOLUCIONES (675-728)</t>
  </si>
  <si>
    <t>100-20,2</t>
  </si>
  <si>
    <t>RESOLUCIONES ( 729-766)</t>
  </si>
  <si>
    <t>RESOLUCIONES (767-794)</t>
  </si>
  <si>
    <t>RESOLUCIONES (001-037)</t>
  </si>
  <si>
    <t>RESOLUCIONES (038-055)</t>
  </si>
  <si>
    <t>RESOLUCIONES (056-077)</t>
  </si>
  <si>
    <t>RESOLUCIONES ( 078-083)</t>
  </si>
  <si>
    <t>Se encuentran en custodia de Secretaria General</t>
  </si>
  <si>
    <t>100-18.2</t>
  </si>
  <si>
    <t>De formación ambiental y de uso eficiente de recursos naturales para el seguimiento de la gestión ambiental</t>
  </si>
  <si>
    <t>REVISIÓN TECNICO MECANICA Y DE EMISIONES CONTAMINANTES OBLIGATORIO A LOS VEHÍCULOS LIVIANOS, PESADOS Y TIPO MOTOCICLETA</t>
  </si>
  <si>
    <t>Directora Leidy</t>
  </si>
  <si>
    <t xml:space="preserve"> GESTION</t>
  </si>
  <si>
    <r>
      <t>Inventario documental con corte al__________________________de</t>
    </r>
    <r>
      <rPr>
        <b/>
        <sz val="8"/>
        <rFont val="Arial"/>
        <family val="2"/>
      </rPr>
      <t xml:space="preserve"> 2017- </t>
    </r>
    <r>
      <rPr>
        <sz val="8"/>
        <rFont val="Arial"/>
        <family val="2"/>
      </rPr>
      <t>para entrega  de archivo en concordancia con el artículo de la Ley 594 de 2000</t>
    </r>
  </si>
  <si>
    <t>Cada unidad de conservacion se encuentra ubicada en un archivo rodante de facil acceso y consulta al personal de la oficina que lo requiera.</t>
  </si>
  <si>
    <t xml:space="preserve"> Comité Institucional de Control
Interno  Acta 001-002</t>
  </si>
  <si>
    <t xml:space="preserve"> Comité Institucional de Control
Interno  Acta 001</t>
  </si>
  <si>
    <t>AUDITORIA ATENCION AL CLIENTE 
AUDITORIA CAJAS MENORES
AUDITORIA CONTRATACION</t>
  </si>
  <si>
    <t xml:space="preserve">AUDITORIA COMITÉ DE CONCILIACION 
AUDITORIA CONTRATO 177/2017
AUDITORIA CONTROL VIAL
</t>
  </si>
  <si>
    <t xml:space="preserve">AUDITORIA ESPECIES VENALES
AUDITORIA GESTION FINANCIERA
AUDITORIA INSPECCION PRIMERA
</t>
  </si>
  <si>
    <t xml:space="preserve">
AUDITORIA REGISTRO AUTOMOTOR 
</t>
  </si>
  <si>
    <t>AUDITORIA REGISTRO CONDUCTORES</t>
  </si>
  <si>
    <t>AUDITORIA TALENTO HUMANO</t>
  </si>
  <si>
    <t>AUDITORIA  ATENCION AL CLIENTE</t>
  </si>
  <si>
    <t>AUDITORIA CONTROL VIAL</t>
  </si>
  <si>
    <t>AUDITORIA CONTROL VIAL-
ORDENES DE SERVICIO</t>
  </si>
  <si>
    <t>20/11/20018</t>
  </si>
  <si>
    <t xml:space="preserve">AUDITORIA EJECUCIONES FISCALES
</t>
  </si>
  <si>
    <t>SOPORTES DE LA AUDITOIRA EJECUCIONES FISCALES</t>
  </si>
  <si>
    <t>AUDITORIA INSPECIONES
( COMPARENDOS ELABORADOS POR BEODEZ VIGENCIAS 2015-2016-2017-ENERO 2018</t>
  </si>
  <si>
    <t>AUDITORIA LICENCIAS SUSPENDIDAS  POR BEODEZ</t>
  </si>
  <si>
    <t xml:space="preserve">SOPORTES INVENTARIO LICENCIAS SUSPENDIDAS  </t>
  </si>
  <si>
    <t>04/036/2019</t>
  </si>
  <si>
    <t xml:space="preserve">
AUDITORIA REGISTRO AUTOMOTOR
</t>
  </si>
  <si>
    <t>AUDITORIA REGISTRO CONDUCTORES
AUDITORIA SUBDIRECCION  FINANCIERA
AUDITORIA TALENTO HUMAO</t>
  </si>
  <si>
    <t xml:space="preserve">AUDITORIA ATENCION AL CLIENTE 
</t>
  </si>
  <si>
    <t xml:space="preserve">AUDITORIA CAJAS MENORES 
</t>
  </si>
  <si>
    <t>AUDITORIA CENTRO DIAGNOSTICO AUTOMOTOR</t>
  </si>
  <si>
    <t xml:space="preserve">
AUDITORIA CONTROL VIAL 
</t>
  </si>
  <si>
    <t xml:space="preserve">AUDITORIA CONTRATACION
</t>
  </si>
  <si>
    <t>AUDITORIA REGISTRO AUTOMOTOR</t>
  </si>
  <si>
    <t>AUDITORIA SIA OBSERVA</t>
  </si>
  <si>
    <t>AUDITORIA TALENTO HUMANO
Recargos nocturnos dominicales y festivos -orden de servicios control vial)</t>
  </si>
  <si>
    <t>AUDITORIA TALENTO HUMANO
(NOMINA-VACACIONES)</t>
  </si>
  <si>
    <t xml:space="preserve">INFORME ACUERDOS DE GESTION
INFORME EVALUACION E GESTION PPOR DEPENDENCIA </t>
  </si>
  <si>
    <t xml:space="preserve">INFORME AUTOEVALUACION DEL MODELO ESTANDAR DE CONTROL INTENRO </t>
  </si>
  <si>
    <t>ACCIONES CORRECTIVAS-AUDITORIA INTERNA DE CALIDAD</t>
  </si>
  <si>
    <t xml:space="preserve">ACCIONES CORRECTIVAS AUDITORIA EXTERNA ICONTEC </t>
  </si>
  <si>
    <t>INFORME GESTION AMBIENTAL 
INFORME GOBIERNO EN LINEA 
INFORME DE GESTION 
INFORME LEY DE TRANSPARENCIA
INFORME SIGEP  (VERIFICACION DEL ESTADO ACTUAL DE LA INFORMACION RESGISTRADA EN LA FUNCION PUBLICA</t>
  </si>
  <si>
    <t xml:space="preserve">
INFORME MAPA DE RIESGOS
INSTITUCIONAL 
INFORME PLAN DE ACCION INSTITUCIONAL 
</t>
  </si>
  <si>
    <t>INFOR,ME ACUERDOS DE GESTION 
GESTION AMBIENTAL</t>
  </si>
  <si>
    <t>19/01/2018
5/10/2018</t>
  </si>
  <si>
    <t>13/06/2016
9/11/2018</t>
  </si>
  <si>
    <t>INFOR,ME CAJAS MENORES
INFOR,ME COMITÉ DE CONCILIACION</t>
  </si>
  <si>
    <t>22/06/2018
10/12/2018</t>
  </si>
  <si>
    <t>04.12.2018
7/03/2019</t>
  </si>
  <si>
    <t xml:space="preserve">INFOR,ME GESTION DOCUMENTAL
INDICADORES
INFOR,MELEY DE TRANSPARENCIA
</t>
  </si>
  <si>
    <t>25/09/2018
05/04/2018
08/08/2018</t>
  </si>
  <si>
    <t>27/09/2018
15/01/2019
28/08/2018</t>
  </si>
  <si>
    <t xml:space="preserve">MAPA DE RIESGOS INSTITUCIONAL PRIMER SEMESTRE
MAPA DE RIESGOS INSTITUCIONAL SEGUNDO SEMESTRE
</t>
  </si>
  <si>
    <t>27.06.2018</t>
  </si>
  <si>
    <t>21.01.2019</t>
  </si>
  <si>
    <t xml:space="preserve">NO CONFORMIDADES AUDITORIA INTERNA CALIDAD 
NO CONFORMIDADES AUDITORIA EXTERNA ICONTEC
PASIVOS CONTINGENTES
</t>
  </si>
  <si>
    <t>PLAN DE ACCION INSTITUCIONAL
PRIMER TRIMESTRE-
SEGUNDO TRIMESTRE
TERCER TRIMESTRE
CUARTO TRIMESTRE</t>
  </si>
  <si>
    <t xml:space="preserve">INFOR,ME PLATAFORMA SIA OBSERVA CONTRALORIA </t>
  </si>
  <si>
    <t>13.06.2018</t>
  </si>
  <si>
    <t>INFORME PLAN DE MEJORAMIENTO D12 ALCALDIA</t>
  </si>
  <si>
    <t>18.07.2018</t>
  </si>
  <si>
    <t>23.07.2018</t>
  </si>
  <si>
    <t xml:space="preserve">INFORME RENDICION DE CUENTA </t>
  </si>
  <si>
    <t>29.12.2018</t>
  </si>
  <si>
    <t>INFORME SIGEP</t>
  </si>
  <si>
    <t xml:space="preserve">INFOR,ME ACUERDOS DE GESTION 
</t>
  </si>
  <si>
    <t>INFOR,ME INDICADORES DE GESTION</t>
  </si>
  <si>
    <t>INFOR,MEGESTION AMBIENTAL
INFOR,ME LEY DE TRANSPARENCIA
INFOR,ME Sistema de informacion y gestion del empleo publico SIGEP</t>
  </si>
  <si>
    <t>INFOR,ME MAPA DE RIESGOS INSTITUCIONAL
PRIMER Y SEGUNDO TRMESTRE 
NSTITUCIONAL</t>
  </si>
  <si>
    <t xml:space="preserve">INFORME PLAN DE ACCION INSTITUCIONAL </t>
  </si>
  <si>
    <t xml:space="preserve">
INFORME AUSTERIDAD EN EL GASTO
INFORME CONTROL INTERNO CONTABLE
INFORME DERECHOS DE AUTOR
NFORME EJECUTIVO ANIUAL-REPORTE AVANCE  FURAG 
</t>
  </si>
  <si>
    <t xml:space="preserve">
21/01/2017
14/02/2017
23/02/2017
18/10/2017
</t>
  </si>
  <si>
    <t xml:space="preserve">
31/01/2018
14/02/2018
14/03/2018
18/10/2017</t>
  </si>
  <si>
    <t xml:space="preserve">INFORME PETICIOES QUEJAS Y RECLAMOS 
INFORME PORMENORIZADO </t>
  </si>
  <si>
    <t>INFORME PLAN ANTICORRUPCION Y DE ATENCION AL CIUDADANO</t>
  </si>
  <si>
    <t xml:space="preserve">
NFORME AUSTERIDAD EN EL GASTO 
</t>
  </si>
  <si>
    <t xml:space="preserve">
16/04/2018</t>
  </si>
  <si>
    <t xml:space="preserve">
25/01/2019</t>
  </si>
  <si>
    <t>INFORME PAGOS CON MOVISTAR</t>
  </si>
  <si>
    <t xml:space="preserve">INFORME CONTROL INTERNO CONTABLE
INFORME DERECHOS DE AUTOR
</t>
  </si>
  <si>
    <t>19/02/2018
21/02/2018</t>
  </si>
  <si>
    <t>19/02/2019
23/02/2018</t>
  </si>
  <si>
    <t>INFORME EJECUTIVO ANUAL-
NFORME FURAG II</t>
  </si>
  <si>
    <t>INFORME EVALUACION DE GENSTION POR DEPENDENCIAS</t>
  </si>
  <si>
    <t>30.01.2018</t>
  </si>
  <si>
    <t>INFORME PETICIONES QUEJAS Y RECLAMOS
INFORME PORMENORIZADO DEL ESTADO DE CONTROL INTERNO</t>
  </si>
  <si>
    <t>10.07.2018
08/03/2018</t>
  </si>
  <si>
    <t>9/11/2018
09/11/2018</t>
  </si>
  <si>
    <t>INFORMEPLAN ANTICORRUPCION Y DE ATENCION AL CIUDADANO</t>
  </si>
  <si>
    <t>19.04.2018</t>
  </si>
  <si>
    <t>Se lleva digitalmente en el equipo
 20315</t>
  </si>
  <si>
    <t xml:space="preserve">INFORME AUSTERIDAD EN EL GASTO </t>
  </si>
  <si>
    <t xml:space="preserve">INFORME CONTROL  INTENRO CONTABLE 
INFORMEDERECHOS DE AUTOR
INFORMEEVALUACION DE GESTION POR DEPENDENCIA
INFORME FURAG
</t>
  </si>
  <si>
    <t>INFORME PQRD
INFORME  PORMENORIZADO DEL ESTADO DE CONTROL INTERNO</t>
  </si>
  <si>
    <t>FRECUENTE</t>
  </si>
  <si>
    <t>INFORME DE AUDITORIA INTEGRAL ESPECIAL VIG. 2014 PGA 2015</t>
  </si>
  <si>
    <t>Cada unidad de conservacion se encuentra ubicada en un archivo rodante de facil acceso y consulta al personal de la oficina que lo requiera</t>
  </si>
  <si>
    <t xml:space="preserve">INFORME DE AUDITORIA GUBERNAMENTAL CON ENFOQUE INTEGRAL MODALIDAD REGULAR No 032 DE 2017 VIG.2016 PGA 2017 </t>
  </si>
  <si>
    <t>INFORME  DEFINITIVO: AUDITORIA GUBERNAMENTAL CON ENFOQUE INTEGRAL MODALIDAD EXPRESS No 016/18 ARMAS</t>
  </si>
  <si>
    <t>INFORME DE AUDITORIA GUBERNAMENTAL CON ENFOQUE INTEGRAL MODALIDAD REGULAR No 006 DE 2018. VIGENCIA 2017 PGA 2018</t>
  </si>
  <si>
    <t>INFORME DE AUDITORIA ESPECIAL  NO206 ESTAMPILLLA PARA EL BIENESTAR DEL ADULTO MAYOR PGA-2018 VIGENCIA 2017</t>
  </si>
  <si>
    <t xml:space="preserve">INFORME AUDITORIA EXPRESS 033-2018 EJECUUCIONES FISCALES </t>
  </si>
  <si>
    <t>INFORME AUDITORIA GUBERNAMENTAL MODALIDAD ESPECIAL NO006/2019
AUDITORIA AL BALANCE(AUDIBAL)</t>
  </si>
  <si>
    <t>INFORME DE AUDITORIA EXPRESS 008-2019 QUEJA CIUDADANA SIA-TAC 2019000040 SECOP</t>
  </si>
  <si>
    <t>INFORME DE AUDITORIA GUBERNAMENTAL CON ENFOQUE INTEGRAL MODALIDAD REGULAR VIG.2018 PGA 2019</t>
  </si>
  <si>
    <t>Informe de Gestion Consolidado</t>
  </si>
  <si>
    <t>INFORME DE GESTION CI 2017</t>
  </si>
  <si>
    <t>INFORME DE GESTION CI 2018</t>
  </si>
  <si>
    <t>INFORME DE GESTION CI 2019</t>
  </si>
  <si>
    <t>De Plan de accion</t>
  </si>
  <si>
    <t>Informe plan de accion Oficina de Control Interno 2017</t>
  </si>
  <si>
    <t>Informe plan de accion Oficina de Control Interno 2018</t>
  </si>
  <si>
    <t>Informe plan de accion Oficina de Control Interno 2019</t>
  </si>
  <si>
    <t>B/MANGA 17 Octubre 2019</t>
  </si>
  <si>
    <t>B/MANGA 17 octubre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</si>
</sst>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3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8"/>
      <color indexed="8"/>
      <name val="Arial"/>
      <family val="2"/>
    </font>
    <font>
      <sz val="11"/>
      <name val="Arial"/>
      <family val="2"/>
    </font>
    <font>
      <sz val="8"/>
      <color indexed="10"/>
      <name val="Arial"/>
      <family val="2"/>
    </font>
    <font>
      <sz val="10"/>
      <name val="Calibri"/>
      <family val="2"/>
    </font>
    <font>
      <sz val="10"/>
      <name val="Arial"/>
      <family val="2"/>
    </font>
    <font>
      <sz val="9"/>
      <name val="Times New Roman"/>
      <family val="1"/>
    </font>
    <font>
      <sz val="8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u/>
      <sz val="8"/>
      <name val="Arial"/>
      <family val="2"/>
    </font>
    <font>
      <b/>
      <i/>
      <sz val="8"/>
      <name val="Arial"/>
      <family val="2"/>
    </font>
    <font>
      <sz val="8"/>
      <color theme="4"/>
      <name val="Arial"/>
      <family val="2"/>
    </font>
    <font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4" fillId="0" borderId="0"/>
    <xf numFmtId="0" fontId="18" fillId="0" borderId="0"/>
  </cellStyleXfs>
  <cellXfs count="951">
    <xf numFmtId="0" fontId="0" fillId="0" borderId="0" xfId="0"/>
    <xf numFmtId="0" fontId="5" fillId="0" borderId="0" xfId="1" applyFont="1"/>
    <xf numFmtId="0" fontId="5" fillId="0" borderId="1" xfId="1" applyFont="1" applyBorder="1" applyAlignment="1">
      <alignment horizontal="center"/>
    </xf>
    <xf numFmtId="0" fontId="5" fillId="0" borderId="1" xfId="1" applyFont="1" applyBorder="1"/>
    <xf numFmtId="0" fontId="5" fillId="0" borderId="1" xfId="1" applyFont="1" applyBorder="1" applyAlignment="1"/>
    <xf numFmtId="0" fontId="4" fillId="0" borderId="1" xfId="1" applyFont="1" applyBorder="1" applyAlignment="1">
      <alignment horizontal="left"/>
    </xf>
    <xf numFmtId="0" fontId="4" fillId="0" borderId="1" xfId="1" applyFont="1" applyBorder="1"/>
    <xf numFmtId="1" fontId="5" fillId="0" borderId="1" xfId="1" applyNumberFormat="1" applyFont="1" applyBorder="1" applyAlignment="1">
      <alignment horizontal="center"/>
    </xf>
    <xf numFmtId="0" fontId="5" fillId="0" borderId="1" xfId="1" applyFont="1" applyBorder="1" applyAlignment="1">
      <alignment horizontal="center" vertical="justify"/>
    </xf>
    <xf numFmtId="0" fontId="5" fillId="0" borderId="1" xfId="1" applyFont="1" applyBorder="1" applyAlignment="1">
      <alignment horizontal="left" vertical="justify"/>
    </xf>
    <xf numFmtId="0" fontId="5" fillId="0" borderId="1" xfId="1" applyFont="1" applyBorder="1" applyAlignment="1">
      <alignment wrapText="1"/>
    </xf>
    <xf numFmtId="14" fontId="5" fillId="0" borderId="1" xfId="1" applyNumberFormat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7" fillId="0" borderId="0" xfId="1" applyFont="1"/>
    <xf numFmtId="0" fontId="5" fillId="0" borderId="1" xfId="1" applyFont="1" applyBorder="1" applyAlignment="1">
      <alignment horizontal="left"/>
    </xf>
    <xf numFmtId="0" fontId="4" fillId="0" borderId="1" xfId="1" applyFont="1" applyBorder="1" applyAlignment="1">
      <alignment wrapText="1"/>
    </xf>
    <xf numFmtId="0" fontId="5" fillId="0" borderId="0" xfId="1" applyFont="1" applyBorder="1"/>
    <xf numFmtId="0" fontId="5" fillId="0" borderId="8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/>
    </xf>
    <xf numFmtId="0" fontId="8" fillId="0" borderId="1" xfId="1" applyFont="1" applyBorder="1" applyAlignment="1">
      <alignment horizontal="center" vertical="justify"/>
    </xf>
    <xf numFmtId="0" fontId="8" fillId="0" borderId="1" xfId="1" applyFont="1" applyBorder="1" applyAlignment="1">
      <alignment horizontal="left" vertical="justify"/>
    </xf>
    <xf numFmtId="0" fontId="8" fillId="0" borderId="1" xfId="1" applyFont="1" applyBorder="1" applyAlignment="1">
      <alignment wrapText="1"/>
    </xf>
    <xf numFmtId="14" fontId="8" fillId="0" borderId="1" xfId="1" applyNumberFormat="1" applyFont="1" applyBorder="1" applyAlignment="1">
      <alignment horizontal="center"/>
    </xf>
    <xf numFmtId="17" fontId="8" fillId="0" borderId="1" xfId="1" applyNumberFormat="1" applyFont="1" applyBorder="1" applyAlignment="1">
      <alignment horizontal="center"/>
    </xf>
    <xf numFmtId="0" fontId="8" fillId="0" borderId="1" xfId="1" applyNumberFormat="1" applyFont="1" applyBorder="1" applyAlignment="1">
      <alignment horizontal="center"/>
    </xf>
    <xf numFmtId="0" fontId="8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/>
    </xf>
    <xf numFmtId="0" fontId="9" fillId="0" borderId="1" xfId="1" applyFont="1" applyBorder="1"/>
    <xf numFmtId="0" fontId="8" fillId="0" borderId="1" xfId="1" applyFont="1" applyBorder="1" applyAlignment="1">
      <alignment horizontal="left" vertical="center" wrapText="1"/>
    </xf>
    <xf numFmtId="17" fontId="8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left"/>
    </xf>
    <xf numFmtId="17" fontId="5" fillId="0" borderId="1" xfId="1" applyNumberFormat="1" applyFont="1" applyBorder="1" applyAlignment="1">
      <alignment horizontal="center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 wrapText="1"/>
    </xf>
    <xf numFmtId="49" fontId="5" fillId="0" borderId="1" xfId="1" applyNumberFormat="1" applyFont="1" applyBorder="1" applyAlignment="1">
      <alignment horizontal="left"/>
    </xf>
    <xf numFmtId="0" fontId="5" fillId="0" borderId="2" xfId="1" applyFont="1" applyBorder="1" applyAlignment="1">
      <alignment horizontal="center"/>
    </xf>
    <xf numFmtId="0" fontId="5" fillId="0" borderId="2" xfId="1" applyFont="1" applyBorder="1" applyAlignment="1">
      <alignment horizontal="left"/>
    </xf>
    <xf numFmtId="0" fontId="4" fillId="0" borderId="2" xfId="1" applyFont="1" applyBorder="1"/>
    <xf numFmtId="1" fontId="5" fillId="0" borderId="2" xfId="1" applyNumberFormat="1" applyFont="1" applyBorder="1" applyAlignment="1">
      <alignment horizontal="center"/>
    </xf>
    <xf numFmtId="0" fontId="5" fillId="0" borderId="0" xfId="1" applyFont="1" applyFill="1"/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/>
    </xf>
    <xf numFmtId="14" fontId="8" fillId="0" borderId="1" xfId="1" applyNumberFormat="1" applyFont="1" applyBorder="1" applyAlignment="1">
      <alignment horizontal="center" vertical="center"/>
    </xf>
    <xf numFmtId="0" fontId="5" fillId="0" borderId="1" xfId="1" applyNumberFormat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/>
    </xf>
    <xf numFmtId="0" fontId="5" fillId="0" borderId="0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14" fontId="5" fillId="0" borderId="1" xfId="1" applyNumberFormat="1" applyFont="1" applyBorder="1" applyAlignment="1">
      <alignment horizontal="center"/>
    </xf>
    <xf numFmtId="0" fontId="1" fillId="0" borderId="0" xfId="1" applyFont="1" applyBorder="1"/>
    <xf numFmtId="0" fontId="5" fillId="3" borderId="0" xfId="1" applyFont="1" applyFill="1" applyBorder="1"/>
    <xf numFmtId="14" fontId="5" fillId="0" borderId="0" xfId="1" applyNumberFormat="1" applyFont="1" applyBorder="1" applyAlignment="1">
      <alignment horizontal="center"/>
    </xf>
    <xf numFmtId="14" fontId="5" fillId="0" borderId="0" xfId="1" applyNumberFormat="1" applyFont="1" applyBorder="1"/>
    <xf numFmtId="17" fontId="5" fillId="0" borderId="1" xfId="1" applyNumberFormat="1" applyFont="1" applyBorder="1" applyAlignment="1">
      <alignment horizontal="center" vertical="center"/>
    </xf>
    <xf numFmtId="0" fontId="5" fillId="0" borderId="1" xfId="1" applyFont="1" applyFill="1" applyBorder="1" applyAlignment="1">
      <alignment horizontal="center"/>
    </xf>
    <xf numFmtId="0" fontId="8" fillId="0" borderId="1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/>
    </xf>
    <xf numFmtId="0" fontId="1" fillId="0" borderId="1" xfId="1" applyFont="1" applyFill="1" applyBorder="1"/>
    <xf numFmtId="0" fontId="1" fillId="0" borderId="3" xfId="1" applyFont="1" applyFill="1" applyBorder="1"/>
    <xf numFmtId="164" fontId="1" fillId="0" borderId="1" xfId="1" applyNumberFormat="1" applyFont="1" applyFill="1" applyBorder="1" applyAlignment="1">
      <alignment horizontal="center"/>
    </xf>
    <xf numFmtId="164" fontId="1" fillId="0" borderId="1" xfId="1" applyNumberFormat="1" applyFont="1" applyFill="1" applyBorder="1"/>
    <xf numFmtId="0" fontId="1" fillId="0" borderId="3" xfId="1" applyFont="1" applyFill="1" applyBorder="1" applyAlignment="1">
      <alignment horizontal="center"/>
    </xf>
    <xf numFmtId="0" fontId="1" fillId="0" borderId="12" xfId="1" applyFont="1" applyFill="1" applyBorder="1" applyAlignment="1">
      <alignment horizontal="center"/>
    </xf>
    <xf numFmtId="0" fontId="1" fillId="0" borderId="4" xfId="1" applyFont="1" applyFill="1" applyBorder="1" applyAlignment="1">
      <alignment horizontal="center"/>
    </xf>
    <xf numFmtId="0" fontId="1" fillId="0" borderId="0" xfId="1" applyFont="1" applyAlignment="1">
      <alignment horizontal="center"/>
    </xf>
    <xf numFmtId="0" fontId="1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" xfId="1" applyFont="1" applyBorder="1"/>
    <xf numFmtId="0" fontId="5" fillId="0" borderId="9" xfId="1" applyFont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1" applyFont="1"/>
    <xf numFmtId="0" fontId="5" fillId="0" borderId="0" xfId="1" applyFont="1" applyFill="1" applyBorder="1"/>
    <xf numFmtId="0" fontId="1" fillId="0" borderId="0" xfId="1" applyFont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1" fillId="0" borderId="0" xfId="1" applyFont="1" applyFill="1" applyBorder="1"/>
    <xf numFmtId="0" fontId="5" fillId="0" borderId="0" xfId="1" applyFont="1" applyFill="1" applyBorder="1" applyAlignment="1">
      <alignment horizontal="center"/>
    </xf>
    <xf numFmtId="0" fontId="1" fillId="0" borderId="8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 wrapText="1"/>
    </xf>
    <xf numFmtId="0" fontId="8" fillId="0" borderId="8" xfId="1" applyFont="1" applyFill="1" applyBorder="1" applyAlignment="1">
      <alignment horizontal="center" vertical="center"/>
    </xf>
    <xf numFmtId="0" fontId="8" fillId="0" borderId="9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1" fillId="0" borderId="6" xfId="1" applyFont="1" applyFill="1" applyBorder="1"/>
    <xf numFmtId="164" fontId="1" fillId="0" borderId="6" xfId="1" applyNumberFormat="1" applyFont="1" applyFill="1" applyBorder="1" applyAlignment="1">
      <alignment horizontal="center"/>
    </xf>
    <xf numFmtId="164" fontId="1" fillId="0" borderId="6" xfId="1" applyNumberFormat="1" applyFont="1" applyFill="1" applyBorder="1"/>
    <xf numFmtId="0" fontId="1" fillId="0" borderId="6" xfId="1" applyFont="1" applyFill="1" applyBorder="1" applyAlignment="1">
      <alignment horizontal="center"/>
    </xf>
    <xf numFmtId="164" fontId="5" fillId="0" borderId="1" xfId="1" applyNumberFormat="1" applyFont="1" applyFill="1" applyBorder="1" applyAlignment="1">
      <alignment horizontal="center"/>
    </xf>
    <xf numFmtId="164" fontId="5" fillId="0" borderId="1" xfId="1" applyNumberFormat="1" applyFont="1" applyFill="1" applyBorder="1"/>
    <xf numFmtId="0" fontId="5" fillId="0" borderId="1" xfId="1" applyFont="1" applyFill="1" applyBorder="1"/>
    <xf numFmtId="0" fontId="11" fillId="0" borderId="3" xfId="1" applyFont="1" applyFill="1" applyBorder="1" applyAlignment="1">
      <alignment horizontal="center"/>
    </xf>
    <xf numFmtId="0" fontId="11" fillId="0" borderId="12" xfId="1" applyFont="1" applyFill="1" applyBorder="1" applyAlignment="1">
      <alignment horizontal="center"/>
    </xf>
    <xf numFmtId="0" fontId="11" fillId="0" borderId="4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left"/>
    </xf>
    <xf numFmtId="0" fontId="11" fillId="0" borderId="1" xfId="1" applyFont="1" applyFill="1" applyBorder="1" applyAlignment="1">
      <alignment horizontal="center"/>
    </xf>
    <xf numFmtId="0" fontId="11" fillId="0" borderId="1" xfId="1" applyFont="1" applyFill="1" applyBorder="1"/>
    <xf numFmtId="0" fontId="11" fillId="0" borderId="1" xfId="1" applyFont="1" applyFill="1" applyBorder="1" applyAlignment="1"/>
    <xf numFmtId="0" fontId="5" fillId="0" borderId="8" xfId="1" applyFont="1" applyFill="1" applyBorder="1" applyAlignment="1">
      <alignment horizontal="center" vertical="center"/>
    </xf>
    <xf numFmtId="0" fontId="1" fillId="0" borderId="1" xfId="1" applyFont="1" applyBorder="1"/>
    <xf numFmtId="0" fontId="1" fillId="0" borderId="8" xfId="1" applyFont="1" applyFill="1" applyBorder="1" applyAlignment="1">
      <alignment horizontal="left" vertical="center"/>
    </xf>
    <xf numFmtId="164" fontId="1" fillId="0" borderId="1" xfId="1" applyNumberFormat="1" applyFont="1" applyBorder="1" applyAlignment="1">
      <alignment horizontal="center"/>
    </xf>
    <xf numFmtId="0" fontId="11" fillId="0" borderId="3" xfId="1" applyFont="1" applyBorder="1" applyAlignment="1">
      <alignment horizontal="center"/>
    </xf>
    <xf numFmtId="0" fontId="11" fillId="0" borderId="1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2" fillId="0" borderId="1" xfId="1" applyFont="1" applyFill="1" applyBorder="1"/>
    <xf numFmtId="0" fontId="12" fillId="0" borderId="1" xfId="1" applyFont="1" applyFill="1" applyBorder="1" applyAlignment="1">
      <alignment horizontal="center"/>
    </xf>
    <xf numFmtId="0" fontId="5" fillId="0" borderId="3" xfId="1" applyFont="1" applyFill="1" applyBorder="1"/>
    <xf numFmtId="0" fontId="5" fillId="0" borderId="12" xfId="1" applyFont="1" applyFill="1" applyBorder="1" applyAlignment="1">
      <alignment horizontal="center"/>
    </xf>
    <xf numFmtId="0" fontId="12" fillId="0" borderId="12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vertical="center"/>
    </xf>
    <xf numFmtId="0" fontId="11" fillId="0" borderId="0" xfId="1" applyFont="1" applyBorder="1" applyAlignment="1">
      <alignment horizontal="center"/>
    </xf>
    <xf numFmtId="0" fontId="1" fillId="0" borderId="3" xfId="1" applyFont="1" applyBorder="1"/>
    <xf numFmtId="0" fontId="1" fillId="0" borderId="13" xfId="1" applyFont="1" applyFill="1" applyBorder="1" applyAlignment="1"/>
    <xf numFmtId="0" fontId="1" fillId="0" borderId="0" xfId="1" applyFont="1" applyFill="1" applyBorder="1" applyAlignment="1"/>
    <xf numFmtId="0" fontId="13" fillId="0" borderId="0" xfId="1" applyFont="1" applyFill="1" applyBorder="1" applyAlignment="1"/>
    <xf numFmtId="14" fontId="8" fillId="0" borderId="1" xfId="1" applyNumberFormat="1" applyFont="1" applyFill="1" applyBorder="1" applyAlignment="1">
      <alignment horizontal="center" vertical="center"/>
    </xf>
    <xf numFmtId="14" fontId="5" fillId="0" borderId="1" xfId="1" applyNumberFormat="1" applyFont="1" applyFill="1" applyBorder="1" applyAlignment="1">
      <alignment horizontal="center" vertical="center"/>
    </xf>
    <xf numFmtId="0" fontId="13" fillId="0" borderId="13" xfId="1" applyFont="1" applyFill="1" applyBorder="1" applyAlignment="1"/>
    <xf numFmtId="0" fontId="5" fillId="0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vertical="center"/>
    </xf>
    <xf numFmtId="0" fontId="5" fillId="0" borderId="8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vertical="top" wrapText="1"/>
    </xf>
    <xf numFmtId="14" fontId="5" fillId="0" borderId="1" xfId="1" applyNumberFormat="1" applyFont="1" applyBorder="1" applyAlignment="1">
      <alignment horizontal="center" vertical="center"/>
    </xf>
    <xf numFmtId="14" fontId="5" fillId="0" borderId="1" xfId="1" applyNumberFormat="1" applyFont="1" applyBorder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/>
    </xf>
    <xf numFmtId="0" fontId="5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/>
    </xf>
    <xf numFmtId="0" fontId="14" fillId="0" borderId="0" xfId="1"/>
    <xf numFmtId="0" fontId="14" fillId="0" borderId="0" xfId="1" applyAlignment="1">
      <alignment horizontal="center"/>
    </xf>
    <xf numFmtId="0" fontId="8" fillId="0" borderId="0" xfId="1" applyFont="1"/>
    <xf numFmtId="0" fontId="14" fillId="0" borderId="0" xfId="1"/>
    <xf numFmtId="0" fontId="14" fillId="0" borderId="1" xfId="1" applyBorder="1"/>
    <xf numFmtId="0" fontId="5" fillId="0" borderId="0" xfId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wrapText="1"/>
    </xf>
    <xf numFmtId="0" fontId="5" fillId="0" borderId="3" xfId="1" applyFont="1" applyFill="1" applyBorder="1" applyAlignment="1">
      <alignment vertical="center"/>
    </xf>
    <xf numFmtId="0" fontId="5" fillId="0" borderId="12" xfId="1" applyFont="1" applyFill="1" applyBorder="1" applyAlignment="1">
      <alignment vertical="center"/>
    </xf>
    <xf numFmtId="0" fontId="5" fillId="0" borderId="0" xfId="1" applyFont="1" applyFill="1" applyBorder="1" applyAlignment="1">
      <alignment vertical="center"/>
    </xf>
    <xf numFmtId="0" fontId="5" fillId="0" borderId="1" xfId="1" applyFont="1" applyFill="1" applyBorder="1" applyAlignment="1">
      <alignment horizontal="left" vertical="center" wrapText="1"/>
    </xf>
    <xf numFmtId="14" fontId="5" fillId="0" borderId="1" xfId="1" applyNumberFormat="1" applyFont="1" applyBorder="1" applyAlignment="1">
      <alignment horizontal="left" vertical="center"/>
    </xf>
    <xf numFmtId="0" fontId="5" fillId="2" borderId="1" xfId="1" applyFont="1" applyFill="1" applyBorder="1" applyAlignment="1">
      <alignment horizontal="center"/>
    </xf>
    <xf numFmtId="14" fontId="5" fillId="0" borderId="1" xfId="1" applyNumberFormat="1" applyFont="1" applyBorder="1" applyAlignment="1">
      <alignment horizontal="center" vertical="center" wrapText="1"/>
    </xf>
    <xf numFmtId="0" fontId="5" fillId="0" borderId="5" xfId="1" applyFont="1" applyFill="1" applyBorder="1" applyAlignment="1">
      <alignment horizontal="left" vertical="center"/>
    </xf>
    <xf numFmtId="0" fontId="5" fillId="0" borderId="7" xfId="1" applyFont="1" applyFill="1" applyBorder="1" applyAlignment="1">
      <alignment horizontal="left" vertical="center"/>
    </xf>
    <xf numFmtId="0" fontId="5" fillId="0" borderId="6" xfId="1" applyFont="1" applyFill="1" applyBorder="1" applyAlignment="1">
      <alignment horizontal="center"/>
    </xf>
    <xf numFmtId="0" fontId="5" fillId="0" borderId="6" xfId="1" applyFont="1" applyFill="1" applyBorder="1" applyAlignment="1">
      <alignment horizontal="left" vertical="center"/>
    </xf>
    <xf numFmtId="0" fontId="5" fillId="0" borderId="6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/>
    </xf>
    <xf numFmtId="0" fontId="5" fillId="0" borderId="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vertical="center" wrapText="1"/>
    </xf>
    <xf numFmtId="0" fontId="5" fillId="0" borderId="0" xfId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14" fontId="5" fillId="0" borderId="5" xfId="1" applyNumberFormat="1" applyFont="1" applyFill="1" applyBorder="1" applyAlignment="1">
      <alignment horizontal="center"/>
    </xf>
    <xf numFmtId="14" fontId="5" fillId="0" borderId="7" xfId="1" applyNumberFormat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/>
    <xf numFmtId="0" fontId="4" fillId="2" borderId="1" xfId="1" applyFont="1" applyFill="1" applyBorder="1"/>
    <xf numFmtId="0" fontId="16" fillId="2" borderId="1" xfId="1" applyFont="1" applyFill="1" applyBorder="1" applyAlignment="1">
      <alignment horizontal="center"/>
    </xf>
    <xf numFmtId="0" fontId="12" fillId="2" borderId="1" xfId="1" applyFont="1" applyFill="1" applyBorder="1" applyAlignment="1">
      <alignment horizontal="center"/>
    </xf>
    <xf numFmtId="0" fontId="5" fillId="2" borderId="1" xfId="1" applyFont="1" applyFill="1" applyBorder="1" applyAlignment="1"/>
    <xf numFmtId="0" fontId="8" fillId="0" borderId="1" xfId="1" applyFont="1" applyBorder="1"/>
    <xf numFmtId="0" fontId="5" fillId="0" borderId="0" xfId="1" applyFont="1" applyAlignment="1">
      <alignment wrapText="1"/>
    </xf>
    <xf numFmtId="0" fontId="2" fillId="0" borderId="0" xfId="1" applyFont="1" applyAlignment="1"/>
    <xf numFmtId="0" fontId="5" fillId="0" borderId="10" xfId="1" applyFont="1" applyBorder="1"/>
    <xf numFmtId="0" fontId="5" fillId="0" borderId="12" xfId="1" applyFont="1" applyBorder="1"/>
    <xf numFmtId="16" fontId="8" fillId="0" borderId="1" xfId="1" applyNumberFormat="1" applyFont="1" applyBorder="1" applyAlignment="1">
      <alignment horizontal="center"/>
    </xf>
    <xf numFmtId="14" fontId="8" fillId="0" borderId="1" xfId="1" applyNumberFormat="1" applyFont="1" applyBorder="1"/>
    <xf numFmtId="0" fontId="8" fillId="0" borderId="1" xfId="1" applyFont="1" applyBorder="1" applyAlignment="1">
      <alignment horizontal="left"/>
    </xf>
    <xf numFmtId="0" fontId="4" fillId="0" borderId="1" xfId="1" applyFont="1" applyBorder="1" applyAlignment="1">
      <alignment horizontal="center" vertical="center"/>
    </xf>
    <xf numFmtId="14" fontId="5" fillId="0" borderId="1" xfId="1" applyNumberFormat="1" applyFont="1" applyBorder="1"/>
    <xf numFmtId="0" fontId="5" fillId="2" borderId="1" xfId="1" applyFont="1" applyFill="1" applyBorder="1" applyAlignment="1">
      <alignment horizontal="center" vertical="center"/>
    </xf>
    <xf numFmtId="0" fontId="5" fillId="0" borderId="0" xfId="1" applyFont="1" applyBorder="1" applyAlignment="1">
      <alignment wrapText="1"/>
    </xf>
    <xf numFmtId="0" fontId="5" fillId="0" borderId="11" xfId="1" applyFont="1" applyBorder="1" applyAlignment="1">
      <alignment horizontal="center"/>
    </xf>
    <xf numFmtId="0" fontId="5" fillId="0" borderId="12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/>
    </xf>
    <xf numFmtId="0" fontId="5" fillId="0" borderId="15" xfId="1" applyFont="1" applyFill="1" applyBorder="1" applyAlignment="1">
      <alignment horizontal="left" vertical="center" wrapText="1"/>
    </xf>
    <xf numFmtId="0" fontId="14" fillId="0" borderId="1" xfId="1" applyBorder="1" applyAlignment="1">
      <alignment horizontal="center"/>
    </xf>
    <xf numFmtId="14" fontId="5" fillId="0" borderId="1" xfId="1" applyNumberFormat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vertical="center" wrapText="1"/>
    </xf>
    <xf numFmtId="0" fontId="5" fillId="0" borderId="1" xfId="1" applyFont="1" applyBorder="1" applyAlignment="1">
      <alignment vertical="center"/>
    </xf>
    <xf numFmtId="0" fontId="5" fillId="0" borderId="1" xfId="1" applyFont="1" applyFill="1" applyBorder="1" applyAlignment="1">
      <alignment horizontal="left" wrapText="1"/>
    </xf>
    <xf numFmtId="0" fontId="5" fillId="0" borderId="8" xfId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wrapText="1"/>
    </xf>
    <xf numFmtId="0" fontId="14" fillId="0" borderId="0" xfId="1"/>
    <xf numFmtId="0" fontId="5" fillId="0" borderId="12" xfId="1" applyFont="1" applyBorder="1" applyAlignment="1">
      <alignment horizontal="center"/>
    </xf>
    <xf numFmtId="0" fontId="5" fillId="0" borderId="0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/>
    </xf>
    <xf numFmtId="14" fontId="5" fillId="0" borderId="1" xfId="1" applyNumberFormat="1" applyFont="1" applyBorder="1" applyAlignment="1">
      <alignment horizontal="center"/>
    </xf>
    <xf numFmtId="0" fontId="5" fillId="0" borderId="3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0" fontId="5" fillId="0" borderId="12" xfId="1" applyFont="1" applyBorder="1" applyAlignment="1">
      <alignment horizontal="left" vertical="center" wrapText="1"/>
    </xf>
    <xf numFmtId="14" fontId="5" fillId="0" borderId="12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left" vertical="center"/>
    </xf>
    <xf numFmtId="0" fontId="5" fillId="2" borderId="0" xfId="1" applyFont="1" applyFill="1" applyBorder="1" applyAlignment="1">
      <alignment vertical="center"/>
    </xf>
    <xf numFmtId="0" fontId="1" fillId="0" borderId="0" xfId="1" applyFont="1" applyFill="1" applyBorder="1"/>
    <xf numFmtId="0" fontId="17" fillId="0" borderId="11" xfId="1" applyFont="1" applyBorder="1" applyAlignment="1">
      <alignment vertical="center" wrapText="1"/>
    </xf>
    <xf numFmtId="0" fontId="10" fillId="0" borderId="11" xfId="1" applyFont="1" applyBorder="1" applyAlignment="1">
      <alignment vertical="center" wrapText="1"/>
    </xf>
    <xf numFmtId="14" fontId="10" fillId="0" borderId="11" xfId="1" applyNumberFormat="1" applyFont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/>
    <xf numFmtId="0" fontId="14" fillId="0" borderId="0" xfId="1"/>
    <xf numFmtId="0" fontId="5" fillId="0" borderId="8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5" fillId="0" borderId="9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left" vertical="center"/>
    </xf>
    <xf numFmtId="0" fontId="14" fillId="0" borderId="12" xfId="1" applyBorder="1"/>
    <xf numFmtId="0" fontId="14" fillId="0" borderId="4" xfId="1" applyBorder="1"/>
    <xf numFmtId="0" fontId="5" fillId="0" borderId="1" xfId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/>
    </xf>
    <xf numFmtId="14" fontId="5" fillId="0" borderId="0" xfId="0" applyNumberFormat="1" applyFont="1" applyFill="1"/>
    <xf numFmtId="0" fontId="1" fillId="0" borderId="0" xfId="1" applyFont="1" applyFill="1"/>
    <xf numFmtId="0" fontId="14" fillId="0" borderId="12" xfId="1" applyBorder="1" applyAlignment="1"/>
    <xf numFmtId="0" fontId="14" fillId="0" borderId="4" xfId="1" applyBorder="1" applyAlignment="1"/>
    <xf numFmtId="0" fontId="5" fillId="0" borderId="3" xfId="1" applyFont="1" applyFill="1" applyBorder="1" applyAlignment="1">
      <alignment horizontal="center" wrapText="1"/>
    </xf>
    <xf numFmtId="0" fontId="5" fillId="0" borderId="12" xfId="1" applyFont="1" applyFill="1" applyBorder="1" applyAlignment="1">
      <alignment horizontal="center" wrapText="1"/>
    </xf>
    <xf numFmtId="0" fontId="5" fillId="0" borderId="4" xfId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left" vertical="top"/>
    </xf>
    <xf numFmtId="0" fontId="5" fillId="0" borderId="0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" fontId="8" fillId="0" borderId="0" xfId="1" applyNumberFormat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7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14" fontId="5" fillId="6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14" fontId="5" fillId="0" borderId="0" xfId="0" applyNumberFormat="1" applyFont="1" applyFill="1" applyBorder="1"/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Fill="1" applyBorder="1" applyAlignment="1">
      <alignment vertical="center"/>
    </xf>
    <xf numFmtId="0" fontId="5" fillId="0" borderId="12" xfId="0" applyFont="1" applyFill="1" applyBorder="1" applyAlignment="1">
      <alignment vertical="center"/>
    </xf>
    <xf numFmtId="0" fontId="5" fillId="5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64" fontId="5" fillId="0" borderId="1" xfId="0" quotePrefix="1" applyNumberFormat="1" applyFont="1" applyFill="1" applyBorder="1" applyAlignment="1">
      <alignment horizontal="center" vertical="center"/>
    </xf>
    <xf numFmtId="0" fontId="5" fillId="0" borderId="3" xfId="1" applyFont="1" applyBorder="1" applyAlignment="1">
      <alignment horizontal="center" wrapText="1"/>
    </xf>
    <xf numFmtId="0" fontId="5" fillId="0" borderId="12" xfId="1" applyFont="1" applyBorder="1" applyAlignment="1">
      <alignment horizontal="center" wrapText="1"/>
    </xf>
    <xf numFmtId="0" fontId="5" fillId="0" borderId="4" xfId="1" applyFont="1" applyBorder="1" applyAlignment="1">
      <alignment horizontal="center" wrapText="1"/>
    </xf>
    <xf numFmtId="0" fontId="5" fillId="0" borderId="1" xfId="1" applyFont="1" applyFill="1" applyBorder="1" applyAlignment="1">
      <alignment horizontal="center" vertical="center"/>
    </xf>
    <xf numFmtId="14" fontId="5" fillId="0" borderId="1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left" vertical="top"/>
    </xf>
    <xf numFmtId="14" fontId="5" fillId="0" borderId="4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/>
    </xf>
    <xf numFmtId="0" fontId="14" fillId="0" borderId="0" xfId="1"/>
    <xf numFmtId="0" fontId="5" fillId="0" borderId="3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14" fontId="5" fillId="0" borderId="1" xfId="1" applyNumberFormat="1" applyFont="1" applyFill="1" applyBorder="1" applyAlignment="1">
      <alignment horizontal="center" vertical="center"/>
    </xf>
    <xf numFmtId="0" fontId="5" fillId="5" borderId="1" xfId="0" applyFont="1" applyFill="1" applyBorder="1"/>
    <xf numFmtId="14" fontId="5" fillId="5" borderId="1" xfId="2" applyNumberFormat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14" fontId="5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5" fillId="0" borderId="1" xfId="1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center" vertical="center"/>
    </xf>
    <xf numFmtId="14" fontId="5" fillId="5" borderId="1" xfId="0" applyNumberFormat="1" applyFont="1" applyFill="1" applyBorder="1" applyAlignment="1">
      <alignment horizontal="left" vertical="center"/>
    </xf>
    <xf numFmtId="14" fontId="5" fillId="5" borderId="1" xfId="0" applyNumberFormat="1" applyFont="1" applyFill="1" applyBorder="1" applyAlignment="1">
      <alignment horizontal="left"/>
    </xf>
    <xf numFmtId="14" fontId="5" fillId="5" borderId="1" xfId="2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3" fontId="5" fillId="0" borderId="1" xfId="0" quotePrefix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8" xfId="0" applyFont="1" applyFill="1" applyBorder="1" applyAlignment="1">
      <alignment horizontal="center" vertical="center"/>
    </xf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/>
    <xf numFmtId="0" fontId="5" fillId="7" borderId="8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/>
    </xf>
    <xf numFmtId="14" fontId="5" fillId="9" borderId="1" xfId="0" applyNumberFormat="1" applyFont="1" applyFill="1" applyBorder="1" applyAlignment="1">
      <alignment horizontal="center" vertical="center"/>
    </xf>
    <xf numFmtId="0" fontId="5" fillId="5" borderId="0" xfId="0" applyFont="1" applyFill="1"/>
    <xf numFmtId="0" fontId="5" fillId="7" borderId="9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0" xfId="0" applyFont="1" applyFill="1"/>
    <xf numFmtId="17" fontId="5" fillId="5" borderId="1" xfId="0" applyNumberFormat="1" applyFont="1" applyFill="1" applyBorder="1" applyAlignment="1">
      <alignment horizontal="center" vertical="center"/>
    </xf>
    <xf numFmtId="17" fontId="5" fillId="9" borderId="1" xfId="0" applyNumberFormat="1" applyFont="1" applyFill="1" applyBorder="1" applyAlignment="1">
      <alignment horizontal="center" vertical="center"/>
    </xf>
    <xf numFmtId="14" fontId="5" fillId="7" borderId="1" xfId="0" applyNumberFormat="1" applyFont="1" applyFill="1" applyBorder="1" applyAlignment="1">
      <alignment horizontal="center"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/>
    <xf numFmtId="0" fontId="5" fillId="0" borderId="1" xfId="0" applyNumberFormat="1" applyFont="1" applyBorder="1"/>
    <xf numFmtId="14" fontId="5" fillId="8" borderId="1" xfId="0" applyNumberFormat="1" applyFont="1" applyFill="1" applyBorder="1" applyAlignment="1">
      <alignment horizontal="center" vertical="center"/>
    </xf>
    <xf numFmtId="0" fontId="1" fillId="0" borderId="0" xfId="0" applyFont="1" applyFill="1"/>
    <xf numFmtId="0" fontId="5" fillId="0" borderId="3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wrapText="1"/>
    </xf>
    <xf numFmtId="0" fontId="2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wrapText="1"/>
    </xf>
    <xf numFmtId="0" fontId="5" fillId="9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top" wrapText="1"/>
    </xf>
    <xf numFmtId="14" fontId="5" fillId="0" borderId="1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top" wrapText="1"/>
    </xf>
    <xf numFmtId="0" fontId="8" fillId="9" borderId="8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3" xfId="1" applyFont="1" applyFill="1" applyBorder="1" applyAlignment="1">
      <alignment horizontal="center"/>
    </xf>
    <xf numFmtId="0" fontId="5" fillId="0" borderId="12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0" borderId="3" xfId="1" applyFont="1" applyFill="1" applyBorder="1" applyAlignment="1">
      <alignment horizontal="left" vertical="center"/>
    </xf>
    <xf numFmtId="0" fontId="5" fillId="0" borderId="4" xfId="1" applyFont="1" applyFill="1" applyBorder="1" applyAlignment="1">
      <alignment horizontal="left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4" fillId="0" borderId="1" xfId="1" applyBorder="1"/>
    <xf numFmtId="0" fontId="5" fillId="0" borderId="2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5" fillId="0" borderId="9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14" fillId="0" borderId="1" xfId="1" applyBorder="1" applyAlignment="1">
      <alignment vertical="center" wrapText="1"/>
    </xf>
    <xf numFmtId="0" fontId="5" fillId="0" borderId="2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0" fontId="8" fillId="0" borderId="8" xfId="1" applyFont="1" applyFill="1" applyBorder="1" applyAlignment="1">
      <alignment horizontal="center" vertical="center" wrapText="1"/>
    </xf>
    <xf numFmtId="0" fontId="2" fillId="0" borderId="5" xfId="1" applyFont="1" applyBorder="1" applyAlignment="1">
      <alignment horizontal="center" wrapText="1"/>
    </xf>
    <xf numFmtId="0" fontId="2" fillId="0" borderId="7" xfId="1" applyFont="1" applyBorder="1" applyAlignment="1">
      <alignment horizontal="center" wrapText="1"/>
    </xf>
    <xf numFmtId="0" fontId="2" fillId="0" borderId="13" xfId="1" applyFont="1" applyBorder="1" applyAlignment="1">
      <alignment horizontal="center" wrapText="1"/>
    </xf>
    <xf numFmtId="0" fontId="2" fillId="0" borderId="14" xfId="1" applyFont="1" applyBorder="1" applyAlignment="1">
      <alignment horizontal="center" wrapText="1"/>
    </xf>
    <xf numFmtId="0" fontId="2" fillId="0" borderId="9" xfId="1" applyFont="1" applyBorder="1" applyAlignment="1">
      <alignment horizontal="center" wrapText="1"/>
    </xf>
    <xf numFmtId="0" fontId="2" fillId="0" borderId="11" xfId="1" applyFont="1" applyBorder="1" applyAlignment="1">
      <alignment horizontal="center" wrapText="1"/>
    </xf>
    <xf numFmtId="0" fontId="2" fillId="0" borderId="5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2" fillId="0" borderId="3" xfId="1" applyFont="1" applyBorder="1" applyAlignment="1">
      <alignment horizontal="left" vertical="center" wrapText="1"/>
    </xf>
    <xf numFmtId="0" fontId="14" fillId="0" borderId="0" xfId="1"/>
    <xf numFmtId="0" fontId="2" fillId="0" borderId="3" xfId="1" applyFont="1" applyBorder="1" applyAlignment="1">
      <alignment horizontal="left" vertical="center"/>
    </xf>
    <xf numFmtId="0" fontId="2" fillId="0" borderId="12" xfId="1" applyFont="1" applyBorder="1" applyAlignment="1">
      <alignment horizontal="left" vertical="center"/>
    </xf>
    <xf numFmtId="0" fontId="2" fillId="0" borderId="4" xfId="1" applyFont="1" applyBorder="1" applyAlignment="1">
      <alignment horizontal="left" vertical="center"/>
    </xf>
    <xf numFmtId="0" fontId="5" fillId="0" borderId="12" xfId="1" applyFont="1" applyFill="1" applyBorder="1" applyAlignment="1">
      <alignment horizontal="left" vertical="center"/>
    </xf>
    <xf numFmtId="0" fontId="7" fillId="0" borderId="3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left" vertical="center" wrapText="1"/>
    </xf>
    <xf numFmtId="0" fontId="5" fillId="0" borderId="12" xfId="1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left" vertical="center" wrapText="1"/>
    </xf>
    <xf numFmtId="0" fontId="14" fillId="0" borderId="1" xfId="1" applyBorder="1" applyAlignment="1">
      <alignment wrapText="1"/>
    </xf>
    <xf numFmtId="0" fontId="1" fillId="0" borderId="2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13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wrapText="1"/>
    </xf>
    <xf numFmtId="0" fontId="5" fillId="0" borderId="8" xfId="1" applyFont="1" applyBorder="1" applyAlignment="1">
      <alignment horizontal="center" wrapText="1"/>
    </xf>
    <xf numFmtId="0" fontId="2" fillId="0" borderId="13" xfId="1" applyFont="1" applyBorder="1" applyAlignment="1">
      <alignment horizontal="left" vertical="center" wrapText="1"/>
    </xf>
    <xf numFmtId="0" fontId="2" fillId="0" borderId="0" xfId="1" applyFont="1" applyBorder="1" applyAlignment="1">
      <alignment horizontal="left" vertical="center" wrapText="1"/>
    </xf>
    <xf numFmtId="0" fontId="2" fillId="0" borderId="9" xfId="1" applyFont="1" applyBorder="1" applyAlignment="1">
      <alignment horizontal="left" vertical="center" wrapText="1"/>
    </xf>
    <xf numFmtId="0" fontId="2" fillId="0" borderId="10" xfId="1" applyFont="1" applyBorder="1" applyAlignment="1">
      <alignment horizontal="left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/>
    </xf>
    <xf numFmtId="0" fontId="5" fillId="0" borderId="1" xfId="1" applyFont="1" applyBorder="1" applyAlignment="1">
      <alignment horizontal="center"/>
    </xf>
    <xf numFmtId="0" fontId="1" fillId="0" borderId="9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5" fillId="0" borderId="14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14" fontId="5" fillId="0" borderId="1" xfId="1" applyNumberFormat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6" fillId="0" borderId="1" xfId="1" applyFont="1" applyBorder="1" applyAlignment="1">
      <alignment horizontal="left"/>
    </xf>
    <xf numFmtId="0" fontId="4" fillId="0" borderId="1" xfId="1" applyFont="1" applyBorder="1" applyAlignment="1">
      <alignment horizontal="center"/>
    </xf>
    <xf numFmtId="0" fontId="1" fillId="0" borderId="5" xfId="1" applyFont="1" applyBorder="1" applyAlignment="1">
      <alignment horizontal="center" vertical="center"/>
    </xf>
    <xf numFmtId="0" fontId="1" fillId="0" borderId="6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wrapText="1"/>
    </xf>
    <xf numFmtId="0" fontId="5" fillId="0" borderId="6" xfId="1" applyFont="1" applyBorder="1" applyAlignment="1">
      <alignment horizontal="center" wrapText="1"/>
    </xf>
    <xf numFmtId="0" fontId="5" fillId="0" borderId="7" xfId="1" applyFont="1" applyBorder="1" applyAlignment="1">
      <alignment horizontal="center" wrapText="1"/>
    </xf>
    <xf numFmtId="0" fontId="5" fillId="0" borderId="9" xfId="1" applyFont="1" applyBorder="1" applyAlignment="1">
      <alignment horizontal="center" wrapText="1"/>
    </xf>
    <xf numFmtId="0" fontId="5" fillId="0" borderId="10" xfId="1" applyFont="1" applyBorder="1" applyAlignment="1">
      <alignment horizontal="center" wrapText="1"/>
    </xf>
    <xf numFmtId="0" fontId="5" fillId="0" borderId="11" xfId="1" applyFont="1" applyBorder="1" applyAlignment="1">
      <alignment horizontal="center" wrapText="1"/>
    </xf>
    <xf numFmtId="0" fontId="5" fillId="0" borderId="8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1" fillId="0" borderId="6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0" fontId="1" fillId="0" borderId="14" xfId="1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0" fillId="0" borderId="0" xfId="0"/>
    <xf numFmtId="0" fontId="2" fillId="0" borderId="3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4" fillId="0" borderId="15" xfId="1" applyBorder="1" applyAlignment="1">
      <alignment horizontal="center" vertical="center" wrapText="1"/>
    </xf>
    <xf numFmtId="0" fontId="14" fillId="0" borderId="8" xfId="1" applyBorder="1" applyAlignment="1">
      <alignment horizontal="center" vertical="center" wrapText="1"/>
    </xf>
    <xf numFmtId="0" fontId="8" fillId="0" borderId="15" xfId="1" applyFont="1" applyBorder="1" applyAlignment="1">
      <alignment horizontal="center" vertical="center" wrapText="1"/>
    </xf>
    <xf numFmtId="0" fontId="14" fillId="0" borderId="2" xfId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0" fontId="2" fillId="0" borderId="12" xfId="1" applyFont="1" applyBorder="1" applyAlignment="1">
      <alignment horizontal="left" vertical="center" wrapText="1"/>
    </xf>
    <xf numFmtId="0" fontId="2" fillId="0" borderId="4" xfId="1" applyFont="1" applyBorder="1" applyAlignment="1">
      <alignment horizontal="left" vertical="center" wrapText="1"/>
    </xf>
    <xf numFmtId="0" fontId="5" fillId="0" borderId="3" xfId="1" applyFont="1" applyBorder="1" applyAlignment="1">
      <alignment horizontal="left"/>
    </xf>
    <xf numFmtId="0" fontId="5" fillId="0" borderId="12" xfId="1" applyFont="1" applyBorder="1" applyAlignment="1">
      <alignment horizontal="left"/>
    </xf>
    <xf numFmtId="0" fontId="5" fillId="0" borderId="4" xfId="1" applyFont="1" applyBorder="1" applyAlignment="1">
      <alignment horizontal="left"/>
    </xf>
    <xf numFmtId="0" fontId="5" fillId="0" borderId="3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wrapText="1"/>
    </xf>
    <xf numFmtId="0" fontId="4" fillId="0" borderId="1" xfId="1" applyFont="1" applyBorder="1" applyAlignment="1">
      <alignment horizontal="left" wrapText="1"/>
    </xf>
    <xf numFmtId="0" fontId="0" fillId="0" borderId="13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0" fontId="1" fillId="0" borderId="1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wrapText="1"/>
    </xf>
    <xf numFmtId="0" fontId="1" fillId="0" borderId="0" xfId="1" applyFont="1" applyAlignment="1">
      <alignment horizontal="right"/>
    </xf>
    <xf numFmtId="14" fontId="5" fillId="0" borderId="12" xfId="1" applyNumberFormat="1" applyFont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wrapText="1"/>
    </xf>
    <xf numFmtId="0" fontId="2" fillId="0" borderId="7" xfId="0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0" fontId="2" fillId="0" borderId="14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wrapText="1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left" vertical="center"/>
    </xf>
    <xf numFmtId="0" fontId="14" fillId="4" borderId="0" xfId="1" applyFill="1"/>
    <xf numFmtId="0" fontId="14" fillId="0" borderId="1" xfId="1" applyBorder="1" applyAlignment="1">
      <alignment horizontal="center" vertical="center"/>
    </xf>
    <xf numFmtId="0" fontId="14" fillId="4" borderId="1" xfId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/>
    </xf>
    <xf numFmtId="14" fontId="5" fillId="0" borderId="1" xfId="1" applyNumberFormat="1" applyFont="1" applyFill="1" applyBorder="1" applyAlignment="1">
      <alignment horizontal="center"/>
    </xf>
    <xf numFmtId="14" fontId="5" fillId="0" borderId="3" xfId="1" applyNumberFormat="1" applyFont="1" applyBorder="1" applyAlignment="1">
      <alignment horizontal="center"/>
    </xf>
    <xf numFmtId="0" fontId="11" fillId="0" borderId="3" xfId="1" applyFont="1" applyFill="1" applyBorder="1" applyAlignment="1">
      <alignment horizontal="center"/>
    </xf>
    <xf numFmtId="0" fontId="11" fillId="0" borderId="12" xfId="1" applyFont="1" applyFill="1" applyBorder="1" applyAlignment="1">
      <alignment horizontal="center"/>
    </xf>
    <xf numFmtId="0" fontId="11" fillId="0" borderId="4" xfId="1" applyFont="1" applyFill="1" applyBorder="1" applyAlignment="1">
      <alignment horizontal="center"/>
    </xf>
    <xf numFmtId="0" fontId="9" fillId="2" borderId="1" xfId="1" applyFont="1" applyFill="1" applyBorder="1" applyAlignment="1">
      <alignment horizontal="left" vertical="center"/>
    </xf>
    <xf numFmtId="0" fontId="11" fillId="0" borderId="5" xfId="1" applyFont="1" applyFill="1" applyBorder="1" applyAlignment="1">
      <alignment horizontal="center"/>
    </xf>
    <xf numFmtId="0" fontId="11" fillId="0" borderId="6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center"/>
    </xf>
    <xf numFmtId="0" fontId="9" fillId="0" borderId="3" xfId="1" applyFont="1" applyFill="1" applyBorder="1" applyAlignment="1">
      <alignment horizontal="center"/>
    </xf>
    <xf numFmtId="0" fontId="9" fillId="0" borderId="12" xfId="1" applyFont="1" applyFill="1" applyBorder="1" applyAlignment="1">
      <alignment horizontal="center"/>
    </xf>
    <xf numFmtId="0" fontId="9" fillId="0" borderId="4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 wrapText="1"/>
    </xf>
    <xf numFmtId="0" fontId="5" fillId="0" borderId="7" xfId="1" applyFont="1" applyFill="1" applyBorder="1" applyAlignment="1">
      <alignment horizontal="center" wrapText="1"/>
    </xf>
    <xf numFmtId="0" fontId="5" fillId="0" borderId="13" xfId="1" applyFont="1" applyFill="1" applyBorder="1" applyAlignment="1">
      <alignment horizontal="center" wrapText="1"/>
    </xf>
    <xf numFmtId="0" fontId="5" fillId="0" borderId="14" xfId="1" applyFont="1" applyFill="1" applyBorder="1" applyAlignment="1">
      <alignment horizontal="center" wrapText="1"/>
    </xf>
    <xf numFmtId="0" fontId="5" fillId="0" borderId="9" xfId="1" applyFont="1" applyFill="1" applyBorder="1" applyAlignment="1">
      <alignment horizontal="center" wrapText="1"/>
    </xf>
    <xf numFmtId="0" fontId="5" fillId="0" borderId="11" xfId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14" xfId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left"/>
    </xf>
    <xf numFmtId="0" fontId="4" fillId="0" borderId="12" xfId="1" applyFont="1" applyFill="1" applyBorder="1" applyAlignment="1">
      <alignment horizontal="left"/>
    </xf>
    <xf numFmtId="0" fontId="4" fillId="0" borderId="4" xfId="1" applyFont="1" applyFill="1" applyBorder="1" applyAlignment="1">
      <alignment horizontal="left"/>
    </xf>
    <xf numFmtId="0" fontId="1" fillId="0" borderId="3" xfId="1" applyFont="1" applyFill="1" applyBorder="1" applyAlignment="1">
      <alignment horizontal="center"/>
    </xf>
    <xf numFmtId="0" fontId="1" fillId="0" borderId="12" xfId="1" applyFont="1" applyFill="1" applyBorder="1" applyAlignment="1">
      <alignment horizontal="center"/>
    </xf>
    <xf numFmtId="0" fontId="1" fillId="0" borderId="4" xfId="1" applyFont="1" applyFill="1" applyBorder="1" applyAlignment="1">
      <alignment horizontal="center"/>
    </xf>
    <xf numFmtId="0" fontId="4" fillId="0" borderId="3" xfId="1" applyFont="1" applyFill="1" applyBorder="1" applyAlignment="1">
      <alignment horizontal="left" vertical="center"/>
    </xf>
    <xf numFmtId="0" fontId="4" fillId="0" borderId="12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8" fillId="0" borderId="5" xfId="1" applyFont="1" applyFill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9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6" fillId="0" borderId="3" xfId="1" applyFont="1" applyBorder="1" applyAlignment="1">
      <alignment horizontal="left"/>
    </xf>
    <xf numFmtId="0" fontId="6" fillId="0" borderId="12" xfId="1" applyFont="1" applyBorder="1" applyAlignment="1">
      <alignment horizontal="left"/>
    </xf>
    <xf numFmtId="0" fontId="6" fillId="0" borderId="4" xfId="1" applyFont="1" applyBorder="1" applyAlignment="1">
      <alignment horizontal="left"/>
    </xf>
    <xf numFmtId="0" fontId="3" fillId="0" borderId="5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13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4" fillId="0" borderId="3" xfId="1" applyFont="1" applyBorder="1" applyAlignment="1">
      <alignment horizontal="left"/>
    </xf>
    <xf numFmtId="0" fontId="4" fillId="0" borderId="12" xfId="1" applyFont="1" applyBorder="1" applyAlignment="1">
      <alignment horizontal="left"/>
    </xf>
    <xf numFmtId="0" fontId="4" fillId="0" borderId="4" xfId="1" applyFont="1" applyBorder="1" applyAlignment="1">
      <alignment horizontal="left"/>
    </xf>
    <xf numFmtId="0" fontId="4" fillId="0" borderId="3" xfId="1" applyFont="1" applyBorder="1" applyAlignment="1">
      <alignment horizontal="center"/>
    </xf>
    <xf numFmtId="0" fontId="4" fillId="0" borderId="12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8" fillId="0" borderId="3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 wrapText="1"/>
    </xf>
    <xf numFmtId="0" fontId="8" fillId="0" borderId="12" xfId="1" applyFont="1" applyFill="1" applyBorder="1" applyAlignment="1">
      <alignment horizontal="center" vertical="center" wrapText="1"/>
    </xf>
    <xf numFmtId="0" fontId="5" fillId="0" borderId="3" xfId="1" applyFont="1" applyBorder="1" applyAlignment="1">
      <alignment horizontal="center" wrapText="1"/>
    </xf>
    <xf numFmtId="0" fontId="5" fillId="0" borderId="12" xfId="1" applyFont="1" applyBorder="1" applyAlignment="1">
      <alignment horizontal="center" wrapText="1"/>
    </xf>
    <xf numFmtId="0" fontId="5" fillId="0" borderId="4" xfId="1" applyFont="1" applyBorder="1" applyAlignment="1">
      <alignment horizont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13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5" fillId="2" borderId="14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wrapText="1"/>
    </xf>
    <xf numFmtId="0" fontId="5" fillId="2" borderId="12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 wrapText="1"/>
    </xf>
    <xf numFmtId="0" fontId="5" fillId="2" borderId="5" xfId="1" applyFont="1" applyFill="1" applyBorder="1" applyAlignment="1">
      <alignment horizontal="center" wrapText="1"/>
    </xf>
    <xf numFmtId="0" fontId="5" fillId="2" borderId="6" xfId="1" applyFont="1" applyFill="1" applyBorder="1" applyAlignment="1">
      <alignment horizontal="center" wrapText="1"/>
    </xf>
    <xf numFmtId="0" fontId="5" fillId="2" borderId="7" xfId="1" applyFont="1" applyFill="1" applyBorder="1" applyAlignment="1">
      <alignment horizontal="center" wrapText="1"/>
    </xf>
    <xf numFmtId="0" fontId="5" fillId="2" borderId="13" xfId="1" applyFont="1" applyFill="1" applyBorder="1" applyAlignment="1">
      <alignment horizontal="center" wrapText="1"/>
    </xf>
    <xf numFmtId="0" fontId="5" fillId="2" borderId="0" xfId="1" applyFont="1" applyFill="1" applyBorder="1" applyAlignment="1">
      <alignment horizontal="center" wrapText="1"/>
    </xf>
    <xf numFmtId="0" fontId="5" fillId="2" borderId="14" xfId="1" applyFont="1" applyFill="1" applyBorder="1" applyAlignment="1">
      <alignment horizontal="center" wrapText="1"/>
    </xf>
    <xf numFmtId="0" fontId="5" fillId="2" borderId="9" xfId="1" applyFont="1" applyFill="1" applyBorder="1" applyAlignment="1">
      <alignment horizontal="center" wrapText="1"/>
    </xf>
    <xf numFmtId="0" fontId="5" fillId="2" borderId="10" xfId="1" applyFont="1" applyFill="1" applyBorder="1" applyAlignment="1">
      <alignment horizontal="center" wrapText="1"/>
    </xf>
    <xf numFmtId="0" fontId="5" fillId="2" borderId="11" xfId="1" applyFont="1" applyFill="1" applyBorder="1" applyAlignment="1">
      <alignment horizont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0" borderId="15" xfId="1" applyFont="1" applyBorder="1" applyAlignment="1">
      <alignment horizontal="center" wrapText="1"/>
    </xf>
    <xf numFmtId="0" fontId="15" fillId="2" borderId="1" xfId="1" applyFont="1" applyFill="1" applyBorder="1" applyAlignment="1">
      <alignment horizontal="center" wrapText="1"/>
    </xf>
    <xf numFmtId="0" fontId="3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left" wrapText="1"/>
    </xf>
    <xf numFmtId="0" fontId="6" fillId="2" borderId="1" xfId="1" applyFont="1" applyFill="1" applyBorder="1" applyAlignment="1">
      <alignment horizontal="left"/>
    </xf>
    <xf numFmtId="0" fontId="4" fillId="2" borderId="1" xfId="1" applyFont="1" applyFill="1" applyBorder="1" applyAlignment="1">
      <alignment horizontal="center" wrapText="1"/>
    </xf>
    <xf numFmtId="0" fontId="1" fillId="2" borderId="5" xfId="1" applyFont="1" applyFill="1" applyBorder="1" applyAlignment="1">
      <alignment horizontal="center" vertical="center" wrapText="1"/>
    </xf>
    <xf numFmtId="0" fontId="1" fillId="2" borderId="6" xfId="1" applyFont="1" applyFill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0" fontId="1" fillId="2" borderId="9" xfId="1" applyFont="1" applyFill="1" applyBorder="1" applyAlignment="1">
      <alignment horizontal="center" vertical="center" wrapText="1"/>
    </xf>
    <xf numFmtId="0" fontId="1" fillId="2" borderId="10" xfId="1" applyFont="1" applyFill="1" applyBorder="1" applyAlignment="1">
      <alignment horizontal="center" vertical="center" wrapText="1"/>
    </xf>
    <xf numFmtId="0" fontId="1" fillId="2" borderId="11" xfId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 wrapText="1"/>
    </xf>
    <xf numFmtId="0" fontId="1" fillId="2" borderId="4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0" fontId="4" fillId="0" borderId="12" xfId="1" applyFont="1" applyFill="1" applyBorder="1" applyAlignment="1">
      <alignment horizontal="left" vertical="center" wrapText="1"/>
    </xf>
    <xf numFmtId="0" fontId="4" fillId="0" borderId="4" xfId="1" applyFont="1" applyFill="1" applyBorder="1" applyAlignment="1">
      <alignment horizontal="left" vertical="center" wrapText="1"/>
    </xf>
    <xf numFmtId="0" fontId="2" fillId="0" borderId="5" xfId="1" applyFont="1" applyFill="1" applyBorder="1" applyAlignment="1">
      <alignment horizontal="center" wrapText="1"/>
    </xf>
    <xf numFmtId="0" fontId="2" fillId="0" borderId="7" xfId="1" applyFont="1" applyFill="1" applyBorder="1" applyAlignment="1">
      <alignment horizontal="center" wrapText="1"/>
    </xf>
    <xf numFmtId="0" fontId="2" fillId="0" borderId="13" xfId="1" applyFont="1" applyFill="1" applyBorder="1" applyAlignment="1">
      <alignment horizontal="center" wrapText="1"/>
    </xf>
    <xf numFmtId="0" fontId="2" fillId="0" borderId="14" xfId="1" applyFont="1" applyFill="1" applyBorder="1" applyAlignment="1">
      <alignment horizontal="center" wrapText="1"/>
    </xf>
    <xf numFmtId="0" fontId="2" fillId="0" borderId="9" xfId="1" applyFont="1" applyFill="1" applyBorder="1" applyAlignment="1">
      <alignment horizontal="center" wrapText="1"/>
    </xf>
    <xf numFmtId="0" fontId="2" fillId="0" borderId="11" xfId="1" applyFont="1" applyFill="1" applyBorder="1" applyAlignment="1">
      <alignment horizontal="center" wrapText="1"/>
    </xf>
    <xf numFmtId="0" fontId="6" fillId="0" borderId="3" xfId="1" applyFont="1" applyFill="1" applyBorder="1" applyAlignment="1">
      <alignment horizontal="center" vertical="center"/>
    </xf>
    <xf numFmtId="0" fontId="6" fillId="0" borderId="1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wrapText="1"/>
    </xf>
    <xf numFmtId="0" fontId="14" fillId="4" borderId="13" xfId="1" applyFill="1" applyBorder="1"/>
    <xf numFmtId="0" fontId="14" fillId="4" borderId="5" xfId="1" applyFill="1" applyBorder="1" applyAlignment="1">
      <alignment horizontal="center" vertical="center"/>
    </xf>
    <xf numFmtId="0" fontId="14" fillId="4" borderId="6" xfId="1" applyFill="1" applyBorder="1" applyAlignment="1">
      <alignment horizontal="center" vertical="center"/>
    </xf>
    <xf numFmtId="0" fontId="14" fillId="4" borderId="13" xfId="1" applyFill="1" applyBorder="1" applyAlignment="1">
      <alignment horizontal="center" vertical="center"/>
    </xf>
    <xf numFmtId="0" fontId="14" fillId="4" borderId="0" xfId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14" fillId="0" borderId="12" xfId="1" applyBorder="1"/>
    <xf numFmtId="0" fontId="14" fillId="0" borderId="4" xfId="1" applyBorder="1"/>
    <xf numFmtId="0" fontId="4" fillId="0" borderId="5" xfId="1" applyFont="1" applyFill="1" applyBorder="1" applyAlignment="1">
      <alignment horizontal="center" vertical="center"/>
    </xf>
    <xf numFmtId="0" fontId="4" fillId="0" borderId="6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center" vertical="center"/>
    </xf>
    <xf numFmtId="0" fontId="4" fillId="0" borderId="10" xfId="1" applyFont="1" applyFill="1" applyBorder="1" applyAlignment="1">
      <alignment horizontal="center" vertical="center"/>
    </xf>
    <xf numFmtId="0" fontId="4" fillId="0" borderId="11" xfId="1" applyFont="1" applyFill="1" applyBorder="1" applyAlignment="1">
      <alignment horizontal="center" vertical="center"/>
    </xf>
    <xf numFmtId="0" fontId="14" fillId="4" borderId="5" xfId="1" applyFill="1" applyBorder="1"/>
    <xf numFmtId="0" fontId="14" fillId="4" borderId="6" xfId="1" applyFill="1" applyBorder="1"/>
    <xf numFmtId="14" fontId="5" fillId="0" borderId="3" xfId="1" applyNumberFormat="1" applyFont="1" applyFill="1" applyBorder="1" applyAlignment="1">
      <alignment horizontal="center"/>
    </xf>
    <xf numFmtId="14" fontId="5" fillId="0" borderId="12" xfId="1" applyNumberFormat="1" applyFont="1" applyFill="1" applyBorder="1" applyAlignment="1">
      <alignment horizontal="center"/>
    </xf>
    <xf numFmtId="14" fontId="5" fillId="0" borderId="4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/>
    </xf>
    <xf numFmtId="0" fontId="11" fillId="0" borderId="1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8" fillId="0" borderId="3" xfId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10" fillId="0" borderId="0" xfId="1" applyFont="1" applyBorder="1" applyAlignment="1">
      <alignment horizontal="left" vertical="center" wrapText="1"/>
    </xf>
    <xf numFmtId="0" fontId="1" fillId="0" borderId="0" xfId="1" applyFont="1" applyBorder="1" applyAlignment="1">
      <alignment horizontal="left" vertical="center" wrapText="1"/>
    </xf>
    <xf numFmtId="0" fontId="5" fillId="0" borderId="0" xfId="1" applyFont="1" applyBorder="1" applyAlignment="1">
      <alignment vertical="center" wrapText="1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/>
    </xf>
    <xf numFmtId="0" fontId="4" fillId="2" borderId="3" xfId="1" applyFont="1" applyFill="1" applyBorder="1" applyAlignment="1">
      <alignment horizontal="left" vertical="center"/>
    </xf>
    <xf numFmtId="0" fontId="4" fillId="2" borderId="4" xfId="1" applyFont="1" applyFill="1" applyBorder="1" applyAlignment="1">
      <alignment horizontal="left" vertical="center"/>
    </xf>
    <xf numFmtId="0" fontId="4" fillId="2" borderId="12" xfId="1" applyFont="1" applyFill="1" applyBorder="1" applyAlignment="1">
      <alignment horizontal="left" vertical="center"/>
    </xf>
    <xf numFmtId="14" fontId="5" fillId="0" borderId="12" xfId="1" applyNumberFormat="1" applyFont="1" applyBorder="1" applyAlignment="1">
      <alignment horizontal="center"/>
    </xf>
    <xf numFmtId="14" fontId="5" fillId="0" borderId="4" xfId="1" applyNumberFormat="1" applyFont="1" applyBorder="1" applyAlignment="1">
      <alignment horizont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 vertical="center" wrapText="1"/>
    </xf>
    <xf numFmtId="0" fontId="4" fillId="2" borderId="11" xfId="1" applyFont="1" applyFill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wrapText="1"/>
    </xf>
    <xf numFmtId="0" fontId="2" fillId="0" borderId="12" xfId="1" applyFont="1" applyBorder="1" applyAlignment="1">
      <alignment horizontal="center" wrapText="1"/>
    </xf>
    <xf numFmtId="0" fontId="2" fillId="0" borderId="4" xfId="1" applyFont="1" applyBorder="1" applyAlignment="1">
      <alignment horizontal="center" wrapText="1"/>
    </xf>
    <xf numFmtId="0" fontId="6" fillId="0" borderId="3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0" fontId="4" fillId="0" borderId="12" xfId="1" applyFont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center" vertical="center"/>
    </xf>
    <xf numFmtId="0" fontId="8" fillId="0" borderId="13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 wrapText="1"/>
    </xf>
    <xf numFmtId="0" fontId="8" fillId="0" borderId="11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left" vertical="center"/>
    </xf>
    <xf numFmtId="0" fontId="9" fillId="2" borderId="4" xfId="1" applyFont="1" applyFill="1" applyBorder="1" applyAlignment="1">
      <alignment horizontal="left" vertical="center"/>
    </xf>
    <xf numFmtId="0" fontId="1" fillId="0" borderId="12" xfId="1" applyFont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left" vertical="center" wrapText="1"/>
    </xf>
    <xf numFmtId="0" fontId="5" fillId="5" borderId="12" xfId="0" applyFont="1" applyFill="1" applyBorder="1" applyAlignment="1">
      <alignment horizontal="left" vertical="center" wrapText="1"/>
    </xf>
    <xf numFmtId="0" fontId="5" fillId="5" borderId="4" xfId="0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5" fillId="5" borderId="3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4" fillId="0" borderId="9" xfId="1" applyBorder="1"/>
    <xf numFmtId="0" fontId="14" fillId="0" borderId="11" xfId="1" applyBorder="1"/>
    <xf numFmtId="0" fontId="14" fillId="0" borderId="5" xfId="1" applyBorder="1"/>
    <xf numFmtId="0" fontId="14" fillId="0" borderId="7" xfId="1" applyBorder="1"/>
    <xf numFmtId="0" fontId="5" fillId="0" borderId="15" xfId="1" applyFont="1" applyFill="1" applyBorder="1" applyAlignment="1">
      <alignment horizontal="center" vertical="center"/>
    </xf>
    <xf numFmtId="0" fontId="1" fillId="0" borderId="3" xfId="1" applyFont="1" applyFill="1" applyBorder="1" applyAlignment="1">
      <alignment horizontal="center" vertical="center"/>
    </xf>
    <xf numFmtId="0" fontId="1" fillId="0" borderId="12" xfId="1" applyFont="1" applyFill="1" applyBorder="1" applyAlignment="1">
      <alignment horizontal="center" vertical="center"/>
    </xf>
    <xf numFmtId="0" fontId="1" fillId="0" borderId="4" xfId="1" applyFont="1" applyFill="1" applyBorder="1" applyAlignment="1">
      <alignment horizontal="center" vertical="center"/>
    </xf>
    <xf numFmtId="14" fontId="5" fillId="0" borderId="3" xfId="0" applyNumberFormat="1" applyFont="1" applyFill="1" applyBorder="1" applyAlignment="1">
      <alignment horizontal="center"/>
    </xf>
    <xf numFmtId="14" fontId="5" fillId="0" borderId="3" xfId="0" applyNumberFormat="1" applyFont="1" applyFill="1" applyBorder="1" applyAlignment="1">
      <alignment horizontal="center" vertical="center"/>
    </xf>
    <xf numFmtId="14" fontId="5" fillId="0" borderId="12" xfId="0" applyNumberFormat="1" applyFont="1" applyFill="1" applyBorder="1" applyAlignment="1">
      <alignment horizontal="center" vertical="center"/>
    </xf>
    <xf numFmtId="14" fontId="5" fillId="0" borderId="4" xfId="0" applyNumberFormat="1" applyFont="1" applyFill="1" applyBorder="1" applyAlignment="1">
      <alignment horizontal="center" vertical="center"/>
    </xf>
    <xf numFmtId="14" fontId="5" fillId="0" borderId="12" xfId="0" applyNumberFormat="1" applyFont="1" applyFill="1" applyBorder="1" applyAlignment="1">
      <alignment horizontal="center"/>
    </xf>
    <xf numFmtId="14" fontId="5" fillId="0" borderId="4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left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 wrapText="1"/>
    </xf>
    <xf numFmtId="0" fontId="5" fillId="0" borderId="15" xfId="1" applyFont="1" applyBorder="1" applyAlignment="1">
      <alignment vertical="center" wrapText="1"/>
    </xf>
    <xf numFmtId="0" fontId="5" fillId="0" borderId="8" xfId="1" applyFont="1" applyBorder="1" applyAlignment="1">
      <alignment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14" fillId="0" borderId="1" xfId="1" applyBorder="1" applyAlignment="1">
      <alignment horizontal="center" vertical="center" wrapText="1"/>
    </xf>
    <xf numFmtId="14" fontId="5" fillId="0" borderId="1" xfId="1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left"/>
    </xf>
    <xf numFmtId="0" fontId="5" fillId="0" borderId="4" xfId="1" applyFont="1" applyFill="1" applyBorder="1" applyAlignment="1">
      <alignment horizontal="left"/>
    </xf>
    <xf numFmtId="0" fontId="2" fillId="0" borderId="1" xfId="1" applyFont="1" applyFill="1" applyBorder="1" applyAlignment="1">
      <alignment horizontal="center" vertical="center"/>
    </xf>
    <xf numFmtId="14" fontId="5" fillId="0" borderId="3" xfId="1" applyNumberFormat="1" applyFont="1" applyFill="1" applyBorder="1" applyAlignment="1">
      <alignment horizontal="center" vertical="center"/>
    </xf>
    <xf numFmtId="14" fontId="5" fillId="0" borderId="12" xfId="1" applyNumberFormat="1" applyFont="1" applyFill="1" applyBorder="1" applyAlignment="1">
      <alignment horizontal="center" vertical="center"/>
    </xf>
    <xf numFmtId="14" fontId="5" fillId="0" borderId="4" xfId="1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justify" vertical="center"/>
    </xf>
    <xf numFmtId="0" fontId="8" fillId="0" borderId="1" xfId="1" applyFont="1" applyFill="1" applyBorder="1" applyAlignment="1">
      <alignment horizontal="justify" vertical="center" wrapText="1"/>
    </xf>
    <xf numFmtId="0" fontId="5" fillId="0" borderId="3" xfId="1" applyFont="1" applyFill="1" applyBorder="1" applyAlignment="1">
      <alignment horizontal="center" wrapText="1"/>
    </xf>
    <xf numFmtId="0" fontId="5" fillId="0" borderId="12" xfId="1" applyFont="1" applyFill="1" applyBorder="1" applyAlignment="1">
      <alignment horizontal="center" wrapText="1"/>
    </xf>
    <xf numFmtId="0" fontId="5" fillId="0" borderId="4" xfId="1" applyFont="1" applyFill="1" applyBorder="1" applyAlignment="1">
      <alignment horizontal="center" wrapText="1"/>
    </xf>
    <xf numFmtId="0" fontId="5" fillId="0" borderId="3" xfId="1" applyFont="1" applyFill="1" applyBorder="1" applyAlignment="1">
      <alignment horizontal="center" vertical="top" wrapText="1"/>
    </xf>
    <xf numFmtId="0" fontId="5" fillId="0" borderId="12" xfId="1" applyFont="1" applyFill="1" applyBorder="1" applyAlignment="1">
      <alignment horizontal="center" vertical="top" wrapText="1"/>
    </xf>
    <xf numFmtId="0" fontId="5" fillId="0" borderId="4" xfId="1" applyFont="1" applyFill="1" applyBorder="1" applyAlignment="1">
      <alignment horizontal="center" vertical="top" wrapText="1"/>
    </xf>
    <xf numFmtId="0" fontId="5" fillId="0" borderId="3" xfId="1" applyFont="1" applyFill="1" applyBorder="1" applyAlignment="1">
      <alignment horizontal="left" wrapText="1"/>
    </xf>
    <xf numFmtId="0" fontId="5" fillId="0" borderId="12" xfId="1" applyFont="1" applyFill="1" applyBorder="1" applyAlignment="1">
      <alignment horizontal="left" wrapText="1"/>
    </xf>
    <xf numFmtId="0" fontId="5" fillId="0" borderId="4" xfId="1" applyFont="1" applyFill="1" applyBorder="1" applyAlignment="1">
      <alignment horizontal="left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5" fillId="9" borderId="12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5" fillId="9" borderId="12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horizontal="left" vertical="center" wrapText="1"/>
    </xf>
  </cellXfs>
  <cellStyles count="3">
    <cellStyle name="Normal" xfId="0" builtinId="0"/>
    <cellStyle name="Normal 2" xfId="1"/>
    <cellStyle name="Normal_Inventario Documental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1.jpeg"/><Relationship Id="rId1" Type="http://schemas.openxmlformats.org/officeDocument/2006/relationships/image" Target="../media/image14.jpeg"/><Relationship Id="rId6" Type="http://schemas.openxmlformats.org/officeDocument/2006/relationships/image" Target="../media/image23.jpeg"/><Relationship Id="rId5" Type="http://schemas.openxmlformats.org/officeDocument/2006/relationships/image" Target="../media/image3.jpeg"/><Relationship Id="rId4" Type="http://schemas.openxmlformats.org/officeDocument/2006/relationships/image" Target="../media/image2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3.jpeg"/><Relationship Id="rId1" Type="http://schemas.openxmlformats.org/officeDocument/2006/relationships/image" Target="../media/image24.jpeg"/><Relationship Id="rId4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7.png"/><Relationship Id="rId1" Type="http://schemas.openxmlformats.org/officeDocument/2006/relationships/image" Target="../media/image28.jpeg"/><Relationship Id="rId6" Type="http://schemas.openxmlformats.org/officeDocument/2006/relationships/image" Target="../media/image3.jpeg"/><Relationship Id="rId5" Type="http://schemas.openxmlformats.org/officeDocument/2006/relationships/image" Target="../media/image30.jpeg"/><Relationship Id="rId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30.jpeg"/><Relationship Id="rId1" Type="http://schemas.openxmlformats.org/officeDocument/2006/relationships/image" Target="../media/image13.png"/><Relationship Id="rId4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.jpeg"/><Relationship Id="rId4" Type="http://schemas.openxmlformats.org/officeDocument/2006/relationships/image" Target="../media/image3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.jpeg"/><Relationship Id="rId5" Type="http://schemas.openxmlformats.org/officeDocument/2006/relationships/image" Target="../media/image41.png"/><Relationship Id="rId4" Type="http://schemas.openxmlformats.org/officeDocument/2006/relationships/image" Target="../media/image40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13.png"/><Relationship Id="rId2" Type="http://schemas.openxmlformats.org/officeDocument/2006/relationships/image" Target="../media/image9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8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7.jpeg"/><Relationship Id="rId5" Type="http://schemas.openxmlformats.org/officeDocument/2006/relationships/image" Target="../media/image3.jpeg"/><Relationship Id="rId4" Type="http://schemas.openxmlformats.org/officeDocument/2006/relationships/image" Target="../media/image1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4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264319</xdr:colOff>
      <xdr:row>0</xdr:row>
      <xdr:rowOff>35719</xdr:rowOff>
    </xdr:from>
    <xdr:to>
      <xdr:col>1</xdr:col>
      <xdr:colOff>350044</xdr:colOff>
      <xdr:row>3</xdr:row>
      <xdr:rowOff>95250</xdr:rowOff>
    </xdr:to>
    <xdr:pic>
      <xdr:nvPicPr>
        <xdr:cNvPr id="2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19" y="35719"/>
          <a:ext cx="597694" cy="559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230981</xdr:colOff>
      <xdr:row>1</xdr:row>
      <xdr:rowOff>78581</xdr:rowOff>
    </xdr:from>
    <xdr:to>
      <xdr:col>1</xdr:col>
      <xdr:colOff>421481</xdr:colOff>
      <xdr:row>4</xdr:row>
      <xdr:rowOff>71437</xdr:rowOff>
    </xdr:to>
    <xdr:pic>
      <xdr:nvPicPr>
        <xdr:cNvPr id="15" name="Picture 1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81" y="245269"/>
          <a:ext cx="702469" cy="469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19</xdr:row>
      <xdr:rowOff>57150</xdr:rowOff>
    </xdr:from>
    <xdr:to>
      <xdr:col>1</xdr:col>
      <xdr:colOff>333375</xdr:colOff>
      <xdr:row>21</xdr:row>
      <xdr:rowOff>38100</xdr:rowOff>
    </xdr:to>
    <xdr:pic>
      <xdr:nvPicPr>
        <xdr:cNvPr id="2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158250"/>
          <a:ext cx="609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288131</xdr:colOff>
      <xdr:row>41</xdr:row>
      <xdr:rowOff>57150</xdr:rowOff>
    </xdr:from>
    <xdr:to>
      <xdr:col>1</xdr:col>
      <xdr:colOff>206502</xdr:colOff>
      <xdr:row>44</xdr:row>
      <xdr:rowOff>107156</xdr:rowOff>
    </xdr:to>
    <xdr:pic>
      <xdr:nvPicPr>
        <xdr:cNvPr id="2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31" y="6724650"/>
          <a:ext cx="43034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221456</xdr:colOff>
      <xdr:row>58</xdr:row>
      <xdr:rowOff>95251</xdr:rowOff>
    </xdr:from>
    <xdr:to>
      <xdr:col>1</xdr:col>
      <xdr:colOff>250031</xdr:colOff>
      <xdr:row>61</xdr:row>
      <xdr:rowOff>95251</xdr:rowOff>
    </xdr:to>
    <xdr:pic>
      <xdr:nvPicPr>
        <xdr:cNvPr id="9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56" y="9286876"/>
          <a:ext cx="540544" cy="464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61</xdr:row>
      <xdr:rowOff>0</xdr:rowOff>
    </xdr:from>
    <xdr:to>
      <xdr:col>1</xdr:col>
      <xdr:colOff>381000</xdr:colOff>
      <xdr:row>61</xdr:row>
      <xdr:rowOff>0</xdr:rowOff>
    </xdr:to>
    <xdr:pic>
      <xdr:nvPicPr>
        <xdr:cNvPr id="9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825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61</xdr:row>
      <xdr:rowOff>0</xdr:rowOff>
    </xdr:from>
    <xdr:to>
      <xdr:col>1</xdr:col>
      <xdr:colOff>381000</xdr:colOff>
      <xdr:row>61</xdr:row>
      <xdr:rowOff>0</xdr:rowOff>
    </xdr:to>
    <xdr:pic>
      <xdr:nvPicPr>
        <xdr:cNvPr id="9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825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61</xdr:row>
      <xdr:rowOff>0</xdr:rowOff>
    </xdr:from>
    <xdr:to>
      <xdr:col>1</xdr:col>
      <xdr:colOff>381000</xdr:colOff>
      <xdr:row>61</xdr:row>
      <xdr:rowOff>0</xdr:rowOff>
    </xdr:to>
    <xdr:pic>
      <xdr:nvPicPr>
        <xdr:cNvPr id="9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825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61</xdr:row>
      <xdr:rowOff>0</xdr:rowOff>
    </xdr:from>
    <xdr:to>
      <xdr:col>1</xdr:col>
      <xdr:colOff>381000</xdr:colOff>
      <xdr:row>61</xdr:row>
      <xdr:rowOff>0</xdr:rowOff>
    </xdr:to>
    <xdr:pic>
      <xdr:nvPicPr>
        <xdr:cNvPr id="9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825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88</xdr:row>
      <xdr:rowOff>200025</xdr:rowOff>
    </xdr:from>
    <xdr:to>
      <xdr:col>1</xdr:col>
      <xdr:colOff>476250</xdr:colOff>
      <xdr:row>91</xdr:row>
      <xdr:rowOff>47625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1925"/>
          <a:ext cx="819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347663</xdr:colOff>
      <xdr:row>1</xdr:row>
      <xdr:rowOff>33338</xdr:rowOff>
    </xdr:from>
    <xdr:to>
      <xdr:col>1</xdr:col>
      <xdr:colOff>266034</xdr:colOff>
      <xdr:row>4</xdr:row>
      <xdr:rowOff>83344</xdr:rowOff>
    </xdr:to>
    <xdr:pic>
      <xdr:nvPicPr>
        <xdr:cNvPr id="2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3" y="176213"/>
          <a:ext cx="43034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</xdr:row>
      <xdr:rowOff>0</xdr:rowOff>
    </xdr:from>
    <xdr:to>
      <xdr:col>1</xdr:col>
      <xdr:colOff>381000</xdr:colOff>
      <xdr:row>21</xdr:row>
      <xdr:rowOff>0</xdr:rowOff>
    </xdr:to>
    <xdr:pic>
      <xdr:nvPicPr>
        <xdr:cNvPr id="101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06263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</xdr:row>
      <xdr:rowOff>0</xdr:rowOff>
    </xdr:from>
    <xdr:to>
      <xdr:col>1</xdr:col>
      <xdr:colOff>381000</xdr:colOff>
      <xdr:row>21</xdr:row>
      <xdr:rowOff>0</xdr:rowOff>
    </xdr:to>
    <xdr:pic>
      <xdr:nvPicPr>
        <xdr:cNvPr id="102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06263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</xdr:row>
      <xdr:rowOff>0</xdr:rowOff>
    </xdr:from>
    <xdr:to>
      <xdr:col>1</xdr:col>
      <xdr:colOff>381000</xdr:colOff>
      <xdr:row>21</xdr:row>
      <xdr:rowOff>0</xdr:rowOff>
    </xdr:to>
    <xdr:pic>
      <xdr:nvPicPr>
        <xdr:cNvPr id="103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06263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</xdr:row>
      <xdr:rowOff>0</xdr:rowOff>
    </xdr:from>
    <xdr:to>
      <xdr:col>1</xdr:col>
      <xdr:colOff>381000</xdr:colOff>
      <xdr:row>21</xdr:row>
      <xdr:rowOff>0</xdr:rowOff>
    </xdr:to>
    <xdr:pic>
      <xdr:nvPicPr>
        <xdr:cNvPr id="104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06263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328612</xdr:colOff>
      <xdr:row>18</xdr:row>
      <xdr:rowOff>38101</xdr:rowOff>
    </xdr:from>
    <xdr:to>
      <xdr:col>1</xdr:col>
      <xdr:colOff>345281</xdr:colOff>
      <xdr:row>21</xdr:row>
      <xdr:rowOff>107157</xdr:rowOff>
    </xdr:to>
    <xdr:pic>
      <xdr:nvPicPr>
        <xdr:cNvPr id="10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" y="2990851"/>
          <a:ext cx="528638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57</xdr:row>
      <xdr:rowOff>209550</xdr:rowOff>
    </xdr:from>
    <xdr:to>
      <xdr:col>1</xdr:col>
      <xdr:colOff>352425</xdr:colOff>
      <xdr:row>59</xdr:row>
      <xdr:rowOff>85725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18757700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280987</xdr:colOff>
      <xdr:row>1</xdr:row>
      <xdr:rowOff>11907</xdr:rowOff>
    </xdr:from>
    <xdr:to>
      <xdr:col>1</xdr:col>
      <xdr:colOff>311776</xdr:colOff>
      <xdr:row>4</xdr:row>
      <xdr:rowOff>130968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" y="154782"/>
          <a:ext cx="545139" cy="57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38</xdr:row>
      <xdr:rowOff>209550</xdr:rowOff>
    </xdr:from>
    <xdr:to>
      <xdr:col>1</xdr:col>
      <xdr:colOff>352425</xdr:colOff>
      <xdr:row>40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5695950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118</xdr:row>
      <xdr:rowOff>209550</xdr:rowOff>
    </xdr:from>
    <xdr:to>
      <xdr:col>1</xdr:col>
      <xdr:colOff>352425</xdr:colOff>
      <xdr:row>120</xdr:row>
      <xdr:rowOff>85725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3164800"/>
          <a:ext cx="638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140</xdr:row>
      <xdr:rowOff>209550</xdr:rowOff>
    </xdr:from>
    <xdr:to>
      <xdr:col>1</xdr:col>
      <xdr:colOff>352425</xdr:colOff>
      <xdr:row>142</xdr:row>
      <xdr:rowOff>85725</xdr:rowOff>
    </xdr:to>
    <xdr:pic>
      <xdr:nvPicPr>
        <xdr:cNvPr id="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6393775"/>
          <a:ext cx="638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163</xdr:row>
      <xdr:rowOff>209550</xdr:rowOff>
    </xdr:from>
    <xdr:to>
      <xdr:col>1</xdr:col>
      <xdr:colOff>352425</xdr:colOff>
      <xdr:row>165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241875"/>
          <a:ext cx="638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1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1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1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1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1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1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0</xdr:rowOff>
    </xdr:from>
    <xdr:to>
      <xdr:col>1</xdr:col>
      <xdr:colOff>238125</xdr:colOff>
      <xdr:row>189</xdr:row>
      <xdr:rowOff>114300</xdr:rowOff>
    </xdr:to>
    <xdr:pic>
      <xdr:nvPicPr>
        <xdr:cNvPr id="1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6132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189</xdr:row>
      <xdr:rowOff>0</xdr:rowOff>
    </xdr:from>
    <xdr:to>
      <xdr:col>1</xdr:col>
      <xdr:colOff>381000</xdr:colOff>
      <xdr:row>189</xdr:row>
      <xdr:rowOff>0</xdr:rowOff>
    </xdr:to>
    <xdr:pic>
      <xdr:nvPicPr>
        <xdr:cNvPr id="17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3918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189</xdr:row>
      <xdr:rowOff>0</xdr:rowOff>
    </xdr:from>
    <xdr:to>
      <xdr:col>1</xdr:col>
      <xdr:colOff>381000</xdr:colOff>
      <xdr:row>189</xdr:row>
      <xdr:rowOff>0</xdr:rowOff>
    </xdr:to>
    <xdr:pic>
      <xdr:nvPicPr>
        <xdr:cNvPr id="18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3918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189</xdr:row>
      <xdr:rowOff>0</xdr:rowOff>
    </xdr:from>
    <xdr:to>
      <xdr:col>1</xdr:col>
      <xdr:colOff>381000</xdr:colOff>
      <xdr:row>189</xdr:row>
      <xdr:rowOff>0</xdr:rowOff>
    </xdr:to>
    <xdr:pic>
      <xdr:nvPicPr>
        <xdr:cNvPr id="19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3918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189</xdr:row>
      <xdr:rowOff>0</xdr:rowOff>
    </xdr:from>
    <xdr:to>
      <xdr:col>1</xdr:col>
      <xdr:colOff>381000</xdr:colOff>
      <xdr:row>189</xdr:row>
      <xdr:rowOff>0</xdr:rowOff>
    </xdr:to>
    <xdr:pic>
      <xdr:nvPicPr>
        <xdr:cNvPr id="20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3918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0241875"/>
          <a:ext cx="638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0</xdr:rowOff>
    </xdr:from>
    <xdr:to>
      <xdr:col>1</xdr:col>
      <xdr:colOff>238125</xdr:colOff>
      <xdr:row>42</xdr:row>
      <xdr:rowOff>114300</xdr:rowOff>
    </xdr:to>
    <xdr:pic>
      <xdr:nvPicPr>
        <xdr:cNvPr id="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0</xdr:rowOff>
    </xdr:from>
    <xdr:to>
      <xdr:col>1</xdr:col>
      <xdr:colOff>238125</xdr:colOff>
      <xdr:row>42</xdr:row>
      <xdr:rowOff>114300</xdr:rowOff>
    </xdr:to>
    <xdr:pic>
      <xdr:nvPicPr>
        <xdr:cNvPr id="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0</xdr:rowOff>
    </xdr:from>
    <xdr:to>
      <xdr:col>1</xdr:col>
      <xdr:colOff>238125</xdr:colOff>
      <xdr:row>42</xdr:row>
      <xdr:rowOff>114300</xdr:rowOff>
    </xdr:to>
    <xdr:pic>
      <xdr:nvPicPr>
        <xdr:cNvPr id="1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0</xdr:rowOff>
    </xdr:from>
    <xdr:to>
      <xdr:col>1</xdr:col>
      <xdr:colOff>238125</xdr:colOff>
      <xdr:row>42</xdr:row>
      <xdr:rowOff>114300</xdr:rowOff>
    </xdr:to>
    <xdr:pic>
      <xdr:nvPicPr>
        <xdr:cNvPr id="1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0</xdr:rowOff>
    </xdr:from>
    <xdr:to>
      <xdr:col>1</xdr:col>
      <xdr:colOff>238125</xdr:colOff>
      <xdr:row>42</xdr:row>
      <xdr:rowOff>114300</xdr:rowOff>
    </xdr:to>
    <xdr:pic>
      <xdr:nvPicPr>
        <xdr:cNvPr id="1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0</xdr:rowOff>
    </xdr:from>
    <xdr:to>
      <xdr:col>1</xdr:col>
      <xdr:colOff>238125</xdr:colOff>
      <xdr:row>42</xdr:row>
      <xdr:rowOff>114300</xdr:rowOff>
    </xdr:to>
    <xdr:pic>
      <xdr:nvPicPr>
        <xdr:cNvPr id="1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0</xdr:rowOff>
    </xdr:from>
    <xdr:to>
      <xdr:col>1</xdr:col>
      <xdr:colOff>238125</xdr:colOff>
      <xdr:row>42</xdr:row>
      <xdr:rowOff>114300</xdr:rowOff>
    </xdr:to>
    <xdr:pic>
      <xdr:nvPicPr>
        <xdr:cNvPr id="1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0</xdr:rowOff>
    </xdr:from>
    <xdr:to>
      <xdr:col>1</xdr:col>
      <xdr:colOff>238125</xdr:colOff>
      <xdr:row>42</xdr:row>
      <xdr:rowOff>114300</xdr:rowOff>
    </xdr:to>
    <xdr:pic>
      <xdr:nvPicPr>
        <xdr:cNvPr id="1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0</xdr:rowOff>
    </xdr:from>
    <xdr:to>
      <xdr:col>1</xdr:col>
      <xdr:colOff>238125</xdr:colOff>
      <xdr:row>42</xdr:row>
      <xdr:rowOff>114300</xdr:rowOff>
    </xdr:to>
    <xdr:pic>
      <xdr:nvPicPr>
        <xdr:cNvPr id="1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199628</xdr:colOff>
      <xdr:row>39</xdr:row>
      <xdr:rowOff>29765</xdr:rowOff>
    </xdr:from>
    <xdr:to>
      <xdr:col>1</xdr:col>
      <xdr:colOff>228203</xdr:colOff>
      <xdr:row>42</xdr:row>
      <xdr:rowOff>144065</xdr:rowOff>
    </xdr:to>
    <xdr:pic>
      <xdr:nvPicPr>
        <xdr:cNvPr id="1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28" y="5536406"/>
          <a:ext cx="544513" cy="560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19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20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21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22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86</xdr:row>
      <xdr:rowOff>0</xdr:rowOff>
    </xdr:from>
    <xdr:to>
      <xdr:col>1</xdr:col>
      <xdr:colOff>381000</xdr:colOff>
      <xdr:row>86</xdr:row>
      <xdr:rowOff>0</xdr:rowOff>
    </xdr:to>
    <xdr:pic>
      <xdr:nvPicPr>
        <xdr:cNvPr id="17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210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86</xdr:row>
      <xdr:rowOff>0</xdr:rowOff>
    </xdr:from>
    <xdr:to>
      <xdr:col>1</xdr:col>
      <xdr:colOff>381000</xdr:colOff>
      <xdr:row>86</xdr:row>
      <xdr:rowOff>0</xdr:rowOff>
    </xdr:to>
    <xdr:pic>
      <xdr:nvPicPr>
        <xdr:cNvPr id="2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210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86</xdr:row>
      <xdr:rowOff>0</xdr:rowOff>
    </xdr:from>
    <xdr:to>
      <xdr:col>1</xdr:col>
      <xdr:colOff>381000</xdr:colOff>
      <xdr:row>86</xdr:row>
      <xdr:rowOff>0</xdr:rowOff>
    </xdr:to>
    <xdr:pic>
      <xdr:nvPicPr>
        <xdr:cNvPr id="2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210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86</xdr:row>
      <xdr:rowOff>0</xdr:rowOff>
    </xdr:from>
    <xdr:to>
      <xdr:col>1</xdr:col>
      <xdr:colOff>381000</xdr:colOff>
      <xdr:row>86</xdr:row>
      <xdr:rowOff>0</xdr:rowOff>
    </xdr:to>
    <xdr:pic>
      <xdr:nvPicPr>
        <xdr:cNvPr id="2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210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59</xdr:row>
      <xdr:rowOff>209550</xdr:rowOff>
    </xdr:from>
    <xdr:to>
      <xdr:col>1</xdr:col>
      <xdr:colOff>352425</xdr:colOff>
      <xdr:row>61</xdr:row>
      <xdr:rowOff>85725</xdr:rowOff>
    </xdr:to>
    <xdr:pic>
      <xdr:nvPicPr>
        <xdr:cNvPr id="2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2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2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2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3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3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3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3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3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3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107</xdr:row>
      <xdr:rowOff>0</xdr:rowOff>
    </xdr:from>
    <xdr:to>
      <xdr:col>1</xdr:col>
      <xdr:colOff>238125</xdr:colOff>
      <xdr:row>110</xdr:row>
      <xdr:rowOff>114300</xdr:rowOff>
    </xdr:to>
    <xdr:pic>
      <xdr:nvPicPr>
        <xdr:cNvPr id="3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110</xdr:row>
      <xdr:rowOff>0</xdr:rowOff>
    </xdr:from>
    <xdr:to>
      <xdr:col>1</xdr:col>
      <xdr:colOff>381000</xdr:colOff>
      <xdr:row>110</xdr:row>
      <xdr:rowOff>0</xdr:rowOff>
    </xdr:to>
    <xdr:pic>
      <xdr:nvPicPr>
        <xdr:cNvPr id="37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110</xdr:row>
      <xdr:rowOff>0</xdr:rowOff>
    </xdr:from>
    <xdr:to>
      <xdr:col>1</xdr:col>
      <xdr:colOff>381000</xdr:colOff>
      <xdr:row>110</xdr:row>
      <xdr:rowOff>0</xdr:rowOff>
    </xdr:to>
    <xdr:pic>
      <xdr:nvPicPr>
        <xdr:cNvPr id="38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110</xdr:row>
      <xdr:rowOff>0</xdr:rowOff>
    </xdr:from>
    <xdr:to>
      <xdr:col>1</xdr:col>
      <xdr:colOff>381000</xdr:colOff>
      <xdr:row>110</xdr:row>
      <xdr:rowOff>0</xdr:rowOff>
    </xdr:to>
    <xdr:pic>
      <xdr:nvPicPr>
        <xdr:cNvPr id="39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110</xdr:row>
      <xdr:rowOff>0</xdr:rowOff>
    </xdr:from>
    <xdr:to>
      <xdr:col>1</xdr:col>
      <xdr:colOff>381000</xdr:colOff>
      <xdr:row>110</xdr:row>
      <xdr:rowOff>0</xdr:rowOff>
    </xdr:to>
    <xdr:pic>
      <xdr:nvPicPr>
        <xdr:cNvPr id="40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5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419100</xdr:colOff>
      <xdr:row>3</xdr:row>
      <xdr:rowOff>142875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24</xdr:row>
      <xdr:rowOff>200025</xdr:rowOff>
    </xdr:from>
    <xdr:to>
      <xdr:col>1</xdr:col>
      <xdr:colOff>352425</xdr:colOff>
      <xdr:row>26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19075" y="200025"/>
          <a:ext cx="647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57</xdr:row>
      <xdr:rowOff>200025</xdr:rowOff>
    </xdr:from>
    <xdr:to>
      <xdr:col>1</xdr:col>
      <xdr:colOff>352425</xdr:colOff>
      <xdr:row>59</xdr:row>
      <xdr:rowOff>85725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19075" y="200025"/>
          <a:ext cx="647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15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15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15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15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30</xdr:row>
      <xdr:rowOff>209550</xdr:rowOff>
    </xdr:from>
    <xdr:to>
      <xdr:col>1</xdr:col>
      <xdr:colOff>352425</xdr:colOff>
      <xdr:row>32</xdr:row>
      <xdr:rowOff>85725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90</xdr:row>
      <xdr:rowOff>209550</xdr:rowOff>
    </xdr:from>
    <xdr:to>
      <xdr:col>1</xdr:col>
      <xdr:colOff>352425</xdr:colOff>
      <xdr:row>92</xdr:row>
      <xdr:rowOff>85725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120</xdr:row>
      <xdr:rowOff>209550</xdr:rowOff>
    </xdr:from>
    <xdr:to>
      <xdr:col>1</xdr:col>
      <xdr:colOff>352425</xdr:colOff>
      <xdr:row>122</xdr:row>
      <xdr:rowOff>85725</xdr:rowOff>
    </xdr:to>
    <xdr:pic>
      <xdr:nvPicPr>
        <xdr:cNvPr id="9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153</xdr:row>
      <xdr:rowOff>209550</xdr:rowOff>
    </xdr:from>
    <xdr:to>
      <xdr:col>1</xdr:col>
      <xdr:colOff>352425</xdr:colOff>
      <xdr:row>155</xdr:row>
      <xdr:rowOff>85725</xdr:rowOff>
    </xdr:to>
    <xdr:pic>
      <xdr:nvPicPr>
        <xdr:cNvPr id="1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192</xdr:row>
      <xdr:rowOff>209550</xdr:rowOff>
    </xdr:from>
    <xdr:to>
      <xdr:col>1</xdr:col>
      <xdr:colOff>352425</xdr:colOff>
      <xdr:row>194</xdr:row>
      <xdr:rowOff>85725</xdr:rowOff>
    </xdr:to>
    <xdr:pic>
      <xdr:nvPicPr>
        <xdr:cNvPr id="1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215</xdr:row>
      <xdr:rowOff>209550</xdr:rowOff>
    </xdr:from>
    <xdr:to>
      <xdr:col>1</xdr:col>
      <xdr:colOff>352425</xdr:colOff>
      <xdr:row>217</xdr:row>
      <xdr:rowOff>85725</xdr:rowOff>
    </xdr:to>
    <xdr:pic>
      <xdr:nvPicPr>
        <xdr:cNvPr id="1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239</xdr:row>
      <xdr:rowOff>209550</xdr:rowOff>
    </xdr:from>
    <xdr:to>
      <xdr:col>1</xdr:col>
      <xdr:colOff>352425</xdr:colOff>
      <xdr:row>241</xdr:row>
      <xdr:rowOff>85725</xdr:rowOff>
    </xdr:to>
    <xdr:pic>
      <xdr:nvPicPr>
        <xdr:cNvPr id="1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30</xdr:row>
      <xdr:rowOff>76200</xdr:rowOff>
    </xdr:from>
    <xdr:to>
      <xdr:col>1</xdr:col>
      <xdr:colOff>616497</xdr:colOff>
      <xdr:row>33</xdr:row>
      <xdr:rowOff>47625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76200"/>
          <a:ext cx="9022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47</xdr:row>
      <xdr:rowOff>0</xdr:rowOff>
    </xdr:from>
    <xdr:to>
      <xdr:col>0</xdr:col>
      <xdr:colOff>381000</xdr:colOff>
      <xdr:row>47</xdr:row>
      <xdr:rowOff>0</xdr:rowOff>
    </xdr:to>
    <xdr:pic>
      <xdr:nvPicPr>
        <xdr:cNvPr id="2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381000</xdr:colOff>
      <xdr:row>47</xdr:row>
      <xdr:rowOff>0</xdr:rowOff>
    </xdr:to>
    <xdr:pic>
      <xdr:nvPicPr>
        <xdr:cNvPr id="3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381000</xdr:colOff>
      <xdr:row>47</xdr:row>
      <xdr:rowOff>0</xdr:rowOff>
    </xdr:to>
    <xdr:pic>
      <xdr:nvPicPr>
        <xdr:cNvPr id="4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381000</xdr:colOff>
      <xdr:row>47</xdr:row>
      <xdr:rowOff>0</xdr:rowOff>
    </xdr:to>
    <xdr:pic>
      <xdr:nvPicPr>
        <xdr:cNvPr id="5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209550</xdr:rowOff>
    </xdr:from>
    <xdr:to>
      <xdr:col>0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0" y="209550"/>
          <a:ext cx="352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130</xdr:row>
      <xdr:rowOff>0</xdr:rowOff>
    </xdr:from>
    <xdr:to>
      <xdr:col>1</xdr:col>
      <xdr:colOff>381000</xdr:colOff>
      <xdr:row>130</xdr:row>
      <xdr:rowOff>0</xdr:rowOff>
    </xdr:to>
    <xdr:pic>
      <xdr:nvPicPr>
        <xdr:cNvPr id="1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336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130</xdr:row>
      <xdr:rowOff>0</xdr:rowOff>
    </xdr:from>
    <xdr:to>
      <xdr:col>1</xdr:col>
      <xdr:colOff>381000</xdr:colOff>
      <xdr:row>130</xdr:row>
      <xdr:rowOff>0</xdr:rowOff>
    </xdr:to>
    <xdr:pic>
      <xdr:nvPicPr>
        <xdr:cNvPr id="1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336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130</xdr:row>
      <xdr:rowOff>0</xdr:rowOff>
    </xdr:from>
    <xdr:to>
      <xdr:col>1</xdr:col>
      <xdr:colOff>381000</xdr:colOff>
      <xdr:row>130</xdr:row>
      <xdr:rowOff>0</xdr:rowOff>
    </xdr:to>
    <xdr:pic>
      <xdr:nvPicPr>
        <xdr:cNvPr id="1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336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130</xdr:row>
      <xdr:rowOff>0</xdr:rowOff>
    </xdr:from>
    <xdr:to>
      <xdr:col>1</xdr:col>
      <xdr:colOff>381000</xdr:colOff>
      <xdr:row>130</xdr:row>
      <xdr:rowOff>0</xdr:rowOff>
    </xdr:to>
    <xdr:pic>
      <xdr:nvPicPr>
        <xdr:cNvPr id="1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336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44</xdr:row>
      <xdr:rowOff>209550</xdr:rowOff>
    </xdr:from>
    <xdr:to>
      <xdr:col>1</xdr:col>
      <xdr:colOff>352425</xdr:colOff>
      <xdr:row>46</xdr:row>
      <xdr:rowOff>85725</xdr:rowOff>
    </xdr:to>
    <xdr:pic>
      <xdr:nvPicPr>
        <xdr:cNvPr id="19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287433</xdr:colOff>
      <xdr:row>126</xdr:row>
      <xdr:rowOff>123266</xdr:rowOff>
    </xdr:from>
    <xdr:to>
      <xdr:col>4</xdr:col>
      <xdr:colOff>259417</xdr:colOff>
      <xdr:row>129</xdr:row>
      <xdr:rowOff>9525</xdr:rowOff>
    </xdr:to>
    <xdr:pic>
      <xdr:nvPicPr>
        <xdr:cNvPr id="20" name="Imagen 19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183" y="26459891"/>
          <a:ext cx="2543734" cy="4196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340098</xdr:colOff>
      <xdr:row>127</xdr:row>
      <xdr:rowOff>36980</xdr:rowOff>
    </xdr:from>
    <xdr:to>
      <xdr:col>9</xdr:col>
      <xdr:colOff>162972</xdr:colOff>
      <xdr:row>129</xdr:row>
      <xdr:rowOff>8405</xdr:rowOff>
    </xdr:to>
    <xdr:pic>
      <xdr:nvPicPr>
        <xdr:cNvPr id="21" name="Imagen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7898" y="26516480"/>
          <a:ext cx="173739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291353</xdr:colOff>
      <xdr:row>128</xdr:row>
      <xdr:rowOff>78441</xdr:rowOff>
    </xdr:from>
    <xdr:to>
      <xdr:col>16</xdr:col>
      <xdr:colOff>170256</xdr:colOff>
      <xdr:row>129</xdr:row>
      <xdr:rowOff>192741</xdr:rowOff>
    </xdr:to>
    <xdr:pic>
      <xdr:nvPicPr>
        <xdr:cNvPr id="22" name="Imagen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1003" y="24700566"/>
          <a:ext cx="1726753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83344</xdr:rowOff>
    </xdr:from>
    <xdr:to>
      <xdr:col>1</xdr:col>
      <xdr:colOff>409575</xdr:colOff>
      <xdr:row>3</xdr:row>
      <xdr:rowOff>107156</xdr:rowOff>
    </xdr:to>
    <xdr:pic>
      <xdr:nvPicPr>
        <xdr:cNvPr id="2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3344"/>
          <a:ext cx="597694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0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14367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1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14367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2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14367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4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14367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107157</xdr:rowOff>
    </xdr:from>
    <xdr:to>
      <xdr:col>1</xdr:col>
      <xdr:colOff>314325</xdr:colOff>
      <xdr:row>3</xdr:row>
      <xdr:rowOff>83344</xdr:rowOff>
    </xdr:to>
    <xdr:pic>
      <xdr:nvPicPr>
        <xdr:cNvPr id="2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7157"/>
          <a:ext cx="597694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41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09141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42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09141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43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09141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44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09141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67</xdr:row>
      <xdr:rowOff>0</xdr:rowOff>
    </xdr:from>
    <xdr:to>
      <xdr:col>1</xdr:col>
      <xdr:colOff>381000</xdr:colOff>
      <xdr:row>67</xdr:row>
      <xdr:rowOff>0</xdr:rowOff>
    </xdr:to>
    <xdr:pic>
      <xdr:nvPicPr>
        <xdr:cNvPr id="8" name="Picture 1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01193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68</xdr:row>
      <xdr:rowOff>0</xdr:rowOff>
    </xdr:from>
    <xdr:to>
      <xdr:col>1</xdr:col>
      <xdr:colOff>381000</xdr:colOff>
      <xdr:row>68</xdr:row>
      <xdr:rowOff>0</xdr:rowOff>
    </xdr:to>
    <xdr:pic>
      <xdr:nvPicPr>
        <xdr:cNvPr id="9" name="Picture 1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36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68</xdr:row>
      <xdr:rowOff>0</xdr:rowOff>
    </xdr:from>
    <xdr:to>
      <xdr:col>1</xdr:col>
      <xdr:colOff>381000</xdr:colOff>
      <xdr:row>68</xdr:row>
      <xdr:rowOff>0</xdr:rowOff>
    </xdr:to>
    <xdr:pic>
      <xdr:nvPicPr>
        <xdr:cNvPr id="10" name="Picture 1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36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68</xdr:row>
      <xdr:rowOff>0</xdr:rowOff>
    </xdr:from>
    <xdr:to>
      <xdr:col>1</xdr:col>
      <xdr:colOff>381000</xdr:colOff>
      <xdr:row>68</xdr:row>
      <xdr:rowOff>0</xdr:rowOff>
    </xdr:to>
    <xdr:pic>
      <xdr:nvPicPr>
        <xdr:cNvPr id="11" name="Picture 1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36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68</xdr:row>
      <xdr:rowOff>0</xdr:rowOff>
    </xdr:from>
    <xdr:to>
      <xdr:col>1</xdr:col>
      <xdr:colOff>381000</xdr:colOff>
      <xdr:row>68</xdr:row>
      <xdr:rowOff>0</xdr:rowOff>
    </xdr:to>
    <xdr:pic>
      <xdr:nvPicPr>
        <xdr:cNvPr id="12" name="Picture 1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36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108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561826"/>
          <a:ext cx="713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109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561826"/>
          <a:ext cx="713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110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561826"/>
          <a:ext cx="713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111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561826"/>
          <a:ext cx="713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209550</xdr:colOff>
      <xdr:row>73</xdr:row>
      <xdr:rowOff>38100</xdr:rowOff>
    </xdr:from>
    <xdr:ext cx="542097" cy="573156"/>
    <xdr:pic>
      <xdr:nvPicPr>
        <xdr:cNvPr id="11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102970"/>
          <a:ext cx="542097" cy="573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13" name="Picture 1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01193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8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2011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9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2011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10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2011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11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20119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43</xdr:row>
      <xdr:rowOff>0</xdr:rowOff>
    </xdr:from>
    <xdr:to>
      <xdr:col>1</xdr:col>
      <xdr:colOff>381000</xdr:colOff>
      <xdr:row>43</xdr:row>
      <xdr:rowOff>0</xdr:rowOff>
    </xdr:to>
    <xdr:pic>
      <xdr:nvPicPr>
        <xdr:cNvPr id="8" name="Picture 1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01193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47</xdr:row>
      <xdr:rowOff>0</xdr:rowOff>
    </xdr:from>
    <xdr:to>
      <xdr:col>1</xdr:col>
      <xdr:colOff>381000</xdr:colOff>
      <xdr:row>47</xdr:row>
      <xdr:rowOff>0</xdr:rowOff>
    </xdr:to>
    <xdr:pic>
      <xdr:nvPicPr>
        <xdr:cNvPr id="9" name="Picture 1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36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47</xdr:row>
      <xdr:rowOff>0</xdr:rowOff>
    </xdr:from>
    <xdr:to>
      <xdr:col>1</xdr:col>
      <xdr:colOff>381000</xdr:colOff>
      <xdr:row>47</xdr:row>
      <xdr:rowOff>0</xdr:rowOff>
    </xdr:to>
    <xdr:pic>
      <xdr:nvPicPr>
        <xdr:cNvPr id="10" name="Picture 1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36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47</xdr:row>
      <xdr:rowOff>0</xdr:rowOff>
    </xdr:from>
    <xdr:to>
      <xdr:col>1</xdr:col>
      <xdr:colOff>381000</xdr:colOff>
      <xdr:row>47</xdr:row>
      <xdr:rowOff>0</xdr:rowOff>
    </xdr:to>
    <xdr:pic>
      <xdr:nvPicPr>
        <xdr:cNvPr id="11" name="Picture 1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36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47</xdr:row>
      <xdr:rowOff>0</xdr:rowOff>
    </xdr:from>
    <xdr:to>
      <xdr:col>1</xdr:col>
      <xdr:colOff>381000</xdr:colOff>
      <xdr:row>47</xdr:row>
      <xdr:rowOff>0</xdr:rowOff>
    </xdr:to>
    <xdr:pic>
      <xdr:nvPicPr>
        <xdr:cNvPr id="12" name="Picture 1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3672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55</xdr:row>
      <xdr:rowOff>0</xdr:rowOff>
    </xdr:from>
    <xdr:to>
      <xdr:col>1</xdr:col>
      <xdr:colOff>381000</xdr:colOff>
      <xdr:row>55</xdr:row>
      <xdr:rowOff>0</xdr:rowOff>
    </xdr:to>
    <xdr:pic>
      <xdr:nvPicPr>
        <xdr:cNvPr id="108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85594"/>
          <a:ext cx="71199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55</xdr:row>
      <xdr:rowOff>0</xdr:rowOff>
    </xdr:from>
    <xdr:to>
      <xdr:col>1</xdr:col>
      <xdr:colOff>381000</xdr:colOff>
      <xdr:row>55</xdr:row>
      <xdr:rowOff>0</xdr:rowOff>
    </xdr:to>
    <xdr:pic>
      <xdr:nvPicPr>
        <xdr:cNvPr id="109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85594"/>
          <a:ext cx="71199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55</xdr:row>
      <xdr:rowOff>0</xdr:rowOff>
    </xdr:from>
    <xdr:to>
      <xdr:col>1</xdr:col>
      <xdr:colOff>381000</xdr:colOff>
      <xdr:row>55</xdr:row>
      <xdr:rowOff>0</xdr:rowOff>
    </xdr:to>
    <xdr:pic>
      <xdr:nvPicPr>
        <xdr:cNvPr id="110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85594"/>
          <a:ext cx="71199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55</xdr:row>
      <xdr:rowOff>0</xdr:rowOff>
    </xdr:from>
    <xdr:to>
      <xdr:col>1</xdr:col>
      <xdr:colOff>381000</xdr:colOff>
      <xdr:row>55</xdr:row>
      <xdr:rowOff>0</xdr:rowOff>
    </xdr:to>
    <xdr:pic>
      <xdr:nvPicPr>
        <xdr:cNvPr id="111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85594"/>
          <a:ext cx="71199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209550</xdr:colOff>
      <xdr:row>52</xdr:row>
      <xdr:rowOff>38100</xdr:rowOff>
    </xdr:from>
    <xdr:ext cx="540544" cy="519113"/>
    <xdr:pic>
      <xdr:nvPicPr>
        <xdr:cNvPr id="11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623631"/>
          <a:ext cx="540544" cy="51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89</xdr:row>
      <xdr:rowOff>47625</xdr:rowOff>
    </xdr:from>
    <xdr:to>
      <xdr:col>1</xdr:col>
      <xdr:colOff>314325</xdr:colOff>
      <xdr:row>92</xdr:row>
      <xdr:rowOff>95250</xdr:rowOff>
    </xdr:to>
    <xdr:pic>
      <xdr:nvPicPr>
        <xdr:cNvPr id="2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859125"/>
          <a:ext cx="597694" cy="547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92</xdr:row>
      <xdr:rowOff>0</xdr:rowOff>
    </xdr:from>
    <xdr:to>
      <xdr:col>1</xdr:col>
      <xdr:colOff>381000</xdr:colOff>
      <xdr:row>92</xdr:row>
      <xdr:rowOff>0</xdr:rowOff>
    </xdr:to>
    <xdr:pic>
      <xdr:nvPicPr>
        <xdr:cNvPr id="8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63661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92</xdr:row>
      <xdr:rowOff>0</xdr:rowOff>
    </xdr:from>
    <xdr:to>
      <xdr:col>1</xdr:col>
      <xdr:colOff>381000</xdr:colOff>
      <xdr:row>92</xdr:row>
      <xdr:rowOff>0</xdr:rowOff>
    </xdr:to>
    <xdr:pic>
      <xdr:nvPicPr>
        <xdr:cNvPr id="8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63661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92</xdr:row>
      <xdr:rowOff>0</xdr:rowOff>
    </xdr:from>
    <xdr:to>
      <xdr:col>1</xdr:col>
      <xdr:colOff>381000</xdr:colOff>
      <xdr:row>92</xdr:row>
      <xdr:rowOff>0</xdr:rowOff>
    </xdr:to>
    <xdr:pic>
      <xdr:nvPicPr>
        <xdr:cNvPr id="8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63661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92</xdr:row>
      <xdr:rowOff>0</xdr:rowOff>
    </xdr:from>
    <xdr:to>
      <xdr:col>1</xdr:col>
      <xdr:colOff>381000</xdr:colOff>
      <xdr:row>92</xdr:row>
      <xdr:rowOff>0</xdr:rowOff>
    </xdr:to>
    <xdr:pic>
      <xdr:nvPicPr>
        <xdr:cNvPr id="8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63661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24</xdr:row>
      <xdr:rowOff>66675</xdr:rowOff>
    </xdr:from>
    <xdr:to>
      <xdr:col>1</xdr:col>
      <xdr:colOff>381000</xdr:colOff>
      <xdr:row>26</xdr:row>
      <xdr:rowOff>47625</xdr:rowOff>
    </xdr:to>
    <xdr:pic>
      <xdr:nvPicPr>
        <xdr:cNvPr id="10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758113"/>
          <a:ext cx="607219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167</xdr:row>
      <xdr:rowOff>9525</xdr:rowOff>
    </xdr:from>
    <xdr:to>
      <xdr:col>1</xdr:col>
      <xdr:colOff>228600</xdr:colOff>
      <xdr:row>168</xdr:row>
      <xdr:rowOff>133350</xdr:rowOff>
    </xdr:to>
    <xdr:pic>
      <xdr:nvPicPr>
        <xdr:cNvPr id="9" name="Picture 1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"/>
          <a:ext cx="6096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403</xdr:row>
      <xdr:rowOff>38100</xdr:rowOff>
    </xdr:from>
    <xdr:to>
      <xdr:col>1</xdr:col>
      <xdr:colOff>533400</xdr:colOff>
      <xdr:row>406</xdr:row>
      <xdr:rowOff>95250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100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506</xdr:row>
      <xdr:rowOff>209550</xdr:rowOff>
    </xdr:from>
    <xdr:to>
      <xdr:col>1</xdr:col>
      <xdr:colOff>352425</xdr:colOff>
      <xdr:row>508</xdr:row>
      <xdr:rowOff>85725</xdr:rowOff>
    </xdr:to>
    <xdr:pic>
      <xdr:nvPicPr>
        <xdr:cNvPr id="1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</xdr:row>
      <xdr:rowOff>66675</xdr:rowOff>
    </xdr:from>
    <xdr:to>
      <xdr:col>1</xdr:col>
      <xdr:colOff>504825</xdr:colOff>
      <xdr:row>4</xdr:row>
      <xdr:rowOff>228600</xdr:rowOff>
    </xdr:to>
    <xdr:pic>
      <xdr:nvPicPr>
        <xdr:cNvPr id="15" name="Picture 1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9672875"/>
          <a:ext cx="7048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24</xdr:row>
      <xdr:rowOff>47625</xdr:rowOff>
    </xdr:from>
    <xdr:to>
      <xdr:col>1</xdr:col>
      <xdr:colOff>342900</xdr:colOff>
      <xdr:row>26</xdr:row>
      <xdr:rowOff>9525</xdr:rowOff>
    </xdr:to>
    <xdr:pic>
      <xdr:nvPicPr>
        <xdr:cNvPr id="1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5768875"/>
          <a:ext cx="590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126</xdr:row>
      <xdr:rowOff>57150</xdr:rowOff>
    </xdr:from>
    <xdr:to>
      <xdr:col>1</xdr:col>
      <xdr:colOff>333375</xdr:colOff>
      <xdr:row>128</xdr:row>
      <xdr:rowOff>38100</xdr:rowOff>
    </xdr:to>
    <xdr:pic>
      <xdr:nvPicPr>
        <xdr:cNvPr id="2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7383600"/>
          <a:ext cx="609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75</xdr:row>
      <xdr:rowOff>76200</xdr:rowOff>
    </xdr:from>
    <xdr:to>
      <xdr:col>1</xdr:col>
      <xdr:colOff>400050</xdr:colOff>
      <xdr:row>77</xdr:row>
      <xdr:rowOff>57150</xdr:rowOff>
    </xdr:to>
    <xdr:pic>
      <xdr:nvPicPr>
        <xdr:cNvPr id="2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4648675"/>
          <a:ext cx="609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300038</xdr:colOff>
      <xdr:row>158</xdr:row>
      <xdr:rowOff>71437</xdr:rowOff>
    </xdr:from>
    <xdr:to>
      <xdr:col>1</xdr:col>
      <xdr:colOff>385763</xdr:colOff>
      <xdr:row>161</xdr:row>
      <xdr:rowOff>119062</xdr:rowOff>
    </xdr:to>
    <xdr:pic>
      <xdr:nvPicPr>
        <xdr:cNvPr id="2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8" y="25979437"/>
          <a:ext cx="597694" cy="511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161</xdr:row>
      <xdr:rowOff>0</xdr:rowOff>
    </xdr:from>
    <xdr:to>
      <xdr:col>1</xdr:col>
      <xdr:colOff>381000</xdr:colOff>
      <xdr:row>161</xdr:row>
      <xdr:rowOff>0</xdr:rowOff>
    </xdr:to>
    <xdr:pic>
      <xdr:nvPicPr>
        <xdr:cNvPr id="9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825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161</xdr:row>
      <xdr:rowOff>0</xdr:rowOff>
    </xdr:from>
    <xdr:to>
      <xdr:col>1</xdr:col>
      <xdr:colOff>381000</xdr:colOff>
      <xdr:row>161</xdr:row>
      <xdr:rowOff>0</xdr:rowOff>
    </xdr:to>
    <xdr:pic>
      <xdr:nvPicPr>
        <xdr:cNvPr id="9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825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161</xdr:row>
      <xdr:rowOff>0</xdr:rowOff>
    </xdr:from>
    <xdr:to>
      <xdr:col>1</xdr:col>
      <xdr:colOff>381000</xdr:colOff>
      <xdr:row>161</xdr:row>
      <xdr:rowOff>0</xdr:rowOff>
    </xdr:to>
    <xdr:pic>
      <xdr:nvPicPr>
        <xdr:cNvPr id="9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825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161</xdr:row>
      <xdr:rowOff>0</xdr:rowOff>
    </xdr:from>
    <xdr:to>
      <xdr:col>1</xdr:col>
      <xdr:colOff>381000</xdr:colOff>
      <xdr:row>161</xdr:row>
      <xdr:rowOff>0</xdr:rowOff>
    </xdr:to>
    <xdr:pic>
      <xdr:nvPicPr>
        <xdr:cNvPr id="9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825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196</xdr:row>
      <xdr:rowOff>9525</xdr:rowOff>
    </xdr:from>
    <xdr:to>
      <xdr:col>1</xdr:col>
      <xdr:colOff>390525</xdr:colOff>
      <xdr:row>198</xdr:row>
      <xdr:rowOff>57150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773025"/>
          <a:ext cx="819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282</xdr:row>
      <xdr:rowOff>152400</xdr:rowOff>
    </xdr:from>
    <xdr:to>
      <xdr:col>1</xdr:col>
      <xdr:colOff>533400</xdr:colOff>
      <xdr:row>285</xdr:row>
      <xdr:rowOff>19050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42875"/>
          <a:ext cx="1038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2</xdr:row>
      <xdr:rowOff>66675</xdr:rowOff>
    </xdr:from>
    <xdr:to>
      <xdr:col>1</xdr:col>
      <xdr:colOff>504825</xdr:colOff>
      <xdr:row>3</xdr:row>
      <xdr:rowOff>228600</xdr:rowOff>
    </xdr:to>
    <xdr:pic>
      <xdr:nvPicPr>
        <xdr:cNvPr id="15" name="Picture 1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9672875"/>
          <a:ext cx="7048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20</xdr:row>
      <xdr:rowOff>9525</xdr:rowOff>
    </xdr:from>
    <xdr:to>
      <xdr:col>1</xdr:col>
      <xdr:colOff>390525</xdr:colOff>
      <xdr:row>21</xdr:row>
      <xdr:rowOff>247650</xdr:rowOff>
    </xdr:to>
    <xdr:pic>
      <xdr:nvPicPr>
        <xdr:cNvPr id="17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3474600"/>
          <a:ext cx="5905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41</xdr:row>
      <xdr:rowOff>57150</xdr:rowOff>
    </xdr:from>
    <xdr:to>
      <xdr:col>1</xdr:col>
      <xdr:colOff>390525</xdr:colOff>
      <xdr:row>43</xdr:row>
      <xdr:rowOff>28575</xdr:rowOff>
    </xdr:to>
    <xdr:pic>
      <xdr:nvPicPr>
        <xdr:cNvPr id="1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3212900"/>
          <a:ext cx="5905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135</xdr:row>
      <xdr:rowOff>57150</xdr:rowOff>
    </xdr:from>
    <xdr:to>
      <xdr:col>1</xdr:col>
      <xdr:colOff>333375</xdr:colOff>
      <xdr:row>137</xdr:row>
      <xdr:rowOff>38100</xdr:rowOff>
    </xdr:to>
    <xdr:pic>
      <xdr:nvPicPr>
        <xdr:cNvPr id="2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158250"/>
          <a:ext cx="609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156</xdr:row>
      <xdr:rowOff>33338</xdr:rowOff>
    </xdr:from>
    <xdr:to>
      <xdr:col>1</xdr:col>
      <xdr:colOff>314325</xdr:colOff>
      <xdr:row>159</xdr:row>
      <xdr:rowOff>119063</xdr:rowOff>
    </xdr:to>
    <xdr:pic>
      <xdr:nvPicPr>
        <xdr:cNvPr id="2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060401"/>
          <a:ext cx="597694" cy="55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166</xdr:row>
      <xdr:rowOff>47625</xdr:rowOff>
    </xdr:from>
    <xdr:to>
      <xdr:col>1</xdr:col>
      <xdr:colOff>371475</xdr:colOff>
      <xdr:row>169</xdr:row>
      <xdr:rowOff>133350</xdr:rowOff>
    </xdr:to>
    <xdr:pic>
      <xdr:nvPicPr>
        <xdr:cNvPr id="10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7312938"/>
          <a:ext cx="597694" cy="55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194</xdr:row>
      <xdr:rowOff>200025</xdr:rowOff>
    </xdr:from>
    <xdr:to>
      <xdr:col>1</xdr:col>
      <xdr:colOff>476250</xdr:colOff>
      <xdr:row>197</xdr:row>
      <xdr:rowOff>47625</xdr:rowOff>
    </xdr:to>
    <xdr:pic>
      <xdr:nvPicPr>
        <xdr:cNvPr id="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1925"/>
          <a:ext cx="819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21"/>
  <sheetViews>
    <sheetView view="pageBreakPreview" zoomScale="60" zoomScaleNormal="80" workbookViewId="0">
      <selection activeCell="N28" sqref="N28:Q28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24" style="1" customWidth="1"/>
    <col min="4" max="4" width="28.5703125" style="12" customWidth="1"/>
    <col min="5" max="5" width="9.42578125" style="1" customWidth="1"/>
    <col min="6" max="6" width="13.5703125" style="1" customWidth="1"/>
    <col min="7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8" ht="12.75" x14ac:dyDescent="0.2">
      <c r="A1" s="417"/>
      <c r="B1" s="418"/>
      <c r="C1" s="423" t="s">
        <v>116</v>
      </c>
      <c r="D1" s="424"/>
      <c r="E1" s="424"/>
      <c r="F1" s="424"/>
      <c r="G1" s="424"/>
      <c r="H1" s="424"/>
      <c r="I1" s="424"/>
      <c r="J1" s="424"/>
      <c r="K1" s="424"/>
      <c r="L1" s="424"/>
      <c r="M1" s="425"/>
      <c r="N1" s="429" t="s">
        <v>458</v>
      </c>
      <c r="O1" s="430"/>
      <c r="P1" s="430"/>
      <c r="Q1" s="430"/>
      <c r="R1" s="136"/>
    </row>
    <row r="2" spans="1:18" ht="12.75" x14ac:dyDescent="0.2">
      <c r="A2" s="419"/>
      <c r="B2" s="420"/>
      <c r="C2" s="426"/>
      <c r="D2" s="427"/>
      <c r="E2" s="427"/>
      <c r="F2" s="427"/>
      <c r="G2" s="427"/>
      <c r="H2" s="427"/>
      <c r="I2" s="427"/>
      <c r="J2" s="427"/>
      <c r="K2" s="427"/>
      <c r="L2" s="427"/>
      <c r="M2" s="428"/>
      <c r="N2" s="429" t="s">
        <v>459</v>
      </c>
      <c r="O2" s="430"/>
      <c r="P2" s="430"/>
      <c r="Q2" s="430"/>
      <c r="R2" s="136"/>
    </row>
    <row r="3" spans="1:18" ht="12.75" x14ac:dyDescent="0.2">
      <c r="A3" s="419"/>
      <c r="B3" s="420"/>
      <c r="C3" s="423" t="s">
        <v>117</v>
      </c>
      <c r="D3" s="424"/>
      <c r="E3" s="424"/>
      <c r="F3" s="424"/>
      <c r="G3" s="424"/>
      <c r="H3" s="424"/>
      <c r="I3" s="424"/>
      <c r="J3" s="424"/>
      <c r="K3" s="424"/>
      <c r="L3" s="424"/>
      <c r="M3" s="425"/>
      <c r="N3" s="431" t="s">
        <v>460</v>
      </c>
      <c r="O3" s="432"/>
      <c r="P3" s="432"/>
      <c r="Q3" s="433"/>
      <c r="R3" s="136"/>
    </row>
    <row r="4" spans="1:18" ht="12.75" x14ac:dyDescent="0.2">
      <c r="A4" s="421"/>
      <c r="B4" s="422"/>
      <c r="C4" s="426"/>
      <c r="D4" s="427"/>
      <c r="E4" s="427"/>
      <c r="F4" s="427"/>
      <c r="G4" s="427"/>
      <c r="H4" s="427"/>
      <c r="I4" s="427"/>
      <c r="J4" s="427"/>
      <c r="K4" s="427"/>
      <c r="L4" s="427"/>
      <c r="M4" s="428"/>
      <c r="N4" s="431" t="s">
        <v>118</v>
      </c>
      <c r="O4" s="432"/>
      <c r="P4" s="432"/>
      <c r="Q4" s="433"/>
      <c r="R4" s="136"/>
    </row>
    <row r="5" spans="1:18" ht="15" x14ac:dyDescent="0.2">
      <c r="A5" s="394" t="s">
        <v>119</v>
      </c>
      <c r="B5" s="434"/>
      <c r="C5" s="395"/>
      <c r="D5" s="435" t="s">
        <v>120</v>
      </c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7"/>
      <c r="R5" s="136"/>
    </row>
    <row r="6" spans="1:18" ht="12.75" x14ac:dyDescent="0.2">
      <c r="A6" s="394" t="s">
        <v>121</v>
      </c>
      <c r="B6" s="434"/>
      <c r="C6" s="395"/>
      <c r="D6" s="396" t="s">
        <v>488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136"/>
    </row>
    <row r="7" spans="1:18" ht="12.75" x14ac:dyDescent="0.2">
      <c r="A7" s="396" t="s">
        <v>461</v>
      </c>
      <c r="B7" s="398"/>
      <c r="C7" s="126" t="s">
        <v>489</v>
      </c>
      <c r="D7" s="438" t="s">
        <v>490</v>
      </c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40"/>
      <c r="R7" s="136"/>
    </row>
    <row r="8" spans="1:18" ht="12.75" x14ac:dyDescent="0.2">
      <c r="A8" s="404" t="s">
        <v>12</v>
      </c>
      <c r="B8" s="413" t="s">
        <v>13</v>
      </c>
      <c r="C8" s="404" t="s">
        <v>463</v>
      </c>
      <c r="D8" s="399" t="s">
        <v>15</v>
      </c>
      <c r="E8" s="401"/>
      <c r="F8" s="399" t="s">
        <v>123</v>
      </c>
      <c r="G8" s="400"/>
      <c r="H8" s="400"/>
      <c r="I8" s="400"/>
      <c r="J8" s="401"/>
      <c r="K8" s="404" t="s">
        <v>464</v>
      </c>
      <c r="L8" s="413" t="s">
        <v>465</v>
      </c>
      <c r="M8" s="404" t="s">
        <v>466</v>
      </c>
      <c r="N8" s="406" t="s">
        <v>467</v>
      </c>
      <c r="O8" s="407"/>
      <c r="P8" s="407"/>
      <c r="Q8" s="408"/>
      <c r="R8" s="136"/>
    </row>
    <row r="9" spans="1:18" ht="16.5" customHeight="1" x14ac:dyDescent="0.2">
      <c r="A9" s="405"/>
      <c r="B9" s="414"/>
      <c r="C9" s="405"/>
      <c r="D9" s="116" t="s">
        <v>21</v>
      </c>
      <c r="E9" s="116" t="s">
        <v>22</v>
      </c>
      <c r="F9" s="116" t="s">
        <v>124</v>
      </c>
      <c r="G9" s="116" t="s">
        <v>125</v>
      </c>
      <c r="H9" s="116" t="s">
        <v>126</v>
      </c>
      <c r="I9" s="116" t="s">
        <v>468</v>
      </c>
      <c r="J9" s="116" t="s">
        <v>469</v>
      </c>
      <c r="K9" s="405"/>
      <c r="L9" s="414"/>
      <c r="M9" s="405"/>
      <c r="N9" s="409"/>
      <c r="O9" s="410"/>
      <c r="P9" s="410"/>
      <c r="Q9" s="411"/>
      <c r="R9" s="136"/>
    </row>
    <row r="10" spans="1:18" x14ac:dyDescent="0.2">
      <c r="A10" s="116">
        <v>1</v>
      </c>
      <c r="B10" s="116" t="s">
        <v>491</v>
      </c>
      <c r="C10" s="132" t="s">
        <v>492</v>
      </c>
      <c r="D10" s="123">
        <v>26668</v>
      </c>
      <c r="E10" s="123">
        <v>27026</v>
      </c>
      <c r="F10" s="116">
        <v>1</v>
      </c>
      <c r="G10" s="116"/>
      <c r="H10" s="116">
        <v>1</v>
      </c>
      <c r="I10" s="116"/>
      <c r="J10" s="116"/>
      <c r="K10" s="116">
        <v>167</v>
      </c>
      <c r="L10" s="116" t="s">
        <v>30</v>
      </c>
      <c r="M10" s="116" t="s">
        <v>493</v>
      </c>
      <c r="N10" s="396" t="s">
        <v>494</v>
      </c>
      <c r="O10" s="397"/>
      <c r="P10" s="397"/>
      <c r="Q10" s="398"/>
      <c r="R10" s="412" t="s">
        <v>495</v>
      </c>
    </row>
    <row r="11" spans="1:18" x14ac:dyDescent="0.2">
      <c r="A11" s="116">
        <v>2</v>
      </c>
      <c r="B11" s="116" t="s">
        <v>491</v>
      </c>
      <c r="C11" s="132" t="s">
        <v>496</v>
      </c>
      <c r="D11" s="123">
        <v>27032</v>
      </c>
      <c r="E11" s="123">
        <v>27394</v>
      </c>
      <c r="F11" s="116"/>
      <c r="G11" s="116"/>
      <c r="H11" s="116">
        <v>1</v>
      </c>
      <c r="I11" s="116"/>
      <c r="J11" s="116"/>
      <c r="K11" s="116">
        <v>290</v>
      </c>
      <c r="L11" s="116" t="s">
        <v>30</v>
      </c>
      <c r="M11" s="116" t="s">
        <v>493</v>
      </c>
      <c r="N11" s="396" t="s">
        <v>497</v>
      </c>
      <c r="O11" s="397"/>
      <c r="P11" s="397"/>
      <c r="Q11" s="398"/>
      <c r="R11" s="412"/>
    </row>
    <row r="12" spans="1:18" x14ac:dyDescent="0.2">
      <c r="A12" s="116">
        <v>3</v>
      </c>
      <c r="B12" s="116" t="s">
        <v>491</v>
      </c>
      <c r="C12" s="116" t="s">
        <v>498</v>
      </c>
      <c r="D12" s="123">
        <v>27397</v>
      </c>
      <c r="E12" s="123">
        <v>27575</v>
      </c>
      <c r="F12" s="116"/>
      <c r="G12" s="116"/>
      <c r="H12" s="116">
        <v>1</v>
      </c>
      <c r="I12" s="116"/>
      <c r="J12" s="116"/>
      <c r="K12" s="116">
        <v>160</v>
      </c>
      <c r="L12" s="116" t="s">
        <v>30</v>
      </c>
      <c r="M12" s="116" t="s">
        <v>499</v>
      </c>
      <c r="N12" s="399" t="s">
        <v>500</v>
      </c>
      <c r="O12" s="400"/>
      <c r="P12" s="400"/>
      <c r="Q12" s="401"/>
      <c r="R12" s="412"/>
    </row>
    <row r="13" spans="1:18" x14ac:dyDescent="0.2">
      <c r="A13" s="116">
        <v>4</v>
      </c>
      <c r="B13" s="116" t="s">
        <v>491</v>
      </c>
      <c r="C13" s="116" t="s">
        <v>501</v>
      </c>
      <c r="D13" s="123">
        <v>27575</v>
      </c>
      <c r="E13" s="123">
        <v>27759</v>
      </c>
      <c r="F13" s="116"/>
      <c r="G13" s="116"/>
      <c r="H13" s="116">
        <v>1</v>
      </c>
      <c r="I13" s="116"/>
      <c r="J13" s="116"/>
      <c r="K13" s="116">
        <v>168</v>
      </c>
      <c r="L13" s="116" t="s">
        <v>30</v>
      </c>
      <c r="M13" s="116" t="s">
        <v>493</v>
      </c>
      <c r="N13" s="396" t="s">
        <v>502</v>
      </c>
      <c r="O13" s="397"/>
      <c r="P13" s="397"/>
      <c r="Q13" s="398"/>
      <c r="R13" s="412"/>
    </row>
    <row r="14" spans="1:18" x14ac:dyDescent="0.2">
      <c r="A14" s="116">
        <v>5</v>
      </c>
      <c r="B14" s="116" t="s">
        <v>491</v>
      </c>
      <c r="C14" s="116" t="s">
        <v>503</v>
      </c>
      <c r="D14" s="123">
        <v>27763</v>
      </c>
      <c r="E14" s="123">
        <v>27941</v>
      </c>
      <c r="F14" s="116"/>
      <c r="G14" s="116"/>
      <c r="H14" s="116">
        <v>1</v>
      </c>
      <c r="I14" s="116"/>
      <c r="J14" s="116"/>
      <c r="K14" s="116">
        <v>194</v>
      </c>
      <c r="L14" s="116" t="s">
        <v>30</v>
      </c>
      <c r="M14" s="116" t="s">
        <v>493</v>
      </c>
      <c r="N14" s="396" t="s">
        <v>504</v>
      </c>
      <c r="O14" s="397"/>
      <c r="P14" s="397"/>
      <c r="Q14" s="398"/>
      <c r="R14" s="412"/>
    </row>
    <row r="15" spans="1:18" x14ac:dyDescent="0.2">
      <c r="A15" s="116">
        <v>6</v>
      </c>
      <c r="B15" s="116" t="s">
        <v>491</v>
      </c>
      <c r="C15" s="116" t="s">
        <v>505</v>
      </c>
      <c r="D15" s="123">
        <v>28128</v>
      </c>
      <c r="E15" s="123">
        <v>28489</v>
      </c>
      <c r="F15" s="116">
        <v>2</v>
      </c>
      <c r="G15" s="116"/>
      <c r="H15" s="116">
        <v>1</v>
      </c>
      <c r="I15" s="116"/>
      <c r="J15" s="116"/>
      <c r="K15" s="116">
        <v>462</v>
      </c>
      <c r="L15" s="116" t="s">
        <v>30</v>
      </c>
      <c r="M15" s="116" t="s">
        <v>499</v>
      </c>
      <c r="N15" s="399" t="s">
        <v>506</v>
      </c>
      <c r="O15" s="400"/>
      <c r="P15" s="400"/>
      <c r="Q15" s="401"/>
      <c r="R15" s="412"/>
    </row>
    <row r="16" spans="1:18" x14ac:dyDescent="0.2">
      <c r="A16" s="116">
        <v>7</v>
      </c>
      <c r="B16" s="116" t="s">
        <v>491</v>
      </c>
      <c r="C16" s="116" t="s">
        <v>507</v>
      </c>
      <c r="D16" s="123">
        <v>28492</v>
      </c>
      <c r="E16" s="123">
        <v>28669</v>
      </c>
      <c r="F16" s="116"/>
      <c r="G16" s="116"/>
      <c r="H16" s="116">
        <v>1</v>
      </c>
      <c r="I16" s="116"/>
      <c r="J16" s="116"/>
      <c r="K16" s="116">
        <v>246</v>
      </c>
      <c r="L16" s="116" t="s">
        <v>222</v>
      </c>
      <c r="M16" s="116" t="s">
        <v>493</v>
      </c>
      <c r="N16" s="396" t="s">
        <v>508</v>
      </c>
      <c r="O16" s="397"/>
      <c r="P16" s="397"/>
      <c r="Q16" s="398"/>
      <c r="R16" s="412"/>
    </row>
    <row r="17" spans="1:18" x14ac:dyDescent="0.2">
      <c r="A17" s="116">
        <v>8</v>
      </c>
      <c r="B17" s="116" t="s">
        <v>491</v>
      </c>
      <c r="C17" s="116" t="s">
        <v>509</v>
      </c>
      <c r="D17" s="123">
        <v>28674</v>
      </c>
      <c r="E17" s="123">
        <v>28853</v>
      </c>
      <c r="F17" s="116"/>
      <c r="G17" s="116"/>
      <c r="H17" s="116">
        <v>1</v>
      </c>
      <c r="I17" s="116"/>
      <c r="J17" s="116"/>
      <c r="K17" s="116">
        <v>278</v>
      </c>
      <c r="L17" s="116" t="s">
        <v>30</v>
      </c>
      <c r="M17" s="116" t="s">
        <v>493</v>
      </c>
      <c r="N17" s="396" t="s">
        <v>510</v>
      </c>
      <c r="O17" s="397"/>
      <c r="P17" s="397"/>
      <c r="Q17" s="398"/>
      <c r="R17" s="412"/>
    </row>
    <row r="18" spans="1:18" x14ac:dyDescent="0.2">
      <c r="A18" s="116">
        <v>9</v>
      </c>
      <c r="B18" s="116" t="s">
        <v>491</v>
      </c>
      <c r="C18" s="116" t="s">
        <v>511</v>
      </c>
      <c r="D18" s="123">
        <v>28857</v>
      </c>
      <c r="E18" s="123">
        <v>29034</v>
      </c>
      <c r="F18" s="116">
        <v>3</v>
      </c>
      <c r="G18" s="116"/>
      <c r="H18" s="116">
        <v>1</v>
      </c>
      <c r="I18" s="116"/>
      <c r="J18" s="116"/>
      <c r="K18" s="116">
        <v>329</v>
      </c>
      <c r="L18" s="116" t="s">
        <v>30</v>
      </c>
      <c r="M18" s="116" t="s">
        <v>493</v>
      </c>
      <c r="N18" s="396"/>
      <c r="O18" s="397"/>
      <c r="P18" s="397"/>
      <c r="Q18" s="398"/>
      <c r="R18" s="412"/>
    </row>
    <row r="19" spans="1:18" x14ac:dyDescent="0.2">
      <c r="A19" s="116">
        <v>10</v>
      </c>
      <c r="B19" s="116" t="s">
        <v>491</v>
      </c>
      <c r="C19" s="116" t="s">
        <v>512</v>
      </c>
      <c r="D19" s="123">
        <v>29038</v>
      </c>
      <c r="E19" s="123">
        <v>29218</v>
      </c>
      <c r="F19" s="116"/>
      <c r="G19" s="116"/>
      <c r="H19" s="116">
        <v>1</v>
      </c>
      <c r="I19" s="116"/>
      <c r="J19" s="116"/>
      <c r="K19" s="116">
        <v>362</v>
      </c>
      <c r="L19" s="116" t="s">
        <v>30</v>
      </c>
      <c r="M19" s="116" t="s">
        <v>493</v>
      </c>
      <c r="N19" s="396" t="s">
        <v>513</v>
      </c>
      <c r="O19" s="397"/>
      <c r="P19" s="397"/>
      <c r="Q19" s="398"/>
      <c r="R19" s="412"/>
    </row>
    <row r="20" spans="1:18" x14ac:dyDescent="0.2">
      <c r="A20" s="116">
        <v>11</v>
      </c>
      <c r="B20" s="116" t="s">
        <v>491</v>
      </c>
      <c r="C20" s="116" t="s">
        <v>514</v>
      </c>
      <c r="D20" s="123">
        <v>29253</v>
      </c>
      <c r="E20" s="123">
        <v>29402</v>
      </c>
      <c r="F20" s="116"/>
      <c r="G20" s="116"/>
      <c r="H20" s="116">
        <v>1</v>
      </c>
      <c r="I20" s="116"/>
      <c r="J20" s="116"/>
      <c r="K20" s="116">
        <v>346</v>
      </c>
      <c r="L20" s="116" t="s">
        <v>30</v>
      </c>
      <c r="M20" s="116" t="s">
        <v>493</v>
      </c>
      <c r="N20" s="396" t="s">
        <v>515</v>
      </c>
      <c r="O20" s="397"/>
      <c r="P20" s="397"/>
      <c r="Q20" s="398"/>
      <c r="R20" s="412"/>
    </row>
    <row r="21" spans="1:18" x14ac:dyDescent="0.2">
      <c r="A21" s="116">
        <v>12</v>
      </c>
      <c r="B21" s="116" t="s">
        <v>491</v>
      </c>
      <c r="C21" s="116" t="s">
        <v>516</v>
      </c>
      <c r="D21" s="123">
        <v>29403</v>
      </c>
      <c r="E21" s="123">
        <v>29586</v>
      </c>
      <c r="F21" s="116"/>
      <c r="G21" s="116"/>
      <c r="H21" s="116">
        <v>1</v>
      </c>
      <c r="I21" s="116"/>
      <c r="J21" s="116"/>
      <c r="K21" s="116">
        <v>361</v>
      </c>
      <c r="L21" s="116" t="s">
        <v>30</v>
      </c>
      <c r="M21" s="116" t="s">
        <v>493</v>
      </c>
      <c r="N21" s="396" t="s">
        <v>517</v>
      </c>
      <c r="O21" s="397"/>
      <c r="P21" s="397"/>
      <c r="Q21" s="398"/>
      <c r="R21" s="412"/>
    </row>
    <row r="22" spans="1:18" x14ac:dyDescent="0.2">
      <c r="A22" s="116">
        <v>13</v>
      </c>
      <c r="B22" s="116" t="s">
        <v>491</v>
      </c>
      <c r="C22" s="116" t="s">
        <v>518</v>
      </c>
      <c r="D22" s="123">
        <v>29591</v>
      </c>
      <c r="E22" s="123">
        <v>29767</v>
      </c>
      <c r="F22" s="116">
        <v>4</v>
      </c>
      <c r="G22" s="116"/>
      <c r="H22" s="116">
        <v>1</v>
      </c>
      <c r="I22" s="116"/>
      <c r="J22" s="116"/>
      <c r="K22" s="116">
        <v>326</v>
      </c>
      <c r="L22" s="116" t="s">
        <v>30</v>
      </c>
      <c r="M22" s="116" t="s">
        <v>493</v>
      </c>
      <c r="N22" s="396" t="s">
        <v>519</v>
      </c>
      <c r="O22" s="397"/>
      <c r="P22" s="397"/>
      <c r="Q22" s="398"/>
      <c r="R22" s="402" t="s">
        <v>520</v>
      </c>
    </row>
    <row r="23" spans="1:18" x14ac:dyDescent="0.2">
      <c r="A23" s="116">
        <v>14</v>
      </c>
      <c r="B23" s="116" t="s">
        <v>491</v>
      </c>
      <c r="C23" s="116" t="s">
        <v>521</v>
      </c>
      <c r="D23" s="123">
        <v>29768</v>
      </c>
      <c r="E23" s="123">
        <v>29951</v>
      </c>
      <c r="F23" s="116"/>
      <c r="G23" s="116"/>
      <c r="H23" s="116">
        <v>1</v>
      </c>
      <c r="I23" s="116"/>
      <c r="J23" s="116"/>
      <c r="K23" s="116">
        <v>327</v>
      </c>
      <c r="L23" s="116" t="s">
        <v>30</v>
      </c>
      <c r="M23" s="116" t="s">
        <v>493</v>
      </c>
      <c r="N23" s="396"/>
      <c r="O23" s="397"/>
      <c r="P23" s="397"/>
      <c r="Q23" s="398"/>
      <c r="R23" s="403"/>
    </row>
    <row r="24" spans="1:18" x14ac:dyDescent="0.2">
      <c r="A24" s="116">
        <v>15</v>
      </c>
      <c r="B24" s="116" t="s">
        <v>491</v>
      </c>
      <c r="C24" s="116" t="s">
        <v>522</v>
      </c>
      <c r="D24" s="123">
        <v>29955</v>
      </c>
      <c r="E24" s="123">
        <v>30132</v>
      </c>
      <c r="F24" s="116"/>
      <c r="G24" s="116"/>
      <c r="H24" s="116">
        <v>1</v>
      </c>
      <c r="I24" s="116"/>
      <c r="J24" s="116"/>
      <c r="K24" s="116">
        <v>318</v>
      </c>
      <c r="L24" s="116" t="s">
        <v>30</v>
      </c>
      <c r="M24" s="116" t="s">
        <v>493</v>
      </c>
      <c r="N24" s="399" t="s">
        <v>523</v>
      </c>
      <c r="O24" s="400"/>
      <c r="P24" s="400"/>
      <c r="Q24" s="401"/>
      <c r="R24" s="403"/>
    </row>
    <row r="25" spans="1:18" x14ac:dyDescent="0.2">
      <c r="A25" s="116">
        <v>16</v>
      </c>
      <c r="B25" s="116" t="s">
        <v>491</v>
      </c>
      <c r="C25" s="116" t="s">
        <v>524</v>
      </c>
      <c r="D25" s="123">
        <v>30133</v>
      </c>
      <c r="E25" s="123">
        <v>30315</v>
      </c>
      <c r="F25" s="116"/>
      <c r="G25" s="116"/>
      <c r="H25" s="116">
        <v>1</v>
      </c>
      <c r="I25" s="116"/>
      <c r="J25" s="116"/>
      <c r="K25" s="116">
        <v>359</v>
      </c>
      <c r="L25" s="116" t="s">
        <v>30</v>
      </c>
      <c r="M25" s="116" t="s">
        <v>493</v>
      </c>
      <c r="N25" s="396" t="s">
        <v>525</v>
      </c>
      <c r="O25" s="397"/>
      <c r="P25" s="397"/>
      <c r="Q25" s="398"/>
      <c r="R25" s="403"/>
    </row>
    <row r="26" spans="1:18" x14ac:dyDescent="0.2">
      <c r="A26" s="116">
        <v>17</v>
      </c>
      <c r="B26" s="116" t="s">
        <v>491</v>
      </c>
      <c r="C26" s="116" t="s">
        <v>526</v>
      </c>
      <c r="D26" s="123">
        <v>30319</v>
      </c>
      <c r="E26" s="123">
        <v>30497</v>
      </c>
      <c r="F26" s="116">
        <v>5</v>
      </c>
      <c r="G26" s="116"/>
      <c r="H26" s="116">
        <v>1</v>
      </c>
      <c r="I26" s="116"/>
      <c r="J26" s="116"/>
      <c r="K26" s="116">
        <v>366</v>
      </c>
      <c r="L26" s="116" t="s">
        <v>30</v>
      </c>
      <c r="M26" s="116" t="s">
        <v>493</v>
      </c>
      <c r="N26" s="396" t="s">
        <v>527</v>
      </c>
      <c r="O26" s="397"/>
      <c r="P26" s="397"/>
      <c r="Q26" s="398"/>
      <c r="R26" s="403"/>
    </row>
    <row r="27" spans="1:18" x14ac:dyDescent="0.2">
      <c r="A27" s="116">
        <v>18</v>
      </c>
      <c r="B27" s="116" t="s">
        <v>491</v>
      </c>
      <c r="C27" s="116" t="s">
        <v>528</v>
      </c>
      <c r="D27" s="123">
        <v>30498</v>
      </c>
      <c r="E27" s="123">
        <v>30679</v>
      </c>
      <c r="F27" s="116"/>
      <c r="G27" s="116"/>
      <c r="H27" s="116">
        <v>1</v>
      </c>
      <c r="I27" s="116"/>
      <c r="J27" s="116"/>
      <c r="K27" s="116">
        <v>358</v>
      </c>
      <c r="L27" s="116" t="s">
        <v>30</v>
      </c>
      <c r="M27" s="116" t="s">
        <v>493</v>
      </c>
      <c r="N27" s="396" t="s">
        <v>529</v>
      </c>
      <c r="O27" s="397"/>
      <c r="P27" s="397"/>
      <c r="Q27" s="398"/>
      <c r="R27" s="403"/>
    </row>
    <row r="28" spans="1:18" x14ac:dyDescent="0.2">
      <c r="A28" s="116">
        <v>19</v>
      </c>
      <c r="B28" s="116" t="s">
        <v>491</v>
      </c>
      <c r="C28" s="116" t="s">
        <v>530</v>
      </c>
      <c r="D28" s="123">
        <v>30683</v>
      </c>
      <c r="E28" s="123">
        <v>30861</v>
      </c>
      <c r="F28" s="415" t="s">
        <v>1791</v>
      </c>
      <c r="G28" s="116"/>
      <c r="H28" s="116">
        <v>1</v>
      </c>
      <c r="I28" s="116"/>
      <c r="J28" s="116"/>
      <c r="K28" s="116">
        <v>360</v>
      </c>
      <c r="L28" s="116" t="s">
        <v>30</v>
      </c>
      <c r="M28" s="116" t="s">
        <v>493</v>
      </c>
      <c r="N28" s="396" t="s">
        <v>531</v>
      </c>
      <c r="O28" s="397"/>
      <c r="P28" s="397"/>
      <c r="Q28" s="398"/>
      <c r="R28" s="403"/>
    </row>
    <row r="29" spans="1:18" x14ac:dyDescent="0.2">
      <c r="A29" s="116">
        <v>20</v>
      </c>
      <c r="B29" s="116" t="s">
        <v>491</v>
      </c>
      <c r="C29" s="116" t="s">
        <v>532</v>
      </c>
      <c r="D29" s="123">
        <v>30864</v>
      </c>
      <c r="E29" s="123">
        <v>31047</v>
      </c>
      <c r="F29" s="416"/>
      <c r="G29" s="116"/>
      <c r="H29" s="116">
        <v>1</v>
      </c>
      <c r="I29" s="116"/>
      <c r="J29" s="116"/>
      <c r="K29" s="116">
        <v>300</v>
      </c>
      <c r="L29" s="116" t="s">
        <v>30</v>
      </c>
      <c r="M29" s="116" t="s">
        <v>493</v>
      </c>
      <c r="N29" s="396" t="s">
        <v>533</v>
      </c>
      <c r="O29" s="397"/>
      <c r="P29" s="397"/>
      <c r="Q29" s="398"/>
      <c r="R29" s="403"/>
    </row>
    <row r="30" spans="1:18" x14ac:dyDescent="0.2">
      <c r="A30" s="116">
        <v>21</v>
      </c>
      <c r="B30" s="116" t="s">
        <v>491</v>
      </c>
      <c r="C30" s="116" t="s">
        <v>534</v>
      </c>
      <c r="D30" s="123">
        <v>31055</v>
      </c>
      <c r="E30" s="123">
        <v>31226</v>
      </c>
      <c r="F30" s="116">
        <v>6</v>
      </c>
      <c r="G30" s="116"/>
      <c r="H30" s="116">
        <v>1</v>
      </c>
      <c r="I30" s="116"/>
      <c r="J30" s="116"/>
      <c r="K30" s="116">
        <v>305</v>
      </c>
      <c r="L30" s="116" t="s">
        <v>30</v>
      </c>
      <c r="M30" s="116" t="s">
        <v>493</v>
      </c>
      <c r="N30" s="396" t="s">
        <v>535</v>
      </c>
      <c r="O30" s="397"/>
      <c r="P30" s="397"/>
      <c r="Q30" s="398"/>
      <c r="R30" s="403"/>
    </row>
    <row r="31" spans="1:18" x14ac:dyDescent="0.2">
      <c r="A31" s="116">
        <v>22</v>
      </c>
      <c r="B31" s="116" t="s">
        <v>491</v>
      </c>
      <c r="C31" s="116" t="s">
        <v>536</v>
      </c>
      <c r="D31" s="123">
        <v>31230</v>
      </c>
      <c r="E31" s="123">
        <v>31349</v>
      </c>
      <c r="F31" s="116"/>
      <c r="G31" s="116"/>
      <c r="H31" s="116">
        <v>1</v>
      </c>
      <c r="I31" s="116"/>
      <c r="J31" s="116"/>
      <c r="K31" s="116">
        <v>345</v>
      </c>
      <c r="L31" s="116" t="s">
        <v>30</v>
      </c>
      <c r="M31" s="116" t="s">
        <v>493</v>
      </c>
      <c r="N31" s="396" t="s">
        <v>537</v>
      </c>
      <c r="O31" s="397"/>
      <c r="P31" s="397"/>
      <c r="Q31" s="398"/>
      <c r="R31" s="403"/>
    </row>
    <row r="32" spans="1:18" x14ac:dyDescent="0.2">
      <c r="A32" s="116">
        <v>23</v>
      </c>
      <c r="B32" s="116" t="s">
        <v>491</v>
      </c>
      <c r="C32" s="116" t="s">
        <v>538</v>
      </c>
      <c r="D32" s="123">
        <v>31349</v>
      </c>
      <c r="E32" s="123">
        <v>31385</v>
      </c>
      <c r="F32" s="116"/>
      <c r="G32" s="116"/>
      <c r="H32" s="116">
        <v>1</v>
      </c>
      <c r="I32" s="116"/>
      <c r="J32" s="116"/>
      <c r="K32" s="116">
        <v>286</v>
      </c>
      <c r="L32" s="116" t="s">
        <v>30</v>
      </c>
      <c r="M32" s="116" t="s">
        <v>493</v>
      </c>
      <c r="N32" s="399" t="s">
        <v>539</v>
      </c>
      <c r="O32" s="400"/>
      <c r="P32" s="400"/>
      <c r="Q32" s="401"/>
      <c r="R32" s="403"/>
    </row>
    <row r="33" spans="1:18" x14ac:dyDescent="0.2">
      <c r="A33" s="116">
        <v>24</v>
      </c>
      <c r="B33" s="116" t="s">
        <v>491</v>
      </c>
      <c r="C33" s="116" t="s">
        <v>540</v>
      </c>
      <c r="D33" s="123">
        <v>31385</v>
      </c>
      <c r="E33" s="123">
        <v>31412</v>
      </c>
      <c r="F33" s="116"/>
      <c r="G33" s="116"/>
      <c r="H33" s="116">
        <v>1</v>
      </c>
      <c r="I33" s="116"/>
      <c r="J33" s="116"/>
      <c r="K33" s="116">
        <v>296</v>
      </c>
      <c r="L33" s="116" t="s">
        <v>30</v>
      </c>
      <c r="M33" s="116" t="s">
        <v>493</v>
      </c>
      <c r="N33" s="396" t="s">
        <v>541</v>
      </c>
      <c r="O33" s="397"/>
      <c r="P33" s="397"/>
      <c r="Q33" s="398"/>
      <c r="R33" s="403"/>
    </row>
    <row r="34" spans="1:18" ht="12.75" x14ac:dyDescent="0.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136"/>
    </row>
    <row r="35" spans="1:18" ht="12.75" x14ac:dyDescent="0.2">
      <c r="A35" s="394" t="s">
        <v>478</v>
      </c>
      <c r="B35" s="395"/>
      <c r="C35" s="391" t="s">
        <v>542</v>
      </c>
      <c r="D35" s="393"/>
      <c r="E35" s="394" t="s">
        <v>480</v>
      </c>
      <c r="F35" s="395"/>
      <c r="G35" s="396" t="s">
        <v>543</v>
      </c>
      <c r="H35" s="397"/>
      <c r="I35" s="397"/>
      <c r="J35" s="398"/>
      <c r="K35" s="394" t="s">
        <v>481</v>
      </c>
      <c r="L35" s="395"/>
      <c r="M35" s="391" t="s">
        <v>544</v>
      </c>
      <c r="N35" s="392"/>
      <c r="O35" s="392"/>
      <c r="P35" s="392"/>
      <c r="Q35" s="393"/>
      <c r="R35" s="136"/>
    </row>
    <row r="36" spans="1:18" ht="12.75" x14ac:dyDescent="0.2">
      <c r="A36" s="394" t="s">
        <v>482</v>
      </c>
      <c r="B36" s="395"/>
      <c r="C36" s="391" t="s">
        <v>545</v>
      </c>
      <c r="D36" s="393"/>
      <c r="E36" s="394" t="s">
        <v>482</v>
      </c>
      <c r="F36" s="395"/>
      <c r="G36" s="396" t="s">
        <v>546</v>
      </c>
      <c r="H36" s="397"/>
      <c r="I36" s="397"/>
      <c r="J36" s="398"/>
      <c r="K36" s="394" t="s">
        <v>484</v>
      </c>
      <c r="L36" s="395"/>
      <c r="M36" s="391" t="s">
        <v>547</v>
      </c>
      <c r="N36" s="392"/>
      <c r="O36" s="392"/>
      <c r="P36" s="392"/>
      <c r="Q36" s="393"/>
      <c r="R36" s="136"/>
    </row>
    <row r="37" spans="1:18" ht="12.75" x14ac:dyDescent="0.2">
      <c r="A37" s="394" t="s">
        <v>485</v>
      </c>
      <c r="B37" s="395"/>
      <c r="C37" s="391"/>
      <c r="D37" s="393"/>
      <c r="E37" s="394" t="s">
        <v>485</v>
      </c>
      <c r="F37" s="395"/>
      <c r="G37" s="396"/>
      <c r="H37" s="397"/>
      <c r="I37" s="397"/>
      <c r="J37" s="398"/>
      <c r="K37" s="394" t="s">
        <v>485</v>
      </c>
      <c r="L37" s="395"/>
      <c r="M37" s="391"/>
      <c r="N37" s="392"/>
      <c r="O37" s="392"/>
      <c r="P37" s="392"/>
      <c r="Q37" s="393"/>
      <c r="R37" s="136"/>
    </row>
    <row r="38" spans="1:18" ht="12.75" x14ac:dyDescent="0.2">
      <c r="A38" s="394" t="s">
        <v>142</v>
      </c>
      <c r="B38" s="395"/>
      <c r="C38" s="391" t="s">
        <v>548</v>
      </c>
      <c r="D38" s="393"/>
      <c r="E38" s="394" t="s">
        <v>142</v>
      </c>
      <c r="F38" s="395"/>
      <c r="G38" s="396" t="s">
        <v>548</v>
      </c>
      <c r="H38" s="397"/>
      <c r="I38" s="397"/>
      <c r="J38" s="398"/>
      <c r="K38" s="394" t="s">
        <v>487</v>
      </c>
      <c r="L38" s="395"/>
      <c r="M38" s="391" t="s">
        <v>549</v>
      </c>
      <c r="N38" s="392"/>
      <c r="O38" s="392"/>
      <c r="P38" s="392"/>
      <c r="Q38" s="393"/>
      <c r="R38" s="136"/>
    </row>
    <row r="39" spans="1:18" ht="12.75" x14ac:dyDescent="0.2">
      <c r="A39" s="141"/>
      <c r="B39" s="141"/>
      <c r="C39" s="83"/>
      <c r="D39" s="83"/>
      <c r="E39" s="141"/>
      <c r="F39" s="141"/>
      <c r="G39" s="142"/>
      <c r="H39" s="142"/>
      <c r="I39" s="142"/>
      <c r="J39" s="142"/>
      <c r="K39" s="141"/>
      <c r="L39" s="141"/>
      <c r="M39" s="83"/>
      <c r="N39" s="83"/>
      <c r="O39" s="83"/>
      <c r="P39" s="83"/>
      <c r="Q39" s="83"/>
      <c r="R39" s="136"/>
    </row>
    <row r="45" spans="1:18" ht="12.75" customHeight="1" x14ac:dyDescent="0.2"/>
    <row r="50" ht="12.75" customHeight="1" x14ac:dyDescent="0.2"/>
    <row r="51" ht="12.7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2.75" customHeight="1" x14ac:dyDescent="0.2"/>
    <row r="64" ht="11.25" customHeight="1" x14ac:dyDescent="0.2"/>
    <row r="65" ht="11.25" customHeight="1" x14ac:dyDescent="0.2"/>
    <row r="67" ht="11.25" customHeight="1" x14ac:dyDescent="0.2"/>
    <row r="68" ht="12.75" customHeight="1" x14ac:dyDescent="0.2"/>
    <row r="77" ht="12.75" customHeight="1" x14ac:dyDescent="0.2"/>
    <row r="78" ht="12.75" customHeight="1" x14ac:dyDescent="0.2"/>
    <row r="83" ht="12.75" customHeight="1" x14ac:dyDescent="0.2"/>
    <row r="84" ht="12.75" customHeight="1" x14ac:dyDescent="0.2"/>
    <row r="86" ht="11.25" customHeight="1" x14ac:dyDescent="0.2"/>
    <row r="87" ht="11.25" customHeight="1" x14ac:dyDescent="0.2"/>
    <row r="88" ht="11.25" customHeight="1" x14ac:dyDescent="0.2"/>
    <row r="89" ht="12.7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105" ht="12.75" customHeight="1" x14ac:dyDescent="0.2"/>
    <row r="106" ht="12.75" customHeight="1" x14ac:dyDescent="0.2"/>
    <row r="111" ht="12.75" customHeight="1" x14ac:dyDescent="0.2"/>
    <row r="112" ht="12.7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2.75" customHeight="1" x14ac:dyDescent="0.2"/>
    <row r="133" ht="12.75" customHeight="1" x14ac:dyDescent="0.2"/>
    <row r="134" ht="12.75" customHeight="1" x14ac:dyDescent="0.2"/>
    <row r="139" ht="12.75" customHeight="1" x14ac:dyDescent="0.2"/>
    <row r="140" ht="12.7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57" ht="12.75" customHeight="1" x14ac:dyDescent="0.2"/>
    <row r="158" ht="12.75" customHeight="1" x14ac:dyDescent="0.2"/>
    <row r="163" ht="12.75" customHeight="1" x14ac:dyDescent="0.2"/>
    <row r="164" ht="12.7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84" ht="12.75" customHeight="1" x14ac:dyDescent="0.2"/>
    <row r="185" ht="12.75" customHeight="1" x14ac:dyDescent="0.2"/>
    <row r="190" ht="12.75" customHeight="1" x14ac:dyDescent="0.2"/>
    <row r="191" ht="12.7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205" ht="12.75" customHeight="1" x14ac:dyDescent="0.2"/>
    <row r="206" ht="12.75" customHeight="1" x14ac:dyDescent="0.2"/>
    <row r="211" ht="12.75" customHeight="1" x14ac:dyDescent="0.2"/>
    <row r="212" ht="12.75" customHeight="1" x14ac:dyDescent="0.2"/>
    <row r="214" ht="11.25" customHeight="1" x14ac:dyDescent="0.2"/>
    <row r="215" ht="11.25" customHeight="1" x14ac:dyDescent="0.2"/>
    <row r="216" ht="11.25" customHeight="1" x14ac:dyDescent="0.2"/>
    <row r="217" ht="11.25" customHeight="1" x14ac:dyDescent="0.2"/>
    <row r="218" ht="11.25" customHeight="1" x14ac:dyDescent="0.2"/>
    <row r="219" ht="11.25" customHeight="1" x14ac:dyDescent="0.2"/>
    <row r="220" ht="11.25" customHeight="1" x14ac:dyDescent="0.2"/>
    <row r="221" ht="11.25" customHeight="1" x14ac:dyDescent="0.2"/>
    <row r="222" ht="11.25" customHeight="1" x14ac:dyDescent="0.2"/>
    <row r="223" ht="11.25" customHeight="1" x14ac:dyDescent="0.2"/>
    <row r="231" ht="12.75" customHeight="1" x14ac:dyDescent="0.2"/>
    <row r="232" ht="12.75" customHeight="1" x14ac:dyDescent="0.2"/>
    <row r="237" ht="12.75" customHeight="1" x14ac:dyDescent="0.2"/>
    <row r="238" ht="12.75" customHeight="1" x14ac:dyDescent="0.2"/>
    <row r="240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48" ht="11.25" customHeight="1" x14ac:dyDescent="0.2"/>
    <row r="257" ht="12.75" customHeight="1" x14ac:dyDescent="0.2"/>
    <row r="258" ht="12.75" customHeight="1" x14ac:dyDescent="0.2"/>
    <row r="263" ht="12.75" customHeight="1" x14ac:dyDescent="0.2"/>
    <row r="264" ht="12.7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1" ht="11.25" customHeight="1" x14ac:dyDescent="0.2"/>
    <row r="272" ht="11.25" customHeight="1" x14ac:dyDescent="0.2"/>
    <row r="273" ht="11.25" customHeight="1" x14ac:dyDescent="0.2"/>
    <row r="274" ht="11.25" customHeight="1" x14ac:dyDescent="0.2"/>
    <row r="275" ht="11.25" customHeight="1" x14ac:dyDescent="0.2"/>
    <row r="282" ht="12.75" customHeight="1" x14ac:dyDescent="0.2"/>
    <row r="283" ht="12.75" customHeight="1" x14ac:dyDescent="0.2"/>
    <row r="288" ht="12.75" customHeight="1" x14ac:dyDescent="0.2"/>
    <row r="289" ht="12.75" customHeight="1" x14ac:dyDescent="0.2"/>
    <row r="291" ht="11.25" customHeight="1" x14ac:dyDescent="0.2"/>
    <row r="292" ht="11.25" customHeight="1" x14ac:dyDescent="0.2"/>
    <row r="293" ht="11.25" customHeight="1" x14ac:dyDescent="0.2"/>
    <row r="294" ht="11.25" customHeight="1" x14ac:dyDescent="0.2"/>
    <row r="295" ht="11.25" customHeight="1" x14ac:dyDescent="0.2"/>
    <row r="302" ht="12.75" customHeight="1" x14ac:dyDescent="0.2"/>
    <row r="303" ht="12.75" customHeight="1" x14ac:dyDescent="0.2"/>
    <row r="308" ht="12.75" customHeight="1" x14ac:dyDescent="0.2"/>
    <row r="309" ht="12.75" customHeight="1" x14ac:dyDescent="0.2"/>
    <row r="311" ht="11.25" customHeight="1" x14ac:dyDescent="0.2"/>
    <row r="312" ht="11.25" customHeight="1" x14ac:dyDescent="0.2"/>
    <row r="313" ht="11.25" customHeight="1" x14ac:dyDescent="0.2"/>
    <row r="314" ht="11.25" customHeight="1" x14ac:dyDescent="0.2"/>
    <row r="315" ht="11.25" customHeight="1" x14ac:dyDescent="0.2"/>
    <row r="316" ht="11.25" customHeight="1" x14ac:dyDescent="0.2"/>
    <row r="317" ht="11.25" customHeight="1" x14ac:dyDescent="0.2"/>
    <row r="318" ht="11.25" customHeight="1" x14ac:dyDescent="0.2"/>
    <row r="319" ht="11.25" customHeight="1" x14ac:dyDescent="0.2"/>
    <row r="320" ht="11.25" customHeight="1" x14ac:dyDescent="0.2"/>
    <row r="321" ht="11.25" customHeight="1" x14ac:dyDescent="0.2"/>
    <row r="322" ht="11.25" customHeight="1" x14ac:dyDescent="0.2"/>
    <row r="323" ht="11.25" customHeight="1" x14ac:dyDescent="0.2"/>
    <row r="324" ht="11.25" customHeight="1" x14ac:dyDescent="0.2"/>
    <row r="325" ht="11.25" customHeight="1" x14ac:dyDescent="0.2"/>
    <row r="326" ht="11.25" customHeight="1" x14ac:dyDescent="0.2"/>
    <row r="332" ht="12.75" customHeight="1" x14ac:dyDescent="0.2"/>
    <row r="333" ht="12.75" customHeight="1" x14ac:dyDescent="0.2"/>
    <row r="338" ht="12.75" customHeight="1" x14ac:dyDescent="0.2"/>
    <row r="339" ht="12.75" customHeight="1" x14ac:dyDescent="0.2"/>
    <row r="341" ht="11.25" customHeight="1" x14ac:dyDescent="0.2"/>
    <row r="342" ht="11.25" customHeight="1" x14ac:dyDescent="0.2"/>
    <row r="343" ht="11.25" customHeight="1" x14ac:dyDescent="0.2"/>
    <row r="344" ht="11.25" customHeight="1" x14ac:dyDescent="0.2"/>
    <row r="345" ht="11.25" customHeight="1" x14ac:dyDescent="0.2"/>
    <row r="346" ht="11.25" customHeight="1" x14ac:dyDescent="0.2"/>
    <row r="347" ht="11.25" customHeight="1" x14ac:dyDescent="0.2"/>
    <row r="348" ht="11.25" customHeight="1" x14ac:dyDescent="0.2"/>
    <row r="349" ht="11.25" customHeight="1" x14ac:dyDescent="0.2"/>
    <row r="350" ht="11.25" customHeight="1" x14ac:dyDescent="0.2"/>
    <row r="351" ht="11.25" customHeight="1" x14ac:dyDescent="0.2"/>
    <row r="352" ht="11.25" customHeight="1" x14ac:dyDescent="0.2"/>
    <row r="353" ht="11.25" customHeight="1" x14ac:dyDescent="0.2"/>
    <row r="354" ht="11.25" customHeight="1" x14ac:dyDescent="0.2"/>
    <row r="355" ht="11.25" customHeight="1" x14ac:dyDescent="0.2"/>
    <row r="356" ht="11.25" customHeight="1" x14ac:dyDescent="0.2"/>
    <row r="357" ht="11.25" customHeight="1" x14ac:dyDescent="0.2"/>
    <row r="358" ht="11.25" customHeight="1" x14ac:dyDescent="0.2"/>
    <row r="359" ht="11.25" customHeight="1" x14ac:dyDescent="0.2"/>
    <row r="360" ht="11.25" customHeight="1" x14ac:dyDescent="0.2"/>
    <row r="361" ht="11.25" customHeight="1" x14ac:dyDescent="0.2"/>
    <row r="362" ht="11.25" customHeight="1" x14ac:dyDescent="0.2"/>
    <row r="363" ht="11.25" customHeight="1" x14ac:dyDescent="0.2"/>
    <row r="364" ht="11.25" customHeight="1" x14ac:dyDescent="0.2"/>
    <row r="365" ht="11.25" customHeight="1" x14ac:dyDescent="0.2"/>
    <row r="366" ht="11.25" customHeight="1" x14ac:dyDescent="0.2"/>
    <row r="367" ht="11.25" customHeight="1" x14ac:dyDescent="0.2"/>
    <row r="368" ht="11.25" customHeight="1" x14ac:dyDescent="0.2"/>
    <row r="369" ht="11.25" customHeight="1" x14ac:dyDescent="0.2"/>
    <row r="370" ht="11.25" customHeight="1" x14ac:dyDescent="0.2"/>
    <row r="371" ht="11.25" customHeight="1" x14ac:dyDescent="0.2"/>
    <row r="372" ht="11.25" customHeight="1" x14ac:dyDescent="0.2"/>
    <row r="373" ht="11.25" customHeight="1" x14ac:dyDescent="0.2"/>
    <row r="374" ht="11.25" customHeight="1" x14ac:dyDescent="0.2"/>
    <row r="375" ht="11.25" customHeight="1" x14ac:dyDescent="0.2"/>
    <row r="376" ht="11.25" customHeight="1" x14ac:dyDescent="0.2"/>
    <row r="377" ht="11.25" customHeight="1" x14ac:dyDescent="0.2"/>
    <row r="383" ht="12.75" customHeight="1" x14ac:dyDescent="0.2"/>
    <row r="384" ht="12.75" customHeight="1" x14ac:dyDescent="0.2"/>
    <row r="389" ht="12.75" customHeight="1" x14ac:dyDescent="0.2"/>
    <row r="390" ht="12.75" customHeight="1" x14ac:dyDescent="0.2"/>
    <row r="392" ht="11.25" customHeight="1" x14ac:dyDescent="0.2"/>
    <row r="393" ht="11.25" customHeight="1" x14ac:dyDescent="0.2"/>
    <row r="394" ht="11.25" customHeight="1" x14ac:dyDescent="0.2"/>
    <row r="395" ht="11.25" customHeight="1" x14ac:dyDescent="0.2"/>
    <row r="396" ht="11.25" customHeight="1" x14ac:dyDescent="0.2"/>
    <row r="397" ht="11.25" customHeight="1" x14ac:dyDescent="0.2"/>
    <row r="398" ht="11.25" customHeight="1" x14ac:dyDescent="0.2"/>
    <row r="399" ht="11.25" customHeight="1" x14ac:dyDescent="0.2"/>
    <row r="400" ht="11.25" customHeight="1" x14ac:dyDescent="0.2"/>
    <row r="401" ht="11.25" customHeight="1" x14ac:dyDescent="0.2"/>
    <row r="402" ht="11.25" customHeight="1" x14ac:dyDescent="0.2"/>
    <row r="403" ht="11.25" customHeight="1" x14ac:dyDescent="0.2"/>
    <row r="404" ht="11.25" customHeight="1" x14ac:dyDescent="0.2"/>
    <row r="405" ht="11.25" customHeight="1" x14ac:dyDescent="0.2"/>
    <row r="406" ht="11.25" customHeight="1" x14ac:dyDescent="0.2"/>
    <row r="407" ht="11.25" customHeight="1" x14ac:dyDescent="0.2"/>
    <row r="408" ht="11.25" customHeight="1" x14ac:dyDescent="0.2"/>
    <row r="409" ht="11.25" customHeight="1" x14ac:dyDescent="0.2"/>
    <row r="410" ht="11.25" customHeight="1" x14ac:dyDescent="0.2"/>
    <row r="411" ht="11.25" customHeight="1" x14ac:dyDescent="0.2"/>
    <row r="412" ht="11.25" customHeight="1" x14ac:dyDescent="0.2"/>
    <row r="413" ht="11.25" customHeight="1" x14ac:dyDescent="0.2"/>
    <row r="414" ht="11.25" customHeight="1" x14ac:dyDescent="0.2"/>
    <row r="415" ht="11.25" customHeight="1" x14ac:dyDescent="0.2"/>
    <row r="416" ht="11.25" customHeight="1" x14ac:dyDescent="0.2"/>
    <row r="417" ht="11.25" customHeight="1" x14ac:dyDescent="0.2"/>
    <row r="418" ht="11.25" customHeight="1" x14ac:dyDescent="0.2"/>
    <row r="419" ht="11.25" customHeight="1" x14ac:dyDescent="0.2"/>
    <row r="420" ht="11.25" customHeight="1" x14ac:dyDescent="0.2"/>
    <row r="421" ht="11.25" customHeight="1" x14ac:dyDescent="0.2"/>
    <row r="422" ht="11.25" customHeight="1" x14ac:dyDescent="0.2"/>
    <row r="423" ht="11.25" customHeight="1" x14ac:dyDescent="0.2"/>
    <row r="424" ht="11.25" customHeight="1" x14ac:dyDescent="0.2"/>
    <row r="425" ht="11.25" customHeight="1" x14ac:dyDescent="0.2"/>
    <row r="426" ht="11.25" customHeight="1" x14ac:dyDescent="0.2"/>
    <row r="427" ht="11.25" customHeight="1" x14ac:dyDescent="0.2"/>
    <row r="428" ht="11.25" customHeight="1" x14ac:dyDescent="0.2"/>
    <row r="429" ht="11.25" customHeight="1" x14ac:dyDescent="0.2"/>
    <row r="430" ht="11.25" customHeight="1" x14ac:dyDescent="0.2"/>
    <row r="431" ht="11.25" customHeight="1" x14ac:dyDescent="0.2"/>
    <row r="432" ht="11.25" customHeight="1" x14ac:dyDescent="0.2"/>
    <row r="443" ht="12" customHeight="1" x14ac:dyDescent="0.2"/>
    <row r="444" ht="12" customHeight="1" x14ac:dyDescent="0.2"/>
    <row r="449" ht="11.25" customHeight="1" x14ac:dyDescent="0.2"/>
    <row r="450" ht="11.25" customHeight="1" x14ac:dyDescent="0.2"/>
    <row r="452" ht="11.25" customHeight="1" x14ac:dyDescent="0.2"/>
    <row r="453" ht="11.25" customHeight="1" x14ac:dyDescent="0.2"/>
    <row r="458" ht="11.25" customHeight="1" x14ac:dyDescent="0.2"/>
    <row r="462" ht="11.25" customHeight="1" x14ac:dyDescent="0.2"/>
    <row r="465" ht="11.25" customHeight="1" x14ac:dyDescent="0.2"/>
    <row r="468" ht="11.25" customHeight="1" x14ac:dyDescent="0.2"/>
    <row r="469" ht="11.25" customHeight="1" x14ac:dyDescent="0.2"/>
    <row r="471" ht="11.25" customHeight="1" x14ac:dyDescent="0.2"/>
    <row r="472" ht="11.25" customHeight="1" x14ac:dyDescent="0.2"/>
    <row r="473" ht="11.25" customHeight="1" x14ac:dyDescent="0.2"/>
    <row r="474" ht="11.25" customHeight="1" x14ac:dyDescent="0.2"/>
    <row r="475" ht="11.25" customHeight="1" x14ac:dyDescent="0.2"/>
    <row r="476" ht="11.25" customHeight="1" x14ac:dyDescent="0.2"/>
    <row r="478" ht="11.25" customHeight="1" x14ac:dyDescent="0.2"/>
    <row r="481" ht="11.25" customHeight="1" x14ac:dyDescent="0.2"/>
    <row r="482" ht="11.25" customHeight="1" x14ac:dyDescent="0.2"/>
    <row r="483" ht="11.25" customHeight="1" x14ac:dyDescent="0.2"/>
    <row r="484" ht="11.25" customHeight="1" x14ac:dyDescent="0.2"/>
    <row r="485" ht="11.25" customHeight="1" x14ac:dyDescent="0.2"/>
    <row r="486" ht="11.25" customHeight="1" x14ac:dyDescent="0.2"/>
    <row r="487" ht="11.25" customHeight="1" x14ac:dyDescent="0.2"/>
    <row r="488" ht="11.25" customHeight="1" x14ac:dyDescent="0.2"/>
    <row r="497" ht="12" customHeight="1" x14ac:dyDescent="0.2"/>
    <row r="498" ht="12" customHeight="1" x14ac:dyDescent="0.2"/>
    <row r="503" ht="11.25" customHeight="1" x14ac:dyDescent="0.2"/>
    <row r="504" ht="11.25" customHeight="1" x14ac:dyDescent="0.2"/>
    <row r="506" ht="11.25" customHeight="1" x14ac:dyDescent="0.2"/>
    <row r="508" ht="11.25" customHeight="1" x14ac:dyDescent="0.2"/>
    <row r="510" ht="11.25" customHeight="1" x14ac:dyDescent="0.2"/>
    <row r="511" ht="11.25" customHeight="1" x14ac:dyDescent="0.2"/>
    <row r="513" ht="11.25" customHeight="1" x14ac:dyDescent="0.2"/>
    <row r="514" ht="11.25" customHeight="1" x14ac:dyDescent="0.2"/>
    <row r="515" ht="11.25" customHeight="1" x14ac:dyDescent="0.2"/>
    <row r="516" ht="11.25" customHeight="1" x14ac:dyDescent="0.2"/>
    <row r="518" ht="11.25" customHeight="1" x14ac:dyDescent="0.2"/>
    <row r="519" ht="11.25" customHeight="1" x14ac:dyDescent="0.2"/>
    <row r="525" ht="11.25" customHeight="1" x14ac:dyDescent="0.2"/>
    <row r="526" ht="11.25" customHeight="1" x14ac:dyDescent="0.2"/>
    <row r="528" ht="11.25" customHeight="1" x14ac:dyDescent="0.2"/>
    <row r="530" ht="11.25" customHeight="1" x14ac:dyDescent="0.2"/>
    <row r="539" ht="12" customHeight="1" x14ac:dyDescent="0.2"/>
    <row r="540" ht="12" customHeight="1" x14ac:dyDescent="0.2"/>
    <row r="545" ht="11.25" customHeight="1" x14ac:dyDescent="0.2"/>
    <row r="546" ht="11.25" customHeight="1" x14ac:dyDescent="0.2"/>
    <row r="574" ht="12" customHeight="1" x14ac:dyDescent="0.2"/>
    <row r="575" ht="12" customHeight="1" x14ac:dyDescent="0.2"/>
    <row r="580" ht="11.25" customHeight="1" x14ac:dyDescent="0.2"/>
    <row r="581" ht="11.25" customHeight="1" x14ac:dyDescent="0.2"/>
    <row r="583" ht="11.25" customHeight="1" x14ac:dyDescent="0.2"/>
    <row r="585" ht="11.25" customHeight="1" x14ac:dyDescent="0.2"/>
    <row r="600" ht="11.25" customHeight="1" x14ac:dyDescent="0.2"/>
    <row r="605" ht="11.25" customHeight="1" x14ac:dyDescent="0.2"/>
    <row r="607" ht="11.25" customHeight="1" x14ac:dyDescent="0.2"/>
    <row r="608" ht="11.25" customHeight="1" x14ac:dyDescent="0.2"/>
    <row r="609" ht="11.25" customHeight="1" x14ac:dyDescent="0.2"/>
    <row r="2221" spans="1:18" s="12" customFormat="1" x14ac:dyDescent="0.2">
      <c r="A2221" s="1"/>
      <c r="B2221" s="1"/>
      <c r="C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</row>
  </sheetData>
  <sheetProtection password="CC3D" sheet="1" objects="1" scenarios="1"/>
  <customSheetViews>
    <customSheetView guid="{776FB340-854B-4B89-931A-7E0E0CB9EECA}" scale="80">
      <selection activeCell="F28" sqref="F28:F29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73">
    <mergeCell ref="F28:F29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R10:R21"/>
    <mergeCell ref="N11:Q11"/>
    <mergeCell ref="N12:Q12"/>
    <mergeCell ref="N13:Q13"/>
    <mergeCell ref="N14:Q14"/>
    <mergeCell ref="N15:Q15"/>
    <mergeCell ref="N21:Q21"/>
    <mergeCell ref="N10:Q10"/>
    <mergeCell ref="N16:Q16"/>
    <mergeCell ref="N17:Q17"/>
    <mergeCell ref="N18:Q18"/>
    <mergeCell ref="N19:Q19"/>
    <mergeCell ref="N20:Q20"/>
    <mergeCell ref="N22:Q22"/>
    <mergeCell ref="R22:R33"/>
    <mergeCell ref="N23:Q23"/>
    <mergeCell ref="N24:Q24"/>
    <mergeCell ref="N25:Q25"/>
    <mergeCell ref="N26:Q26"/>
    <mergeCell ref="N27:Q27"/>
    <mergeCell ref="N28:Q28"/>
    <mergeCell ref="N29:Q29"/>
    <mergeCell ref="N30:Q30"/>
    <mergeCell ref="M36:Q36"/>
    <mergeCell ref="N31:Q31"/>
    <mergeCell ref="N32:Q32"/>
    <mergeCell ref="N33:Q33"/>
    <mergeCell ref="A35:B35"/>
    <mergeCell ref="C35:D35"/>
    <mergeCell ref="E35:F35"/>
    <mergeCell ref="G35:J35"/>
    <mergeCell ref="K35:L35"/>
    <mergeCell ref="M35:Q35"/>
    <mergeCell ref="A36:B36"/>
    <mergeCell ref="C36:D36"/>
    <mergeCell ref="E36:F36"/>
    <mergeCell ref="G36:J36"/>
    <mergeCell ref="K36:L36"/>
    <mergeCell ref="M38:Q38"/>
    <mergeCell ref="A37:B37"/>
    <mergeCell ref="C37:D37"/>
    <mergeCell ref="E37:F37"/>
    <mergeCell ref="G37:J37"/>
    <mergeCell ref="K37:L37"/>
    <mergeCell ref="M37:Q37"/>
    <mergeCell ref="A38:B38"/>
    <mergeCell ref="C38:D38"/>
    <mergeCell ref="E38:F38"/>
    <mergeCell ref="G38:J38"/>
    <mergeCell ref="K38:L38"/>
  </mergeCells>
  <pageMargins left="1.3779527559055118" right="0.78740157480314965" top="0.59055118110236227" bottom="0.59055118110236227" header="0" footer="0"/>
  <pageSetup paperSize="5" scale="79" orientation="landscape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37"/>
  <sheetViews>
    <sheetView view="pageBreakPreview" topLeftCell="A31" zoomScale="60" zoomScaleNormal="80" workbookViewId="0">
      <selection activeCell="S49" sqref="S49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55.7109375" style="1" bestFit="1" customWidth="1"/>
    <col min="4" max="4" width="28.5703125" style="12" customWidth="1"/>
    <col min="5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ht="12.75" x14ac:dyDescent="0.2">
      <c r="A1" s="16"/>
      <c r="B1" s="16"/>
      <c r="C1" s="16"/>
      <c r="D1" s="58"/>
      <c r="E1" s="59"/>
      <c r="F1" s="16"/>
      <c r="G1" s="16"/>
      <c r="H1" s="16"/>
      <c r="I1" s="16"/>
      <c r="J1" s="16"/>
      <c r="K1" s="16"/>
      <c r="L1" s="16"/>
      <c r="M1" s="793"/>
      <c r="N1" s="517"/>
      <c r="O1" s="517"/>
      <c r="P1" s="517"/>
    </row>
    <row r="2" spans="1:16" ht="12.75" x14ac:dyDescent="0.2">
      <c r="A2" s="491"/>
      <c r="B2" s="491"/>
      <c r="C2" s="794" t="s">
        <v>1073</v>
      </c>
      <c r="D2" s="794"/>
      <c r="E2" s="794"/>
      <c r="F2" s="794"/>
      <c r="G2" s="794"/>
      <c r="H2" s="794"/>
      <c r="I2" s="794"/>
      <c r="J2" s="794"/>
      <c r="K2" s="794"/>
      <c r="L2" s="794"/>
      <c r="M2" s="795" t="s">
        <v>1074</v>
      </c>
      <c r="N2" s="796"/>
      <c r="O2" s="796"/>
      <c r="P2" s="796"/>
    </row>
    <row r="3" spans="1:16" ht="12.75" x14ac:dyDescent="0.2">
      <c r="A3" s="491"/>
      <c r="B3" s="491"/>
      <c r="C3" s="794" t="s">
        <v>116</v>
      </c>
      <c r="D3" s="794"/>
      <c r="E3" s="794"/>
      <c r="F3" s="794"/>
      <c r="G3" s="794"/>
      <c r="H3" s="794"/>
      <c r="I3" s="794"/>
      <c r="J3" s="794"/>
      <c r="K3" s="794"/>
      <c r="L3" s="794"/>
      <c r="M3" s="795" t="s">
        <v>1075</v>
      </c>
      <c r="N3" s="796"/>
      <c r="O3" s="796"/>
      <c r="P3" s="796"/>
    </row>
    <row r="4" spans="1:16" x14ac:dyDescent="0.2">
      <c r="A4" s="491"/>
      <c r="B4" s="491"/>
      <c r="C4" s="794" t="s">
        <v>117</v>
      </c>
      <c r="D4" s="794"/>
      <c r="E4" s="794"/>
      <c r="F4" s="794"/>
      <c r="G4" s="794"/>
      <c r="H4" s="794"/>
      <c r="I4" s="794"/>
      <c r="J4" s="794"/>
      <c r="K4" s="794"/>
      <c r="L4" s="794"/>
      <c r="M4" s="796" t="s">
        <v>3</v>
      </c>
      <c r="N4" s="796"/>
      <c r="O4" s="796"/>
      <c r="P4" s="796"/>
    </row>
    <row r="5" spans="1:16" x14ac:dyDescent="0.2">
      <c r="A5" s="491"/>
      <c r="B5" s="491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6" t="s">
        <v>118</v>
      </c>
      <c r="N5" s="796"/>
      <c r="O5" s="796"/>
      <c r="P5" s="796"/>
    </row>
    <row r="6" spans="1:16" ht="12" x14ac:dyDescent="0.2">
      <c r="A6" s="491"/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</row>
    <row r="7" spans="1:16" x14ac:dyDescent="0.2">
      <c r="A7" s="790" t="s">
        <v>119</v>
      </c>
      <c r="B7" s="790"/>
      <c r="C7" s="790"/>
      <c r="D7" s="790" t="s">
        <v>120</v>
      </c>
      <c r="E7" s="790"/>
      <c r="F7" s="790"/>
      <c r="G7" s="790"/>
      <c r="H7" s="790"/>
      <c r="I7" s="790"/>
      <c r="J7" s="790"/>
      <c r="K7" s="790"/>
      <c r="L7" s="790"/>
      <c r="M7" s="791" t="s">
        <v>6</v>
      </c>
      <c r="N7" s="791"/>
      <c r="O7" s="791"/>
      <c r="P7" s="790" t="s">
        <v>11</v>
      </c>
    </row>
    <row r="8" spans="1:16" x14ac:dyDescent="0.2">
      <c r="A8" s="790" t="s">
        <v>121</v>
      </c>
      <c r="B8" s="790"/>
      <c r="C8" s="790"/>
      <c r="D8" s="790" t="s">
        <v>1076</v>
      </c>
      <c r="E8" s="790"/>
      <c r="F8" s="790"/>
      <c r="G8" s="790"/>
      <c r="H8" s="790"/>
      <c r="I8" s="790"/>
      <c r="J8" s="790"/>
      <c r="K8" s="790"/>
      <c r="L8" s="790"/>
      <c r="M8" s="47" t="s">
        <v>8</v>
      </c>
      <c r="N8" s="47" t="s">
        <v>9</v>
      </c>
      <c r="O8" s="47" t="s">
        <v>10</v>
      </c>
      <c r="P8" s="790"/>
    </row>
    <row r="9" spans="1:16" x14ac:dyDescent="0.2">
      <c r="A9" s="790" t="s">
        <v>122</v>
      </c>
      <c r="B9" s="790"/>
      <c r="C9" s="790"/>
      <c r="D9" s="790" t="s">
        <v>1077</v>
      </c>
      <c r="E9" s="790"/>
      <c r="F9" s="790"/>
      <c r="G9" s="790"/>
      <c r="H9" s="790"/>
      <c r="I9" s="790"/>
      <c r="J9" s="790"/>
      <c r="K9" s="790"/>
      <c r="L9" s="790"/>
      <c r="M9" s="47">
        <v>13</v>
      </c>
      <c r="N9" s="47">
        <v>6</v>
      </c>
      <c r="O9" s="47">
        <v>2012</v>
      </c>
      <c r="P9" s="47"/>
    </row>
    <row r="10" spans="1:16" x14ac:dyDescent="0.2">
      <c r="A10" s="791" t="s">
        <v>12</v>
      </c>
      <c r="B10" s="790" t="s">
        <v>13</v>
      </c>
      <c r="C10" s="790" t="s">
        <v>14</v>
      </c>
      <c r="D10" s="791" t="s">
        <v>15</v>
      </c>
      <c r="E10" s="791"/>
      <c r="F10" s="791" t="s">
        <v>123</v>
      </c>
      <c r="G10" s="791"/>
      <c r="H10" s="791"/>
      <c r="I10" s="791"/>
      <c r="J10" s="791" t="s">
        <v>1078</v>
      </c>
      <c r="K10" s="790" t="s">
        <v>18</v>
      </c>
      <c r="L10" s="791" t="s">
        <v>19</v>
      </c>
      <c r="M10" s="790" t="s">
        <v>20</v>
      </c>
      <c r="N10" s="790"/>
      <c r="O10" s="790"/>
      <c r="P10" s="790"/>
    </row>
    <row r="11" spans="1:16" x14ac:dyDescent="0.2">
      <c r="A11" s="791"/>
      <c r="B11" s="790"/>
      <c r="C11" s="790"/>
      <c r="D11" s="47" t="s">
        <v>21</v>
      </c>
      <c r="E11" s="47" t="s">
        <v>22</v>
      </c>
      <c r="F11" s="47" t="s">
        <v>124</v>
      </c>
      <c r="G11" s="47" t="s">
        <v>125</v>
      </c>
      <c r="H11" s="47" t="s">
        <v>126</v>
      </c>
      <c r="I11" s="47" t="s">
        <v>1079</v>
      </c>
      <c r="J11" s="791"/>
      <c r="K11" s="790"/>
      <c r="L11" s="791"/>
      <c r="M11" s="792"/>
      <c r="N11" s="792"/>
      <c r="O11" s="792"/>
      <c r="P11" s="792"/>
    </row>
    <row r="12" spans="1:16" ht="12.75" x14ac:dyDescent="0.2">
      <c r="A12" s="37">
        <v>6</v>
      </c>
      <c r="B12" s="37" t="s">
        <v>48</v>
      </c>
      <c r="C12" s="48" t="s">
        <v>150</v>
      </c>
      <c r="D12" s="33">
        <v>41325</v>
      </c>
      <c r="E12" s="33">
        <v>41325</v>
      </c>
      <c r="F12" s="34"/>
      <c r="G12" s="37">
        <v>6</v>
      </c>
      <c r="H12" s="37"/>
      <c r="I12" s="37"/>
      <c r="J12" s="37">
        <v>102</v>
      </c>
      <c r="K12" s="37"/>
      <c r="L12" s="49"/>
      <c r="M12" s="511"/>
      <c r="N12" s="847"/>
      <c r="O12" s="847"/>
      <c r="P12" s="512"/>
    </row>
    <row r="13" spans="1:16" x14ac:dyDescent="0.2">
      <c r="A13" s="16"/>
      <c r="B13" s="16"/>
      <c r="C13" s="16"/>
      <c r="D13" s="53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x14ac:dyDescent="0.2">
      <c r="A14" s="456" t="s">
        <v>135</v>
      </c>
      <c r="B14" s="456"/>
      <c r="C14" s="457" t="s">
        <v>136</v>
      </c>
      <c r="D14" s="457"/>
      <c r="E14" s="457"/>
      <c r="F14" s="456" t="s">
        <v>137</v>
      </c>
      <c r="G14" s="456"/>
      <c r="H14" s="456"/>
      <c r="I14" s="457" t="s">
        <v>148</v>
      </c>
      <c r="J14" s="457"/>
      <c r="K14" s="457"/>
      <c r="L14" s="457"/>
      <c r="M14" s="16"/>
      <c r="N14" s="16"/>
      <c r="O14" s="16"/>
      <c r="P14" s="16"/>
    </row>
    <row r="15" spans="1:16" ht="11.25" customHeight="1" x14ac:dyDescent="0.2">
      <c r="A15" s="456" t="s">
        <v>138</v>
      </c>
      <c r="B15" s="456"/>
      <c r="C15" s="457" t="s">
        <v>136</v>
      </c>
      <c r="D15" s="457"/>
      <c r="E15" s="457"/>
      <c r="F15" s="456" t="s">
        <v>138</v>
      </c>
      <c r="G15" s="456"/>
      <c r="H15" s="456"/>
      <c r="I15" s="457"/>
      <c r="J15" s="457"/>
      <c r="K15" s="457"/>
      <c r="L15" s="457"/>
      <c r="M15" s="16"/>
      <c r="N15" s="16"/>
      <c r="O15" s="16"/>
      <c r="P15" s="16"/>
    </row>
    <row r="16" spans="1:16" ht="11.25" customHeight="1" x14ac:dyDescent="0.2">
      <c r="A16" s="456" t="s">
        <v>139</v>
      </c>
      <c r="B16" s="456"/>
      <c r="C16" s="457" t="s">
        <v>140</v>
      </c>
      <c r="D16" s="457"/>
      <c r="E16" s="457"/>
      <c r="F16" s="456" t="s">
        <v>139</v>
      </c>
      <c r="G16" s="456"/>
      <c r="H16" s="456"/>
      <c r="I16" s="457" t="s">
        <v>141</v>
      </c>
      <c r="J16" s="457"/>
      <c r="K16" s="457"/>
      <c r="L16" s="457"/>
      <c r="M16" s="16"/>
      <c r="N16" s="16"/>
      <c r="O16" s="16"/>
      <c r="P16" s="16"/>
    </row>
    <row r="17" spans="1:16" x14ac:dyDescent="0.2">
      <c r="A17" s="456" t="s">
        <v>142</v>
      </c>
      <c r="B17" s="456"/>
      <c r="C17" s="457" t="s">
        <v>149</v>
      </c>
      <c r="D17" s="457"/>
      <c r="E17" s="457"/>
      <c r="F17" s="456" t="s">
        <v>142</v>
      </c>
      <c r="G17" s="456"/>
      <c r="H17" s="456"/>
      <c r="I17" s="468">
        <v>41346</v>
      </c>
      <c r="J17" s="457"/>
      <c r="K17" s="457"/>
      <c r="L17" s="457"/>
      <c r="M17" s="16"/>
      <c r="N17" s="16"/>
      <c r="O17" s="16"/>
      <c r="P17" s="16"/>
    </row>
    <row r="18" spans="1:16" ht="12.75" x14ac:dyDescent="0.2">
      <c r="A18" s="56" t="s">
        <v>143</v>
      </c>
      <c r="B18" s="16"/>
      <c r="C18" s="16"/>
      <c r="D18" s="53"/>
      <c r="E18" s="16"/>
      <c r="F18" s="16"/>
      <c r="G18" s="16"/>
      <c r="H18" s="16"/>
      <c r="I18" s="16"/>
      <c r="J18" s="16"/>
      <c r="K18" s="16"/>
      <c r="L18" s="57"/>
      <c r="M18" s="16"/>
      <c r="N18" s="16"/>
      <c r="O18" s="16"/>
      <c r="P18" s="16"/>
    </row>
    <row r="20" spans="1:16" ht="17.25" customHeight="1" x14ac:dyDescent="0.2">
      <c r="A20" s="633" t="s">
        <v>0</v>
      </c>
      <c r="B20" s="634"/>
      <c r="C20" s="639" t="s">
        <v>1</v>
      </c>
      <c r="D20" s="640"/>
      <c r="E20" s="640"/>
      <c r="F20" s="640"/>
      <c r="G20" s="640"/>
      <c r="H20" s="640"/>
      <c r="I20" s="640"/>
      <c r="J20" s="640"/>
      <c r="K20" s="640"/>
      <c r="L20" s="641"/>
      <c r="M20" s="654" t="s">
        <v>2</v>
      </c>
      <c r="N20" s="655"/>
      <c r="O20" s="655"/>
      <c r="P20" s="656"/>
    </row>
    <row r="21" spans="1:16" ht="13.5" customHeight="1" x14ac:dyDescent="0.2">
      <c r="A21" s="635"/>
      <c r="B21" s="636"/>
      <c r="C21" s="642"/>
      <c r="D21" s="643"/>
      <c r="E21" s="643"/>
      <c r="F21" s="643"/>
      <c r="G21" s="643"/>
      <c r="H21" s="643"/>
      <c r="I21" s="643"/>
      <c r="J21" s="643"/>
      <c r="K21" s="643"/>
      <c r="L21" s="644"/>
      <c r="M21" s="654" t="s">
        <v>3</v>
      </c>
      <c r="N21" s="655"/>
      <c r="O21" s="655"/>
      <c r="P21" s="656"/>
    </row>
    <row r="22" spans="1:16" x14ac:dyDescent="0.2">
      <c r="A22" s="637"/>
      <c r="B22" s="638"/>
      <c r="C22" s="645"/>
      <c r="D22" s="646"/>
      <c r="E22" s="646"/>
      <c r="F22" s="646"/>
      <c r="G22" s="646"/>
      <c r="H22" s="646"/>
      <c r="I22" s="646"/>
      <c r="J22" s="646"/>
      <c r="K22" s="646"/>
      <c r="L22" s="647"/>
      <c r="M22" s="654" t="s">
        <v>151</v>
      </c>
      <c r="N22" s="655"/>
      <c r="O22" s="655"/>
      <c r="P22" s="656"/>
    </row>
    <row r="23" spans="1:16" ht="15" customHeight="1" x14ac:dyDescent="0.2">
      <c r="A23" s="648" t="s">
        <v>5</v>
      </c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50"/>
      <c r="M23" s="630" t="s">
        <v>6</v>
      </c>
      <c r="N23" s="631"/>
      <c r="O23" s="631"/>
      <c r="P23" s="632"/>
    </row>
    <row r="24" spans="1:16" ht="14.25" customHeight="1" x14ac:dyDescent="0.2">
      <c r="A24" s="648" t="s">
        <v>152</v>
      </c>
      <c r="B24" s="649"/>
      <c r="C24" s="649"/>
      <c r="D24" s="649"/>
      <c r="E24" s="649"/>
      <c r="F24" s="649"/>
      <c r="G24" s="649"/>
      <c r="H24" s="649"/>
      <c r="I24" s="649"/>
      <c r="J24" s="649"/>
      <c r="K24" s="649"/>
      <c r="L24" s="650"/>
      <c r="M24" s="61" t="s">
        <v>8</v>
      </c>
      <c r="N24" s="61" t="s">
        <v>9</v>
      </c>
      <c r="O24" s="61" t="s">
        <v>10</v>
      </c>
      <c r="P24" s="61" t="s">
        <v>11</v>
      </c>
    </row>
    <row r="25" spans="1:16" x14ac:dyDescent="0.2">
      <c r="A25" s="415" t="s">
        <v>12</v>
      </c>
      <c r="B25" s="663" t="s">
        <v>13</v>
      </c>
      <c r="C25" s="663" t="s">
        <v>14</v>
      </c>
      <c r="D25" s="683" t="s">
        <v>15</v>
      </c>
      <c r="E25" s="684"/>
      <c r="F25" s="683" t="s">
        <v>16</v>
      </c>
      <c r="G25" s="685"/>
      <c r="H25" s="685"/>
      <c r="I25" s="684"/>
      <c r="J25" s="415" t="s">
        <v>17</v>
      </c>
      <c r="K25" s="663" t="s">
        <v>18</v>
      </c>
      <c r="L25" s="415" t="s">
        <v>19</v>
      </c>
      <c r="M25" s="657" t="s">
        <v>20</v>
      </c>
      <c r="N25" s="658"/>
      <c r="O25" s="658"/>
      <c r="P25" s="659"/>
    </row>
    <row r="26" spans="1:16" x14ac:dyDescent="0.2">
      <c r="A26" s="416"/>
      <c r="B26" s="664"/>
      <c r="C26" s="664"/>
      <c r="D26" s="62" t="s">
        <v>21</v>
      </c>
      <c r="E26" s="62" t="s">
        <v>22</v>
      </c>
      <c r="F26" s="62" t="s">
        <v>23</v>
      </c>
      <c r="G26" s="62" t="s">
        <v>24</v>
      </c>
      <c r="H26" s="62" t="s">
        <v>25</v>
      </c>
      <c r="I26" s="62" t="s">
        <v>26</v>
      </c>
      <c r="J26" s="416"/>
      <c r="K26" s="664"/>
      <c r="L26" s="416"/>
      <c r="M26" s="660"/>
      <c r="N26" s="661"/>
      <c r="O26" s="661"/>
      <c r="P26" s="662"/>
    </row>
    <row r="27" spans="1:16" ht="12.75" x14ac:dyDescent="0.2">
      <c r="A27" s="85">
        <v>1</v>
      </c>
      <c r="B27" s="104" t="s">
        <v>445</v>
      </c>
      <c r="C27" s="63" t="s">
        <v>446</v>
      </c>
      <c r="D27" s="62" t="s">
        <v>447</v>
      </c>
      <c r="E27" s="122">
        <v>41438</v>
      </c>
      <c r="F27" s="62">
        <v>1</v>
      </c>
      <c r="G27" s="62">
        <v>1</v>
      </c>
      <c r="H27" s="62"/>
      <c r="I27" s="62"/>
      <c r="J27" s="85">
        <v>14</v>
      </c>
      <c r="K27" s="86" t="s">
        <v>30</v>
      </c>
      <c r="L27" s="85" t="s">
        <v>448</v>
      </c>
      <c r="M27" s="848" t="s">
        <v>449</v>
      </c>
      <c r="N27" s="849"/>
      <c r="O27" s="849"/>
      <c r="P27" s="850"/>
    </row>
    <row r="28" spans="1:16" ht="12.75" x14ac:dyDescent="0.2">
      <c r="A28" s="85">
        <v>9</v>
      </c>
      <c r="B28" s="61" t="s">
        <v>450</v>
      </c>
      <c r="C28" s="63" t="s">
        <v>451</v>
      </c>
      <c r="D28" s="94">
        <v>41368</v>
      </c>
      <c r="E28" s="94">
        <v>41477</v>
      </c>
      <c r="F28" s="61"/>
      <c r="G28" s="2">
        <v>5</v>
      </c>
      <c r="H28" s="96"/>
      <c r="I28" s="96"/>
      <c r="J28" s="61">
        <v>190</v>
      </c>
      <c r="K28" s="86" t="s">
        <v>30</v>
      </c>
      <c r="L28" s="85" t="s">
        <v>448</v>
      </c>
      <c r="M28" s="839"/>
      <c r="N28" s="840"/>
      <c r="O28" s="840"/>
      <c r="P28" s="841"/>
    </row>
    <row r="29" spans="1:16" ht="12.75" x14ac:dyDescent="0.2">
      <c r="A29" s="85">
        <v>10</v>
      </c>
      <c r="B29" s="61" t="s">
        <v>450</v>
      </c>
      <c r="C29" s="63" t="s">
        <v>451</v>
      </c>
      <c r="D29" s="94">
        <v>41453</v>
      </c>
      <c r="E29" s="94">
        <v>41048</v>
      </c>
      <c r="F29" s="61"/>
      <c r="G29" s="2">
        <v>6</v>
      </c>
      <c r="H29" s="96"/>
      <c r="I29" s="96"/>
      <c r="J29" s="61">
        <v>214</v>
      </c>
      <c r="K29" s="86" t="s">
        <v>30</v>
      </c>
      <c r="L29" s="85" t="s">
        <v>448</v>
      </c>
      <c r="M29" s="842"/>
      <c r="N29" s="843"/>
      <c r="O29" s="843"/>
      <c r="P29" s="844"/>
    </row>
    <row r="30" spans="1:16" ht="12.75" x14ac:dyDescent="0.2">
      <c r="A30" s="85">
        <v>11</v>
      </c>
      <c r="B30" s="61" t="s">
        <v>450</v>
      </c>
      <c r="C30" s="63" t="s">
        <v>451</v>
      </c>
      <c r="D30" s="94">
        <v>41487</v>
      </c>
      <c r="E30" s="94">
        <v>41540</v>
      </c>
      <c r="F30" s="61">
        <v>4</v>
      </c>
      <c r="G30" s="2">
        <v>1</v>
      </c>
      <c r="H30" s="96"/>
      <c r="I30" s="96"/>
      <c r="J30" s="61">
        <v>166</v>
      </c>
      <c r="K30" s="86" t="s">
        <v>30</v>
      </c>
      <c r="L30" s="85" t="s">
        <v>448</v>
      </c>
      <c r="M30" s="848" t="s">
        <v>452</v>
      </c>
      <c r="N30" s="849"/>
      <c r="O30" s="849"/>
      <c r="P30" s="850"/>
    </row>
    <row r="31" spans="1:16" ht="12.75" x14ac:dyDescent="0.2">
      <c r="A31" s="85">
        <v>13</v>
      </c>
      <c r="B31" s="61" t="s">
        <v>450</v>
      </c>
      <c r="C31" s="63" t="s">
        <v>451</v>
      </c>
      <c r="D31" s="94">
        <v>41548</v>
      </c>
      <c r="E31" s="94">
        <v>41569</v>
      </c>
      <c r="F31" s="61"/>
      <c r="G31" s="2">
        <v>3</v>
      </c>
      <c r="H31" s="96"/>
      <c r="I31" s="96"/>
      <c r="J31" s="61">
        <v>247</v>
      </c>
      <c r="K31" s="86" t="s">
        <v>30</v>
      </c>
      <c r="L31" s="85" t="s">
        <v>448</v>
      </c>
      <c r="M31" s="839"/>
      <c r="N31" s="840"/>
      <c r="O31" s="840"/>
      <c r="P31" s="841"/>
    </row>
    <row r="32" spans="1:16" ht="12.75" x14ac:dyDescent="0.2">
      <c r="A32" s="85">
        <v>14</v>
      </c>
      <c r="B32" s="61" t="s">
        <v>450</v>
      </c>
      <c r="C32" s="63" t="s">
        <v>451</v>
      </c>
      <c r="D32" s="94">
        <v>41556</v>
      </c>
      <c r="E32" s="94">
        <v>41568</v>
      </c>
      <c r="F32" s="61"/>
      <c r="G32" s="2">
        <v>4</v>
      </c>
      <c r="H32" s="96"/>
      <c r="I32" s="96"/>
      <c r="J32" s="61">
        <v>242</v>
      </c>
      <c r="K32" s="86" t="s">
        <v>30</v>
      </c>
      <c r="L32" s="85" t="s">
        <v>448</v>
      </c>
      <c r="M32" s="839"/>
      <c r="N32" s="840"/>
      <c r="O32" s="840"/>
      <c r="P32" s="841"/>
    </row>
    <row r="33" spans="1:18" ht="12.75" x14ac:dyDescent="0.2">
      <c r="A33" s="85">
        <v>15</v>
      </c>
      <c r="B33" s="61" t="s">
        <v>450</v>
      </c>
      <c r="C33" s="63" t="s">
        <v>451</v>
      </c>
      <c r="D33" s="94">
        <v>41610</v>
      </c>
      <c r="E33" s="94">
        <v>41618</v>
      </c>
      <c r="F33" s="61"/>
      <c r="G33" s="2">
        <v>5</v>
      </c>
      <c r="H33" s="96"/>
      <c r="I33" s="96"/>
      <c r="J33" s="61">
        <v>102</v>
      </c>
      <c r="K33" s="86" t="s">
        <v>30</v>
      </c>
      <c r="L33" s="85" t="s">
        <v>448</v>
      </c>
      <c r="M33" s="839"/>
      <c r="N33" s="840"/>
      <c r="O33" s="840"/>
      <c r="P33" s="841"/>
    </row>
    <row r="34" spans="1:18" s="124" customFormat="1" ht="15" customHeight="1" x14ac:dyDescent="0.2">
      <c r="A34" s="119"/>
      <c r="B34" s="120"/>
      <c r="C34" s="120"/>
      <c r="D34" s="77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1"/>
      <c r="R34" s="121"/>
    </row>
    <row r="35" spans="1:18" ht="12.75" x14ac:dyDescent="0.2">
      <c r="A35" s="626" t="s">
        <v>135</v>
      </c>
      <c r="B35" s="626"/>
      <c r="C35" s="2" t="s">
        <v>454</v>
      </c>
      <c r="D35" s="2"/>
      <c r="E35" s="2"/>
      <c r="F35" s="456" t="s">
        <v>137</v>
      </c>
      <c r="G35" s="456"/>
      <c r="H35" s="456"/>
      <c r="I35" s="469" t="s">
        <v>455</v>
      </c>
      <c r="J35" s="470"/>
      <c r="K35" s="470"/>
      <c r="L35" s="470"/>
      <c r="M35" s="63"/>
      <c r="N35" s="63"/>
      <c r="O35" s="63"/>
      <c r="P35" s="63"/>
    </row>
    <row r="36" spans="1:18" ht="12.75" x14ac:dyDescent="0.2">
      <c r="A36" s="456" t="s">
        <v>138</v>
      </c>
      <c r="B36" s="456"/>
      <c r="C36" s="2"/>
      <c r="D36" s="2"/>
      <c r="E36" s="2"/>
      <c r="F36" s="456" t="s">
        <v>138</v>
      </c>
      <c r="G36" s="456"/>
      <c r="H36" s="456"/>
      <c r="I36" s="75"/>
      <c r="J36" s="76"/>
      <c r="K36" s="76"/>
      <c r="L36" s="76"/>
      <c r="M36" s="63"/>
      <c r="N36" s="63"/>
      <c r="O36" s="63"/>
      <c r="P36" s="63"/>
    </row>
    <row r="37" spans="1:18" ht="12.75" x14ac:dyDescent="0.2">
      <c r="A37" s="456" t="s">
        <v>139</v>
      </c>
      <c r="B37" s="456"/>
      <c r="C37" s="2" t="s">
        <v>456</v>
      </c>
      <c r="D37" s="2"/>
      <c r="E37" s="2"/>
      <c r="F37" s="456" t="s">
        <v>139</v>
      </c>
      <c r="G37" s="456"/>
      <c r="H37" s="456"/>
      <c r="I37" s="469" t="s">
        <v>185</v>
      </c>
      <c r="J37" s="470"/>
      <c r="K37" s="470"/>
      <c r="L37" s="470"/>
      <c r="M37" s="63"/>
      <c r="N37" s="63"/>
      <c r="O37" s="63"/>
      <c r="P37" s="63"/>
    </row>
    <row r="38" spans="1:18" ht="12.75" x14ac:dyDescent="0.2">
      <c r="A38" s="456" t="s">
        <v>142</v>
      </c>
      <c r="B38" s="456"/>
      <c r="C38" s="11" t="s">
        <v>457</v>
      </c>
      <c r="D38" s="2"/>
      <c r="E38" s="2"/>
      <c r="F38" s="456" t="s">
        <v>142</v>
      </c>
      <c r="G38" s="456"/>
      <c r="H38" s="456"/>
      <c r="I38" s="622">
        <v>42366</v>
      </c>
      <c r="J38" s="470"/>
      <c r="K38" s="470"/>
      <c r="L38" s="470"/>
      <c r="M38" s="63"/>
      <c r="N38" s="63"/>
      <c r="O38" s="63"/>
      <c r="P38" s="63"/>
    </row>
    <row r="39" spans="1:18" ht="12.75" x14ac:dyDescent="0.2">
      <c r="A39" s="56" t="s">
        <v>143</v>
      </c>
      <c r="B39" s="16"/>
      <c r="C39" s="16"/>
      <c r="D39" s="53"/>
      <c r="E39" s="16"/>
      <c r="F39" s="16"/>
      <c r="G39" s="16"/>
      <c r="H39" s="16"/>
      <c r="I39" s="16"/>
      <c r="J39" s="16"/>
      <c r="M39" s="77"/>
      <c r="N39" s="77"/>
      <c r="O39" s="77"/>
      <c r="P39" s="77"/>
    </row>
    <row r="40" spans="1:18" ht="15" x14ac:dyDescent="0.2">
      <c r="A40" s="13" t="s">
        <v>186</v>
      </c>
      <c r="D40" s="53"/>
      <c r="E40" s="16"/>
      <c r="F40" s="16"/>
      <c r="G40" s="16"/>
      <c r="H40" s="16"/>
      <c r="I40" s="16"/>
      <c r="J40" s="16"/>
      <c r="M40" s="77"/>
      <c r="N40" s="77"/>
      <c r="O40" s="77"/>
      <c r="P40" s="77"/>
    </row>
    <row r="42" spans="1:18" ht="12" x14ac:dyDescent="0.2">
      <c r="A42" s="417"/>
      <c r="B42" s="418"/>
      <c r="C42" s="423" t="s">
        <v>116</v>
      </c>
      <c r="D42" s="424"/>
      <c r="E42" s="424"/>
      <c r="F42" s="424"/>
      <c r="G42" s="424"/>
      <c r="H42" s="424"/>
      <c r="I42" s="424"/>
      <c r="J42" s="424"/>
      <c r="K42" s="424"/>
      <c r="L42" s="424"/>
      <c r="M42" s="425"/>
      <c r="N42" s="836" t="s">
        <v>458</v>
      </c>
      <c r="O42" s="837"/>
      <c r="P42" s="837"/>
      <c r="Q42" s="837"/>
    </row>
    <row r="43" spans="1:18" ht="12" x14ac:dyDescent="0.2">
      <c r="A43" s="419"/>
      <c r="B43" s="420"/>
      <c r="C43" s="426"/>
      <c r="D43" s="427"/>
      <c r="E43" s="427"/>
      <c r="F43" s="427"/>
      <c r="G43" s="427"/>
      <c r="H43" s="427"/>
      <c r="I43" s="427"/>
      <c r="J43" s="427"/>
      <c r="K43" s="427"/>
      <c r="L43" s="427"/>
      <c r="M43" s="428"/>
      <c r="N43" s="836" t="s">
        <v>459</v>
      </c>
      <c r="O43" s="837"/>
      <c r="P43" s="837"/>
      <c r="Q43" s="837"/>
    </row>
    <row r="44" spans="1:18" ht="12" x14ac:dyDescent="0.2">
      <c r="A44" s="419"/>
      <c r="B44" s="420"/>
      <c r="C44" s="838" t="s">
        <v>117</v>
      </c>
      <c r="D44" s="838"/>
      <c r="E44" s="838"/>
      <c r="F44" s="838"/>
      <c r="G44" s="838"/>
      <c r="H44" s="838"/>
      <c r="I44" s="838"/>
      <c r="J44" s="838"/>
      <c r="K44" s="838"/>
      <c r="L44" s="838"/>
      <c r="M44" s="838"/>
      <c r="N44" s="837" t="s">
        <v>460</v>
      </c>
      <c r="O44" s="837"/>
      <c r="P44" s="837"/>
      <c r="Q44" s="837"/>
    </row>
    <row r="45" spans="1:18" ht="12" x14ac:dyDescent="0.2">
      <c r="A45" s="421"/>
      <c r="B45" s="422"/>
      <c r="C45" s="838"/>
      <c r="D45" s="838"/>
      <c r="E45" s="838"/>
      <c r="F45" s="838"/>
      <c r="G45" s="838"/>
      <c r="H45" s="838"/>
      <c r="I45" s="838"/>
      <c r="J45" s="838"/>
      <c r="K45" s="838"/>
      <c r="L45" s="838"/>
      <c r="M45" s="838"/>
      <c r="N45" s="837" t="s">
        <v>118</v>
      </c>
      <c r="O45" s="837"/>
      <c r="P45" s="837"/>
      <c r="Q45" s="837"/>
    </row>
    <row r="46" spans="1:18" ht="15" x14ac:dyDescent="0.2">
      <c r="A46" s="394" t="s">
        <v>119</v>
      </c>
      <c r="B46" s="434"/>
      <c r="C46" s="395"/>
      <c r="D46" s="835" t="s">
        <v>120</v>
      </c>
      <c r="E46" s="835"/>
      <c r="F46" s="835"/>
      <c r="G46" s="835"/>
      <c r="H46" s="835"/>
      <c r="I46" s="835"/>
      <c r="J46" s="835"/>
      <c r="K46" s="835"/>
      <c r="L46" s="835"/>
      <c r="M46" s="835"/>
      <c r="N46" s="835"/>
      <c r="O46" s="835"/>
      <c r="P46" s="835"/>
      <c r="Q46" s="835"/>
    </row>
    <row r="47" spans="1:18" x14ac:dyDescent="0.2">
      <c r="A47" s="394" t="s">
        <v>121</v>
      </c>
      <c r="B47" s="434"/>
      <c r="C47" s="395"/>
      <c r="D47" s="778" t="s">
        <v>122</v>
      </c>
      <c r="E47" s="778"/>
      <c r="F47" s="778"/>
      <c r="G47" s="778"/>
      <c r="H47" s="778"/>
      <c r="I47" s="778"/>
      <c r="J47" s="778"/>
      <c r="K47" s="778"/>
      <c r="L47" s="778"/>
      <c r="M47" s="778"/>
      <c r="N47" s="778"/>
      <c r="O47" s="778"/>
      <c r="P47" s="778"/>
      <c r="Q47" s="778"/>
    </row>
    <row r="48" spans="1:18" x14ac:dyDescent="0.2">
      <c r="A48" s="778" t="s">
        <v>461</v>
      </c>
      <c r="B48" s="778"/>
      <c r="C48" s="126"/>
      <c r="D48" s="438" t="s">
        <v>462</v>
      </c>
      <c r="E48" s="439"/>
      <c r="F48" s="439"/>
      <c r="G48" s="439"/>
      <c r="H48" s="439"/>
      <c r="I48" s="439"/>
      <c r="J48" s="439"/>
      <c r="K48" s="439"/>
      <c r="L48" s="439"/>
      <c r="M48" s="439"/>
      <c r="N48" s="439"/>
      <c r="O48" s="439"/>
      <c r="P48" s="439"/>
      <c r="Q48" s="440"/>
    </row>
    <row r="49" spans="1:17" x14ac:dyDescent="0.2">
      <c r="A49" s="404" t="s">
        <v>12</v>
      </c>
      <c r="B49" s="413" t="s">
        <v>13</v>
      </c>
      <c r="C49" s="404" t="s">
        <v>463</v>
      </c>
      <c r="D49" s="399" t="s">
        <v>15</v>
      </c>
      <c r="E49" s="401"/>
      <c r="F49" s="834" t="s">
        <v>123</v>
      </c>
      <c r="G49" s="834"/>
      <c r="H49" s="834"/>
      <c r="I49" s="834"/>
      <c r="J49" s="834"/>
      <c r="K49" s="404" t="s">
        <v>464</v>
      </c>
      <c r="L49" s="413" t="s">
        <v>465</v>
      </c>
      <c r="M49" s="404" t="s">
        <v>466</v>
      </c>
      <c r="N49" s="406" t="s">
        <v>467</v>
      </c>
      <c r="O49" s="407"/>
      <c r="P49" s="407"/>
      <c r="Q49" s="408"/>
    </row>
    <row r="50" spans="1:17" x14ac:dyDescent="0.2">
      <c r="A50" s="405"/>
      <c r="B50" s="414"/>
      <c r="C50" s="405"/>
      <c r="D50" s="116" t="s">
        <v>21</v>
      </c>
      <c r="E50" s="116" t="s">
        <v>22</v>
      </c>
      <c r="F50" s="116" t="s">
        <v>124</v>
      </c>
      <c r="G50" s="116" t="s">
        <v>125</v>
      </c>
      <c r="H50" s="116" t="s">
        <v>126</v>
      </c>
      <c r="I50" s="116" t="s">
        <v>468</v>
      </c>
      <c r="J50" s="116" t="s">
        <v>469</v>
      </c>
      <c r="K50" s="405"/>
      <c r="L50" s="414"/>
      <c r="M50" s="405"/>
      <c r="N50" s="409"/>
      <c r="O50" s="410"/>
      <c r="P50" s="410"/>
      <c r="Q50" s="411"/>
    </row>
    <row r="51" spans="1:17" x14ac:dyDescent="0.2">
      <c r="A51" s="116">
        <v>4</v>
      </c>
      <c r="B51" s="116" t="s">
        <v>473</v>
      </c>
      <c r="C51" s="129" t="s">
        <v>474</v>
      </c>
      <c r="D51" s="130">
        <v>41305</v>
      </c>
      <c r="E51" s="131">
        <v>41912</v>
      </c>
      <c r="F51" s="116"/>
      <c r="G51" s="116"/>
      <c r="H51" s="116"/>
      <c r="I51" s="116"/>
      <c r="J51" s="116"/>
      <c r="K51" s="2">
        <v>139</v>
      </c>
      <c r="L51" s="116" t="s">
        <v>30</v>
      </c>
      <c r="M51" s="116" t="s">
        <v>448</v>
      </c>
      <c r="N51" s="406" t="s">
        <v>475</v>
      </c>
      <c r="O51" s="407"/>
      <c r="P51" s="407"/>
      <c r="Q51" s="408"/>
    </row>
    <row r="52" spans="1:17" x14ac:dyDescent="0.2">
      <c r="A52" s="116">
        <v>5</v>
      </c>
      <c r="B52" s="116" t="s">
        <v>476</v>
      </c>
      <c r="C52" s="129" t="s">
        <v>477</v>
      </c>
      <c r="D52" s="123">
        <v>40935</v>
      </c>
      <c r="E52" s="123">
        <v>41556</v>
      </c>
      <c r="F52" s="116"/>
      <c r="G52" s="116"/>
      <c r="H52" s="116"/>
      <c r="I52" s="116"/>
      <c r="J52" s="116"/>
      <c r="K52" s="116">
        <v>5</v>
      </c>
      <c r="L52" s="116" t="s">
        <v>30</v>
      </c>
      <c r="M52" s="116" t="s">
        <v>448</v>
      </c>
      <c r="N52" s="409"/>
      <c r="O52" s="410"/>
      <c r="P52" s="410"/>
      <c r="Q52" s="411"/>
    </row>
    <row r="53" spans="1:17" x14ac:dyDescent="0.2">
      <c r="A53" s="45"/>
      <c r="B53" s="45"/>
      <c r="C53" s="45"/>
      <c r="D53" s="133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</row>
    <row r="54" spans="1:17" x14ac:dyDescent="0.2">
      <c r="A54" s="777" t="s">
        <v>478</v>
      </c>
      <c r="B54" s="777"/>
      <c r="C54" s="620" t="s">
        <v>479</v>
      </c>
      <c r="D54" s="620"/>
      <c r="E54" s="777" t="s">
        <v>480</v>
      </c>
      <c r="F54" s="777"/>
      <c r="G54" s="778" t="s">
        <v>184</v>
      </c>
      <c r="H54" s="778"/>
      <c r="I54" s="778"/>
      <c r="J54" s="778"/>
      <c r="K54" s="777" t="s">
        <v>481</v>
      </c>
      <c r="L54" s="777"/>
      <c r="M54" s="620" t="s">
        <v>184</v>
      </c>
      <c r="N54" s="620"/>
      <c r="O54" s="620"/>
      <c r="P54" s="620"/>
      <c r="Q54" s="620"/>
    </row>
    <row r="55" spans="1:17" x14ac:dyDescent="0.2">
      <c r="A55" s="777" t="s">
        <v>482</v>
      </c>
      <c r="B55" s="777"/>
      <c r="C55" s="620" t="s">
        <v>140</v>
      </c>
      <c r="D55" s="620"/>
      <c r="E55" s="777" t="s">
        <v>482</v>
      </c>
      <c r="F55" s="777"/>
      <c r="G55" s="778" t="s">
        <v>483</v>
      </c>
      <c r="H55" s="778"/>
      <c r="I55" s="778"/>
      <c r="J55" s="778"/>
      <c r="K55" s="777" t="s">
        <v>484</v>
      </c>
      <c r="L55" s="777"/>
      <c r="M55" s="620" t="s">
        <v>483</v>
      </c>
      <c r="N55" s="620"/>
      <c r="O55" s="620"/>
      <c r="P55" s="620"/>
      <c r="Q55" s="620"/>
    </row>
    <row r="56" spans="1:17" x14ac:dyDescent="0.2">
      <c r="A56" s="777" t="s">
        <v>485</v>
      </c>
      <c r="B56" s="777"/>
      <c r="C56" s="620"/>
      <c r="D56" s="620"/>
      <c r="E56" s="777" t="s">
        <v>485</v>
      </c>
      <c r="F56" s="777"/>
      <c r="G56" s="778"/>
      <c r="H56" s="778"/>
      <c r="I56" s="778"/>
      <c r="J56" s="778"/>
      <c r="K56" s="777" t="s">
        <v>485</v>
      </c>
      <c r="L56" s="777"/>
      <c r="M56" s="620"/>
      <c r="N56" s="620"/>
      <c r="O56" s="620"/>
      <c r="P56" s="620"/>
      <c r="Q56" s="620"/>
    </row>
    <row r="57" spans="1:17" x14ac:dyDescent="0.2">
      <c r="A57" s="777" t="s">
        <v>142</v>
      </c>
      <c r="B57" s="777"/>
      <c r="C57" s="621" t="s">
        <v>486</v>
      </c>
      <c r="D57" s="620"/>
      <c r="E57" s="777" t="s">
        <v>142</v>
      </c>
      <c r="F57" s="777"/>
      <c r="G57" s="778" t="s">
        <v>486</v>
      </c>
      <c r="H57" s="778"/>
      <c r="I57" s="778"/>
      <c r="J57" s="778"/>
      <c r="K57" s="777" t="s">
        <v>487</v>
      </c>
      <c r="L57" s="777"/>
      <c r="M57" s="621" t="s">
        <v>486</v>
      </c>
      <c r="N57" s="620"/>
      <c r="O57" s="620"/>
      <c r="P57" s="620"/>
      <c r="Q57" s="620"/>
    </row>
    <row r="58" spans="1:17" x14ac:dyDescent="0.2">
      <c r="A58" s="151"/>
      <c r="B58" s="152"/>
      <c r="C58" s="164"/>
      <c r="D58" s="153"/>
      <c r="E58" s="154"/>
      <c r="F58" s="154"/>
      <c r="G58" s="155"/>
      <c r="H58" s="155"/>
      <c r="I58" s="155"/>
      <c r="J58" s="155"/>
      <c r="K58" s="154"/>
      <c r="L58" s="154"/>
      <c r="M58" s="165"/>
      <c r="N58" s="162"/>
      <c r="O58" s="114"/>
      <c r="P58" s="114"/>
      <c r="Q58" s="156"/>
    </row>
    <row r="59" spans="1:17" ht="12" x14ac:dyDescent="0.2">
      <c r="A59" s="417"/>
      <c r="B59" s="418"/>
      <c r="C59" s="423" t="s">
        <v>116</v>
      </c>
      <c r="D59" s="424"/>
      <c r="E59" s="424"/>
      <c r="F59" s="424"/>
      <c r="G59" s="424"/>
      <c r="H59" s="424"/>
      <c r="I59" s="424"/>
      <c r="J59" s="424"/>
      <c r="K59" s="424"/>
      <c r="L59" s="424"/>
      <c r="M59" s="425"/>
      <c r="N59" s="429" t="s">
        <v>458</v>
      </c>
      <c r="O59" s="572"/>
      <c r="P59" s="572"/>
      <c r="Q59" s="573"/>
    </row>
    <row r="60" spans="1:17" ht="12" x14ac:dyDescent="0.2">
      <c r="A60" s="419"/>
      <c r="B60" s="420"/>
      <c r="C60" s="426"/>
      <c r="D60" s="427"/>
      <c r="E60" s="427"/>
      <c r="F60" s="427"/>
      <c r="G60" s="427"/>
      <c r="H60" s="427"/>
      <c r="I60" s="427"/>
      <c r="J60" s="427"/>
      <c r="K60" s="427"/>
      <c r="L60" s="427"/>
      <c r="M60" s="428"/>
      <c r="N60" s="429" t="s">
        <v>459</v>
      </c>
      <c r="O60" s="572"/>
      <c r="P60" s="572"/>
      <c r="Q60" s="573"/>
    </row>
    <row r="61" spans="1:17" ht="12" x14ac:dyDescent="0.2">
      <c r="A61" s="419"/>
      <c r="B61" s="420"/>
      <c r="C61" s="423" t="s">
        <v>117</v>
      </c>
      <c r="D61" s="424"/>
      <c r="E61" s="424"/>
      <c r="F61" s="424"/>
      <c r="G61" s="424"/>
      <c r="H61" s="424"/>
      <c r="I61" s="424"/>
      <c r="J61" s="424"/>
      <c r="K61" s="424"/>
      <c r="L61" s="424"/>
      <c r="M61" s="425"/>
      <c r="N61" s="431" t="s">
        <v>460</v>
      </c>
      <c r="O61" s="432"/>
      <c r="P61" s="432"/>
      <c r="Q61" s="433"/>
    </row>
    <row r="62" spans="1:17" ht="12" x14ac:dyDescent="0.2">
      <c r="A62" s="421"/>
      <c r="B62" s="422"/>
      <c r="C62" s="426"/>
      <c r="D62" s="427"/>
      <c r="E62" s="427"/>
      <c r="F62" s="427"/>
      <c r="G62" s="427"/>
      <c r="H62" s="427"/>
      <c r="I62" s="427"/>
      <c r="J62" s="427"/>
      <c r="K62" s="427"/>
      <c r="L62" s="427"/>
      <c r="M62" s="428"/>
      <c r="N62" s="431" t="s">
        <v>118</v>
      </c>
      <c r="O62" s="432"/>
      <c r="P62" s="432"/>
      <c r="Q62" s="433"/>
    </row>
    <row r="63" spans="1:17" ht="15" x14ac:dyDescent="0.2">
      <c r="A63" s="394" t="s">
        <v>119</v>
      </c>
      <c r="B63" s="434"/>
      <c r="C63" s="395"/>
      <c r="D63" s="435" t="s">
        <v>120</v>
      </c>
      <c r="E63" s="436"/>
      <c r="F63" s="436"/>
      <c r="G63" s="436"/>
      <c r="H63" s="436"/>
      <c r="I63" s="436"/>
      <c r="J63" s="436"/>
      <c r="K63" s="436"/>
      <c r="L63" s="436"/>
      <c r="M63" s="436"/>
      <c r="N63" s="436"/>
      <c r="O63" s="436"/>
      <c r="P63" s="436"/>
      <c r="Q63" s="437"/>
    </row>
    <row r="64" spans="1:17" x14ac:dyDescent="0.2">
      <c r="A64" s="394" t="s">
        <v>121</v>
      </c>
      <c r="B64" s="434"/>
      <c r="C64" s="395"/>
      <c r="D64" s="396" t="s">
        <v>488</v>
      </c>
      <c r="E64" s="397"/>
      <c r="F64" s="397"/>
      <c r="G64" s="397"/>
      <c r="H64" s="397"/>
      <c r="I64" s="397"/>
      <c r="J64" s="397"/>
      <c r="K64" s="397"/>
      <c r="L64" s="397"/>
      <c r="M64" s="397"/>
      <c r="N64" s="397"/>
      <c r="O64" s="397"/>
      <c r="P64" s="397"/>
      <c r="Q64" s="398"/>
    </row>
    <row r="65" spans="1:18" x14ac:dyDescent="0.2">
      <c r="A65" s="396" t="s">
        <v>461</v>
      </c>
      <c r="B65" s="398"/>
      <c r="C65" s="126" t="s">
        <v>489</v>
      </c>
      <c r="D65" s="438" t="s">
        <v>490</v>
      </c>
      <c r="E65" s="439"/>
      <c r="F65" s="439"/>
      <c r="G65" s="439"/>
      <c r="H65" s="439"/>
      <c r="I65" s="439"/>
      <c r="J65" s="439"/>
      <c r="K65" s="439"/>
      <c r="L65" s="439"/>
      <c r="M65" s="439"/>
      <c r="N65" s="439"/>
      <c r="O65" s="439"/>
      <c r="P65" s="439"/>
      <c r="Q65" s="440"/>
    </row>
    <row r="66" spans="1:18" x14ac:dyDescent="0.2">
      <c r="A66" s="404" t="s">
        <v>12</v>
      </c>
      <c r="B66" s="413" t="s">
        <v>13</v>
      </c>
      <c r="C66" s="404" t="s">
        <v>463</v>
      </c>
      <c r="D66" s="399" t="s">
        <v>15</v>
      </c>
      <c r="E66" s="401"/>
      <c r="F66" s="399" t="s">
        <v>123</v>
      </c>
      <c r="G66" s="400"/>
      <c r="H66" s="400"/>
      <c r="I66" s="400"/>
      <c r="J66" s="401"/>
      <c r="K66" s="404" t="s">
        <v>464</v>
      </c>
      <c r="L66" s="413" t="s">
        <v>465</v>
      </c>
      <c r="M66" s="404" t="s">
        <v>466</v>
      </c>
      <c r="N66" s="406" t="s">
        <v>467</v>
      </c>
      <c r="O66" s="407"/>
      <c r="P66" s="407"/>
      <c r="Q66" s="408"/>
    </row>
    <row r="67" spans="1:18" x14ac:dyDescent="0.2">
      <c r="A67" s="405"/>
      <c r="B67" s="414"/>
      <c r="C67" s="405"/>
      <c r="D67" s="116" t="s">
        <v>21</v>
      </c>
      <c r="E67" s="116" t="s">
        <v>22</v>
      </c>
      <c r="F67" s="116" t="s">
        <v>124</v>
      </c>
      <c r="G67" s="116" t="s">
        <v>125</v>
      </c>
      <c r="H67" s="116" t="s">
        <v>126</v>
      </c>
      <c r="I67" s="116" t="s">
        <v>468</v>
      </c>
      <c r="J67" s="116" t="s">
        <v>469</v>
      </c>
      <c r="K67" s="405"/>
      <c r="L67" s="414"/>
      <c r="M67" s="405"/>
      <c r="N67" s="409"/>
      <c r="O67" s="410"/>
      <c r="P67" s="410"/>
      <c r="Q67" s="411"/>
    </row>
    <row r="68" spans="1:18" x14ac:dyDescent="0.2">
      <c r="A68" s="2">
        <v>245</v>
      </c>
      <c r="B68" s="116" t="s">
        <v>491</v>
      </c>
      <c r="C68" s="132" t="s">
        <v>960</v>
      </c>
      <c r="D68" s="130">
        <v>41276</v>
      </c>
      <c r="E68" s="130">
        <v>41305</v>
      </c>
      <c r="F68" s="2">
        <v>71</v>
      </c>
      <c r="G68" s="3"/>
      <c r="H68" s="2">
        <v>1</v>
      </c>
      <c r="I68" s="3"/>
      <c r="J68" s="3"/>
      <c r="K68" s="2">
        <v>174</v>
      </c>
      <c r="L68" s="2" t="s">
        <v>30</v>
      </c>
      <c r="M68" s="2" t="s">
        <v>499</v>
      </c>
      <c r="N68" s="571" t="s">
        <v>961</v>
      </c>
      <c r="O68" s="571"/>
      <c r="P68" s="571"/>
      <c r="Q68" s="571"/>
      <c r="R68" s="454" t="s">
        <v>962</v>
      </c>
    </row>
    <row r="69" spans="1:18" x14ac:dyDescent="0.2">
      <c r="A69" s="2">
        <v>246</v>
      </c>
      <c r="B69" s="116" t="s">
        <v>491</v>
      </c>
      <c r="C69" s="2" t="s">
        <v>963</v>
      </c>
      <c r="D69" s="130">
        <v>41306</v>
      </c>
      <c r="E69" s="130">
        <v>41333</v>
      </c>
      <c r="F69" s="2"/>
      <c r="G69" s="3"/>
      <c r="H69" s="2">
        <v>1</v>
      </c>
      <c r="I69" s="3"/>
      <c r="J69" s="3"/>
      <c r="K69" s="2">
        <v>177</v>
      </c>
      <c r="L69" s="2" t="s">
        <v>30</v>
      </c>
      <c r="M69" s="2" t="s">
        <v>499</v>
      </c>
      <c r="N69" s="571" t="s">
        <v>964</v>
      </c>
      <c r="O69" s="571"/>
      <c r="P69" s="571"/>
      <c r="Q69" s="571"/>
      <c r="R69" s="455"/>
    </row>
    <row r="70" spans="1:18" x14ac:dyDescent="0.2">
      <c r="A70" s="2">
        <v>247</v>
      </c>
      <c r="B70" s="116" t="s">
        <v>491</v>
      </c>
      <c r="C70" s="2" t="s">
        <v>965</v>
      </c>
      <c r="D70" s="130">
        <v>41334</v>
      </c>
      <c r="E70" s="130">
        <v>41356</v>
      </c>
      <c r="F70" s="2"/>
      <c r="G70" s="3"/>
      <c r="H70" s="2">
        <v>1</v>
      </c>
      <c r="I70" s="3"/>
      <c r="J70" s="3"/>
      <c r="K70" s="2">
        <v>238</v>
      </c>
      <c r="L70" s="2" t="s">
        <v>30</v>
      </c>
      <c r="M70" s="2" t="s">
        <v>499</v>
      </c>
      <c r="N70" s="571" t="s">
        <v>966</v>
      </c>
      <c r="O70" s="571"/>
      <c r="P70" s="571"/>
      <c r="Q70" s="571"/>
      <c r="R70" s="455"/>
    </row>
    <row r="71" spans="1:18" x14ac:dyDescent="0.2">
      <c r="A71" s="2">
        <v>248</v>
      </c>
      <c r="B71" s="116" t="s">
        <v>491</v>
      </c>
      <c r="C71" s="2" t="s">
        <v>967</v>
      </c>
      <c r="D71" s="130">
        <v>37712</v>
      </c>
      <c r="E71" s="130">
        <v>37737</v>
      </c>
      <c r="F71" s="2"/>
      <c r="G71" s="3"/>
      <c r="H71" s="2"/>
      <c r="I71" s="3"/>
      <c r="J71" s="3"/>
      <c r="K71" s="2">
        <v>265</v>
      </c>
      <c r="L71" s="2" t="s">
        <v>30</v>
      </c>
      <c r="M71" s="2" t="s">
        <v>499</v>
      </c>
      <c r="N71" s="571" t="s">
        <v>968</v>
      </c>
      <c r="O71" s="571"/>
      <c r="P71" s="571"/>
      <c r="Q71" s="571"/>
      <c r="R71" s="455"/>
    </row>
    <row r="72" spans="1:18" x14ac:dyDescent="0.2">
      <c r="A72" s="2">
        <v>249</v>
      </c>
      <c r="B72" s="116" t="s">
        <v>491</v>
      </c>
      <c r="C72" s="2" t="s">
        <v>969</v>
      </c>
      <c r="D72" s="130">
        <v>41396</v>
      </c>
      <c r="E72" s="130">
        <v>41425</v>
      </c>
      <c r="F72" s="2"/>
      <c r="G72" s="3"/>
      <c r="H72" s="2">
        <v>1</v>
      </c>
      <c r="I72" s="3"/>
      <c r="J72" s="3"/>
      <c r="K72" s="2">
        <v>203</v>
      </c>
      <c r="L72" s="2" t="s">
        <v>30</v>
      </c>
      <c r="M72" s="2" t="s">
        <v>499</v>
      </c>
      <c r="N72" s="571" t="s">
        <v>970</v>
      </c>
      <c r="O72" s="571"/>
      <c r="P72" s="571"/>
      <c r="Q72" s="571"/>
      <c r="R72" s="455"/>
    </row>
    <row r="73" spans="1:18" x14ac:dyDescent="0.2">
      <c r="A73" s="2">
        <v>250</v>
      </c>
      <c r="B73" s="116" t="s">
        <v>491</v>
      </c>
      <c r="C73" s="2" t="s">
        <v>971</v>
      </c>
      <c r="D73" s="130">
        <v>41429</v>
      </c>
      <c r="E73" s="130">
        <v>41453</v>
      </c>
      <c r="F73" s="2">
        <v>72</v>
      </c>
      <c r="G73" s="3"/>
      <c r="H73" s="2">
        <v>1</v>
      </c>
      <c r="I73" s="3"/>
      <c r="J73" s="3"/>
      <c r="K73" s="2">
        <v>239</v>
      </c>
      <c r="L73" s="2" t="s">
        <v>30</v>
      </c>
      <c r="M73" s="2" t="s">
        <v>499</v>
      </c>
      <c r="N73" s="571" t="s">
        <v>972</v>
      </c>
      <c r="O73" s="571"/>
      <c r="P73" s="571"/>
      <c r="Q73" s="571"/>
      <c r="R73" s="508"/>
    </row>
    <row r="74" spans="1:18" x14ac:dyDescent="0.2">
      <c r="A74" s="2">
        <v>251</v>
      </c>
      <c r="B74" s="116" t="s">
        <v>491</v>
      </c>
      <c r="C74" s="2" t="s">
        <v>975</v>
      </c>
      <c r="D74" s="130">
        <v>41457</v>
      </c>
      <c r="E74" s="130">
        <v>41485</v>
      </c>
      <c r="F74" s="2"/>
      <c r="G74" s="3"/>
      <c r="H74" s="2">
        <v>1</v>
      </c>
      <c r="I74" s="3"/>
      <c r="J74" s="3"/>
      <c r="K74" s="2">
        <v>188</v>
      </c>
      <c r="L74" s="2" t="s">
        <v>30</v>
      </c>
      <c r="M74" s="2" t="s">
        <v>499</v>
      </c>
      <c r="N74" s="571" t="s">
        <v>976</v>
      </c>
      <c r="O74" s="571"/>
      <c r="P74" s="571"/>
      <c r="Q74" s="571"/>
      <c r="R74" s="454" t="s">
        <v>962</v>
      </c>
    </row>
    <row r="75" spans="1:18" x14ac:dyDescent="0.2">
      <c r="A75" s="116">
        <v>252</v>
      </c>
      <c r="B75" s="116" t="s">
        <v>491</v>
      </c>
      <c r="C75" s="132" t="s">
        <v>977</v>
      </c>
      <c r="D75" s="130" t="s">
        <v>978</v>
      </c>
      <c r="E75" s="130">
        <v>41516</v>
      </c>
      <c r="F75" s="116"/>
      <c r="G75" s="116"/>
      <c r="H75" s="116">
        <v>1</v>
      </c>
      <c r="I75" s="116"/>
      <c r="J75" s="116"/>
      <c r="K75" s="2">
        <v>283</v>
      </c>
      <c r="L75" s="2" t="s">
        <v>30</v>
      </c>
      <c r="M75" s="2" t="s">
        <v>499</v>
      </c>
      <c r="N75" s="438"/>
      <c r="O75" s="439"/>
      <c r="P75" s="439"/>
      <c r="Q75" s="440"/>
      <c r="R75" s="455"/>
    </row>
    <row r="76" spans="1:18" x14ac:dyDescent="0.2">
      <c r="A76" s="116">
        <v>253</v>
      </c>
      <c r="B76" s="116" t="s">
        <v>491</v>
      </c>
      <c r="C76" s="132" t="s">
        <v>979</v>
      </c>
      <c r="D76" s="130">
        <v>41519</v>
      </c>
      <c r="E76" s="130">
        <v>41547</v>
      </c>
      <c r="F76" s="116">
        <v>73</v>
      </c>
      <c r="G76" s="116"/>
      <c r="H76" s="116">
        <v>1</v>
      </c>
      <c r="I76" s="116"/>
      <c r="J76" s="116"/>
      <c r="K76" s="2">
        <v>212</v>
      </c>
      <c r="L76" s="116" t="s">
        <v>30</v>
      </c>
      <c r="M76" s="116" t="s">
        <v>581</v>
      </c>
      <c r="N76" s="438" t="s">
        <v>980</v>
      </c>
      <c r="O76" s="439"/>
      <c r="P76" s="439"/>
      <c r="Q76" s="440"/>
      <c r="R76" s="455"/>
    </row>
    <row r="77" spans="1:18" x14ac:dyDescent="0.2">
      <c r="A77" s="116">
        <v>254</v>
      </c>
      <c r="B77" s="116" t="s">
        <v>491</v>
      </c>
      <c r="C77" s="132" t="s">
        <v>981</v>
      </c>
      <c r="D77" s="130">
        <v>41548</v>
      </c>
      <c r="E77" s="130">
        <v>41562</v>
      </c>
      <c r="F77" s="37"/>
      <c r="G77" s="116"/>
      <c r="H77" s="116">
        <v>1</v>
      </c>
      <c r="I77" s="116"/>
      <c r="J77" s="116"/>
      <c r="K77" s="2">
        <v>188</v>
      </c>
      <c r="L77" s="116" t="s">
        <v>30</v>
      </c>
      <c r="M77" s="116" t="s">
        <v>581</v>
      </c>
      <c r="N77" s="438"/>
      <c r="O77" s="439"/>
      <c r="P77" s="439"/>
      <c r="Q77" s="440"/>
      <c r="R77" s="455"/>
    </row>
    <row r="78" spans="1:18" x14ac:dyDescent="0.2">
      <c r="A78" s="116">
        <v>255</v>
      </c>
      <c r="B78" s="116" t="s">
        <v>491</v>
      </c>
      <c r="C78" s="132" t="s">
        <v>982</v>
      </c>
      <c r="D78" s="130">
        <v>41562</v>
      </c>
      <c r="E78" s="130">
        <v>41578</v>
      </c>
      <c r="F78" s="116"/>
      <c r="G78" s="116"/>
      <c r="H78" s="116">
        <v>1</v>
      </c>
      <c r="I78" s="116"/>
      <c r="J78" s="116"/>
      <c r="K78" s="2">
        <v>194</v>
      </c>
      <c r="L78" s="116" t="s">
        <v>30</v>
      </c>
      <c r="M78" s="116" t="s">
        <v>581</v>
      </c>
      <c r="N78" s="438" t="s">
        <v>983</v>
      </c>
      <c r="O78" s="439"/>
      <c r="P78" s="439"/>
      <c r="Q78" s="440"/>
      <c r="R78" s="455"/>
    </row>
    <row r="79" spans="1:18" x14ac:dyDescent="0.2">
      <c r="A79" s="116">
        <v>256</v>
      </c>
      <c r="B79" s="116" t="s">
        <v>491</v>
      </c>
      <c r="C79" s="132" t="s">
        <v>984</v>
      </c>
      <c r="D79" s="130">
        <v>41579</v>
      </c>
      <c r="E79" s="130">
        <v>41597</v>
      </c>
      <c r="F79" s="116">
        <v>74</v>
      </c>
      <c r="G79" s="116"/>
      <c r="H79" s="116">
        <v>1</v>
      </c>
      <c r="I79" s="116"/>
      <c r="J79" s="116"/>
      <c r="K79" s="2">
        <v>147</v>
      </c>
      <c r="L79" s="116" t="s">
        <v>30</v>
      </c>
      <c r="M79" s="116" t="s">
        <v>581</v>
      </c>
      <c r="N79" s="438" t="s">
        <v>985</v>
      </c>
      <c r="O79" s="439"/>
      <c r="P79" s="439"/>
      <c r="Q79" s="440"/>
      <c r="R79" s="455"/>
    </row>
    <row r="80" spans="1:18" x14ac:dyDescent="0.2">
      <c r="A80" s="116">
        <v>257</v>
      </c>
      <c r="B80" s="116" t="s">
        <v>491</v>
      </c>
      <c r="C80" s="132" t="s">
        <v>986</v>
      </c>
      <c r="D80" s="130">
        <v>41597</v>
      </c>
      <c r="E80" s="130">
        <v>41607</v>
      </c>
      <c r="F80" s="116"/>
      <c r="G80" s="116"/>
      <c r="H80" s="116">
        <v>1</v>
      </c>
      <c r="I80" s="116"/>
      <c r="J80" s="116"/>
      <c r="K80" s="2">
        <v>178</v>
      </c>
      <c r="L80" s="116" t="s">
        <v>30</v>
      </c>
      <c r="M80" s="116" t="s">
        <v>581</v>
      </c>
      <c r="N80" s="438"/>
      <c r="O80" s="439"/>
      <c r="P80" s="439"/>
      <c r="Q80" s="440"/>
      <c r="R80" s="455"/>
    </row>
    <row r="81" spans="1:18" x14ac:dyDescent="0.2">
      <c r="A81" s="116">
        <v>258</v>
      </c>
      <c r="B81" s="116" t="s">
        <v>491</v>
      </c>
      <c r="C81" s="132" t="s">
        <v>987</v>
      </c>
      <c r="D81" s="130">
        <v>41610</v>
      </c>
      <c r="E81" s="130">
        <v>41628</v>
      </c>
      <c r="F81" s="116"/>
      <c r="G81" s="116"/>
      <c r="H81" s="116">
        <v>1</v>
      </c>
      <c r="I81" s="116"/>
      <c r="J81" s="116"/>
      <c r="K81" s="2">
        <v>173</v>
      </c>
      <c r="L81" s="116" t="s">
        <v>30</v>
      </c>
      <c r="M81" s="116" t="s">
        <v>581</v>
      </c>
      <c r="N81" s="438" t="s">
        <v>988</v>
      </c>
      <c r="O81" s="439"/>
      <c r="P81" s="439"/>
      <c r="Q81" s="440"/>
      <c r="R81" s="455"/>
    </row>
    <row r="82" spans="1:18" x14ac:dyDescent="0.2">
      <c r="A82" s="116">
        <v>259</v>
      </c>
      <c r="B82" s="116" t="s">
        <v>491</v>
      </c>
      <c r="C82" s="132" t="s">
        <v>989</v>
      </c>
      <c r="D82" s="130">
        <v>41628</v>
      </c>
      <c r="E82" s="130">
        <v>41639</v>
      </c>
      <c r="F82" s="116"/>
      <c r="G82" s="116"/>
      <c r="H82" s="116">
        <v>1</v>
      </c>
      <c r="I82" s="116"/>
      <c r="J82" s="116"/>
      <c r="K82" s="2">
        <v>92</v>
      </c>
      <c r="L82" s="116" t="s">
        <v>30</v>
      </c>
      <c r="M82" s="116" t="s">
        <v>581</v>
      </c>
      <c r="N82" s="438" t="s">
        <v>990</v>
      </c>
      <c r="O82" s="439"/>
      <c r="P82" s="439"/>
      <c r="Q82" s="440"/>
      <c r="R82" s="508"/>
    </row>
    <row r="83" spans="1:18" x14ac:dyDescent="0.2">
      <c r="A83" s="394" t="s">
        <v>478</v>
      </c>
      <c r="B83" s="395"/>
      <c r="C83" s="391" t="s">
        <v>542</v>
      </c>
      <c r="D83" s="393"/>
      <c r="E83" s="394" t="s">
        <v>480</v>
      </c>
      <c r="F83" s="395"/>
      <c r="G83" s="396" t="s">
        <v>543</v>
      </c>
      <c r="H83" s="397"/>
      <c r="I83" s="397"/>
      <c r="J83" s="398"/>
      <c r="K83" s="394" t="s">
        <v>481</v>
      </c>
      <c r="L83" s="395"/>
      <c r="M83" s="391" t="s">
        <v>543</v>
      </c>
      <c r="N83" s="392"/>
      <c r="O83" s="392"/>
      <c r="P83" s="392"/>
      <c r="Q83" s="393"/>
    </row>
    <row r="84" spans="1:18" x14ac:dyDescent="0.2">
      <c r="A84" s="394" t="s">
        <v>482</v>
      </c>
      <c r="B84" s="395"/>
      <c r="C84" s="391" t="s">
        <v>545</v>
      </c>
      <c r="D84" s="393"/>
      <c r="E84" s="394" t="s">
        <v>482</v>
      </c>
      <c r="F84" s="395"/>
      <c r="G84" s="396" t="s">
        <v>546</v>
      </c>
      <c r="H84" s="397"/>
      <c r="I84" s="397"/>
      <c r="J84" s="398"/>
      <c r="K84" s="394" t="s">
        <v>484</v>
      </c>
      <c r="L84" s="395"/>
      <c r="M84" s="391" t="s">
        <v>546</v>
      </c>
      <c r="N84" s="392"/>
      <c r="O84" s="392"/>
      <c r="P84" s="392"/>
      <c r="Q84" s="393"/>
    </row>
    <row r="85" spans="1:18" x14ac:dyDescent="0.2">
      <c r="A85" s="394" t="s">
        <v>485</v>
      </c>
      <c r="B85" s="395"/>
      <c r="C85" s="391"/>
      <c r="D85" s="393"/>
      <c r="E85" s="394" t="s">
        <v>485</v>
      </c>
      <c r="F85" s="395"/>
      <c r="G85" s="396"/>
      <c r="H85" s="397"/>
      <c r="I85" s="397"/>
      <c r="J85" s="398"/>
      <c r="K85" s="394" t="s">
        <v>485</v>
      </c>
      <c r="L85" s="395"/>
      <c r="M85" s="391"/>
      <c r="N85" s="392"/>
      <c r="O85" s="392"/>
      <c r="P85" s="392"/>
      <c r="Q85" s="393"/>
    </row>
    <row r="86" spans="1:18" x14ac:dyDescent="0.2">
      <c r="A86" s="394" t="s">
        <v>142</v>
      </c>
      <c r="B86" s="395"/>
      <c r="C86" s="391" t="s">
        <v>973</v>
      </c>
      <c r="D86" s="393"/>
      <c r="E86" s="394" t="s">
        <v>142</v>
      </c>
      <c r="F86" s="395"/>
      <c r="G86" s="396" t="s">
        <v>973</v>
      </c>
      <c r="H86" s="397"/>
      <c r="I86" s="397"/>
      <c r="J86" s="398"/>
      <c r="K86" s="394" t="s">
        <v>487</v>
      </c>
      <c r="L86" s="395"/>
      <c r="M86" s="391" t="s">
        <v>973</v>
      </c>
      <c r="N86" s="392"/>
      <c r="O86" s="392"/>
      <c r="P86" s="392"/>
      <c r="Q86" s="393"/>
    </row>
    <row r="89" spans="1:18" s="139" customFormat="1" ht="12.75" customHeight="1" x14ac:dyDescent="0.2">
      <c r="A89" s="491"/>
      <c r="B89" s="491"/>
      <c r="C89" s="794" t="s">
        <v>1073</v>
      </c>
      <c r="D89" s="794"/>
      <c r="E89" s="794"/>
      <c r="F89" s="794"/>
      <c r="G89" s="794"/>
      <c r="H89" s="794"/>
      <c r="I89" s="794"/>
      <c r="J89" s="794"/>
      <c r="K89" s="794"/>
      <c r="L89" s="794"/>
      <c r="M89" s="795" t="s">
        <v>1074</v>
      </c>
      <c r="N89" s="795"/>
      <c r="O89" s="795"/>
      <c r="P89" s="795"/>
    </row>
    <row r="90" spans="1:18" s="139" customFormat="1" ht="12.75" customHeight="1" x14ac:dyDescent="0.2">
      <c r="A90" s="491"/>
      <c r="B90" s="491"/>
      <c r="C90" s="794" t="s">
        <v>116</v>
      </c>
      <c r="D90" s="794"/>
      <c r="E90" s="794"/>
      <c r="F90" s="794"/>
      <c r="G90" s="794"/>
      <c r="H90" s="794"/>
      <c r="I90" s="794"/>
      <c r="J90" s="794"/>
      <c r="K90" s="794"/>
      <c r="L90" s="794"/>
      <c r="M90" s="795" t="s">
        <v>1075</v>
      </c>
      <c r="N90" s="795"/>
      <c r="O90" s="795"/>
      <c r="P90" s="795"/>
    </row>
    <row r="91" spans="1:18" s="139" customFormat="1" ht="12.75" customHeight="1" x14ac:dyDescent="0.2">
      <c r="A91" s="491"/>
      <c r="B91" s="491"/>
      <c r="C91" s="794" t="s">
        <v>117</v>
      </c>
      <c r="D91" s="794"/>
      <c r="E91" s="794"/>
      <c r="F91" s="794"/>
      <c r="G91" s="794"/>
      <c r="H91" s="794"/>
      <c r="I91" s="794"/>
      <c r="J91" s="794"/>
      <c r="K91" s="794"/>
      <c r="L91" s="794"/>
      <c r="M91" s="795" t="s">
        <v>3</v>
      </c>
      <c r="N91" s="795"/>
      <c r="O91" s="795"/>
      <c r="P91" s="795"/>
    </row>
    <row r="92" spans="1:18" s="139" customFormat="1" ht="12.75" x14ac:dyDescent="0.2">
      <c r="A92" s="491"/>
      <c r="B92" s="491"/>
      <c r="C92" s="794"/>
      <c r="D92" s="794"/>
      <c r="E92" s="794"/>
      <c r="F92" s="794"/>
      <c r="G92" s="794"/>
      <c r="H92" s="794"/>
      <c r="I92" s="794"/>
      <c r="J92" s="794"/>
      <c r="K92" s="794"/>
      <c r="L92" s="794"/>
      <c r="M92" s="795" t="s">
        <v>1238</v>
      </c>
      <c r="N92" s="795"/>
      <c r="O92" s="795"/>
      <c r="P92" s="795"/>
    </row>
    <row r="93" spans="1:18" s="139" customFormat="1" ht="12.75" x14ac:dyDescent="0.2">
      <c r="A93" s="491"/>
      <c r="B93" s="491"/>
      <c r="C93" s="491"/>
      <c r="D93" s="491"/>
      <c r="E93" s="491"/>
      <c r="F93" s="491"/>
      <c r="G93" s="491"/>
      <c r="H93" s="491"/>
      <c r="I93" s="491"/>
      <c r="J93" s="491"/>
      <c r="K93" s="491"/>
      <c r="L93" s="491"/>
      <c r="M93" s="491"/>
      <c r="N93" s="491"/>
      <c r="O93" s="491"/>
      <c r="P93" s="491"/>
    </row>
    <row r="94" spans="1:18" s="139" customFormat="1" ht="12.75" customHeight="1" x14ac:dyDescent="0.2">
      <c r="A94" s="790" t="s">
        <v>119</v>
      </c>
      <c r="B94" s="790"/>
      <c r="C94" s="790"/>
      <c r="D94" s="790" t="s">
        <v>120</v>
      </c>
      <c r="E94" s="790"/>
      <c r="F94" s="790"/>
      <c r="G94" s="790"/>
      <c r="H94" s="790"/>
      <c r="I94" s="790"/>
      <c r="J94" s="790"/>
      <c r="K94" s="790"/>
      <c r="L94" s="790"/>
      <c r="M94" s="791" t="s">
        <v>6</v>
      </c>
      <c r="N94" s="791"/>
      <c r="O94" s="791"/>
      <c r="P94" s="791" t="s">
        <v>11</v>
      </c>
    </row>
    <row r="95" spans="1:18" s="139" customFormat="1" ht="22.5" x14ac:dyDescent="0.2">
      <c r="A95" s="790" t="s">
        <v>121</v>
      </c>
      <c r="B95" s="790"/>
      <c r="C95" s="790"/>
      <c r="D95" s="790" t="s">
        <v>1076</v>
      </c>
      <c r="E95" s="790"/>
      <c r="F95" s="790"/>
      <c r="G95" s="790"/>
      <c r="H95" s="790"/>
      <c r="I95" s="790"/>
      <c r="J95" s="790"/>
      <c r="K95" s="790"/>
      <c r="L95" s="790"/>
      <c r="M95" s="46" t="s">
        <v>8</v>
      </c>
      <c r="N95" s="46" t="s">
        <v>9</v>
      </c>
      <c r="O95" s="46" t="s">
        <v>10</v>
      </c>
      <c r="P95" s="791"/>
    </row>
    <row r="96" spans="1:18" s="139" customFormat="1" ht="12.75" x14ac:dyDescent="0.2">
      <c r="A96" s="790" t="s">
        <v>233</v>
      </c>
      <c r="B96" s="790"/>
      <c r="C96" s="790"/>
      <c r="D96" s="790" t="s">
        <v>1239</v>
      </c>
      <c r="E96" s="790"/>
      <c r="F96" s="790"/>
      <c r="G96" s="790"/>
      <c r="H96" s="790"/>
      <c r="I96" s="790"/>
      <c r="J96" s="790"/>
      <c r="K96" s="790"/>
      <c r="L96" s="790"/>
      <c r="M96" s="46">
        <v>23</v>
      </c>
      <c r="N96" s="46">
        <v>1</v>
      </c>
      <c r="O96" s="46">
        <v>2015</v>
      </c>
      <c r="P96" s="46">
        <v>2</v>
      </c>
    </row>
    <row r="97" spans="1:16" s="139" customFormat="1" ht="12.75" x14ac:dyDescent="0.2">
      <c r="A97" s="791" t="s">
        <v>12</v>
      </c>
      <c r="B97" s="790" t="s">
        <v>13</v>
      </c>
      <c r="C97" s="790" t="s">
        <v>14</v>
      </c>
      <c r="D97" s="791" t="s">
        <v>15</v>
      </c>
      <c r="E97" s="791"/>
      <c r="F97" s="791" t="s">
        <v>123</v>
      </c>
      <c r="G97" s="791"/>
      <c r="H97" s="791"/>
      <c r="I97" s="791"/>
      <c r="J97" s="791" t="s">
        <v>1078</v>
      </c>
      <c r="K97" s="790" t="s">
        <v>18</v>
      </c>
      <c r="L97" s="791" t="s">
        <v>19</v>
      </c>
      <c r="M97" s="791" t="s">
        <v>20</v>
      </c>
      <c r="N97" s="791"/>
      <c r="O97" s="791"/>
      <c r="P97" s="791"/>
    </row>
    <row r="98" spans="1:16" s="139" customFormat="1" ht="14.45" customHeight="1" x14ac:dyDescent="0.2">
      <c r="A98" s="791"/>
      <c r="B98" s="790"/>
      <c r="C98" s="790"/>
      <c r="D98" s="47" t="s">
        <v>21</v>
      </c>
      <c r="E98" s="47" t="s">
        <v>22</v>
      </c>
      <c r="F98" s="47" t="s">
        <v>124</v>
      </c>
      <c r="G98" s="47" t="s">
        <v>125</v>
      </c>
      <c r="H98" s="47" t="s">
        <v>126</v>
      </c>
      <c r="I98" s="47" t="s">
        <v>1079</v>
      </c>
      <c r="J98" s="791"/>
      <c r="K98" s="790"/>
      <c r="L98" s="791"/>
      <c r="M98" s="791"/>
      <c r="N98" s="791"/>
      <c r="O98" s="791"/>
      <c r="P98" s="791"/>
    </row>
    <row r="99" spans="1:16" s="139" customFormat="1" ht="12.75" x14ac:dyDescent="0.2">
      <c r="A99" s="37">
        <v>2</v>
      </c>
      <c r="B99" s="54" t="s">
        <v>1123</v>
      </c>
      <c r="C99" s="163" t="s">
        <v>1241</v>
      </c>
      <c r="D99" s="130"/>
      <c r="E99" s="130"/>
      <c r="F99" s="37"/>
      <c r="G99" s="37"/>
      <c r="H99" s="37"/>
      <c r="I99" s="37"/>
      <c r="J99" s="37"/>
      <c r="K99" s="37" t="s">
        <v>30</v>
      </c>
      <c r="L99" s="49" t="s">
        <v>31</v>
      </c>
      <c r="M99" s="462" t="s">
        <v>1240</v>
      </c>
      <c r="N99" s="463"/>
      <c r="O99" s="463"/>
      <c r="P99" s="464"/>
    </row>
    <row r="100" spans="1:16" s="139" customFormat="1" ht="12.75" x14ac:dyDescent="0.2">
      <c r="A100" s="37"/>
      <c r="B100" s="54"/>
      <c r="C100" s="163" t="s">
        <v>1246</v>
      </c>
      <c r="D100" s="130">
        <v>41340</v>
      </c>
      <c r="E100" s="130">
        <v>41341</v>
      </c>
      <c r="F100" s="37"/>
      <c r="G100" s="37"/>
      <c r="H100" s="37"/>
      <c r="I100" s="37"/>
      <c r="J100" s="37">
        <v>57</v>
      </c>
      <c r="K100" s="37" t="s">
        <v>30</v>
      </c>
      <c r="L100" s="49" t="s">
        <v>31</v>
      </c>
      <c r="M100" s="462"/>
      <c r="N100" s="463"/>
      <c r="O100" s="463"/>
      <c r="P100" s="464"/>
    </row>
    <row r="101" spans="1:16" s="139" customFormat="1" ht="14.45" customHeight="1" x14ac:dyDescent="0.2">
      <c r="A101" s="37"/>
      <c r="B101" s="54"/>
      <c r="C101" s="163" t="s">
        <v>160</v>
      </c>
      <c r="D101" s="130">
        <v>41344</v>
      </c>
      <c r="E101" s="130">
        <v>41344</v>
      </c>
      <c r="F101" s="37"/>
      <c r="G101" s="37"/>
      <c r="H101" s="37"/>
      <c r="I101" s="37"/>
      <c r="J101" s="37"/>
      <c r="K101" s="37" t="s">
        <v>30</v>
      </c>
      <c r="L101" s="49" t="s">
        <v>31</v>
      </c>
      <c r="M101" s="462"/>
      <c r="N101" s="463"/>
      <c r="O101" s="463"/>
      <c r="P101" s="464"/>
    </row>
    <row r="102" spans="1:16" s="139" customFormat="1" ht="14.45" customHeight="1" x14ac:dyDescent="0.2">
      <c r="A102" s="37"/>
      <c r="B102" s="54"/>
      <c r="C102" s="163" t="s">
        <v>1247</v>
      </c>
      <c r="D102" s="130">
        <v>41400</v>
      </c>
      <c r="E102" s="130">
        <v>41401</v>
      </c>
      <c r="F102" s="37"/>
      <c r="G102" s="37"/>
      <c r="H102" s="37"/>
      <c r="I102" s="37"/>
      <c r="J102" s="37"/>
      <c r="K102" s="37" t="s">
        <v>30</v>
      </c>
      <c r="L102" s="49" t="s">
        <v>31</v>
      </c>
      <c r="M102" s="465"/>
      <c r="N102" s="466"/>
      <c r="O102" s="466"/>
      <c r="P102" s="467"/>
    </row>
    <row r="103" spans="1:16" s="139" customFormat="1" ht="15" customHeight="1" x14ac:dyDescent="0.2">
      <c r="A103" s="180">
        <v>2</v>
      </c>
      <c r="B103" s="54"/>
      <c r="C103" s="163" t="s">
        <v>164</v>
      </c>
      <c r="D103" s="181">
        <v>41408</v>
      </c>
      <c r="E103" s="181">
        <v>41408</v>
      </c>
      <c r="F103" s="54"/>
      <c r="G103" s="3"/>
      <c r="H103" s="3"/>
      <c r="I103" s="3"/>
      <c r="J103" s="54"/>
      <c r="K103" s="37" t="s">
        <v>30</v>
      </c>
      <c r="L103" s="37" t="s">
        <v>31</v>
      </c>
      <c r="M103" s="459" t="s">
        <v>1240</v>
      </c>
      <c r="N103" s="460"/>
      <c r="O103" s="460"/>
      <c r="P103" s="461"/>
    </row>
    <row r="104" spans="1:16" s="139" customFormat="1" ht="12.75" x14ac:dyDescent="0.2">
      <c r="A104" s="37"/>
      <c r="B104" s="54"/>
      <c r="C104" s="163" t="s">
        <v>1251</v>
      </c>
      <c r="D104" s="130">
        <v>41535</v>
      </c>
      <c r="E104" s="130">
        <v>41535</v>
      </c>
      <c r="F104" s="37"/>
      <c r="G104" s="37"/>
      <c r="H104" s="37"/>
      <c r="I104" s="37"/>
      <c r="J104" s="37"/>
      <c r="K104" s="37" t="s">
        <v>30</v>
      </c>
      <c r="L104" s="37" t="s">
        <v>31</v>
      </c>
      <c r="M104" s="462"/>
      <c r="N104" s="463"/>
      <c r="O104" s="463"/>
      <c r="P104" s="464"/>
    </row>
    <row r="105" spans="1:16" s="139" customFormat="1" ht="12.75" x14ac:dyDescent="0.2">
      <c r="A105" s="37"/>
      <c r="B105" s="54"/>
      <c r="C105" s="163" t="s">
        <v>1247</v>
      </c>
      <c r="D105" s="130">
        <v>41536</v>
      </c>
      <c r="E105" s="130">
        <v>41424</v>
      </c>
      <c r="F105" s="130"/>
      <c r="G105" s="37"/>
      <c r="H105" s="37"/>
      <c r="I105" s="37"/>
      <c r="J105" s="37"/>
      <c r="K105" s="37" t="s">
        <v>30</v>
      </c>
      <c r="L105" s="49" t="s">
        <v>31</v>
      </c>
      <c r="M105" s="462"/>
      <c r="N105" s="463"/>
      <c r="O105" s="463"/>
      <c r="P105" s="464"/>
    </row>
    <row r="106" spans="1:16" s="139" customFormat="1" ht="12.75" x14ac:dyDescent="0.2">
      <c r="A106" s="37"/>
      <c r="B106" s="54"/>
      <c r="C106" s="163" t="s">
        <v>167</v>
      </c>
      <c r="D106" s="130">
        <v>41540</v>
      </c>
      <c r="E106" s="130">
        <v>41540</v>
      </c>
      <c r="F106" s="51"/>
      <c r="G106" s="37"/>
      <c r="H106" s="37"/>
      <c r="I106" s="37"/>
      <c r="J106" s="37"/>
      <c r="K106" s="37" t="s">
        <v>30</v>
      </c>
      <c r="L106" s="49" t="s">
        <v>31</v>
      </c>
      <c r="M106" s="462"/>
      <c r="N106" s="463"/>
      <c r="O106" s="463"/>
      <c r="P106" s="464"/>
    </row>
    <row r="107" spans="1:16" s="139" customFormat="1" ht="12.75" x14ac:dyDescent="0.2">
      <c r="A107" s="37"/>
      <c r="B107" s="54"/>
      <c r="C107" s="163" t="s">
        <v>1221</v>
      </c>
      <c r="D107" s="130"/>
      <c r="E107" s="130"/>
      <c r="F107" s="37"/>
      <c r="G107" s="37"/>
      <c r="H107" s="37"/>
      <c r="I107" s="37"/>
      <c r="J107" s="37"/>
      <c r="K107" s="37" t="s">
        <v>30</v>
      </c>
      <c r="L107" s="49" t="s">
        <v>31</v>
      </c>
      <c r="M107" s="462"/>
      <c r="N107" s="463"/>
      <c r="O107" s="463"/>
      <c r="P107" s="464"/>
    </row>
    <row r="108" spans="1:16" s="139" customFormat="1" ht="22.5" x14ac:dyDescent="0.2">
      <c r="A108" s="37">
        <v>3</v>
      </c>
      <c r="B108" s="54"/>
      <c r="C108" s="163" t="s">
        <v>1252</v>
      </c>
      <c r="D108" s="130"/>
      <c r="E108" s="130"/>
      <c r="F108" s="37"/>
      <c r="G108" s="37"/>
      <c r="H108" s="37"/>
      <c r="I108" s="37"/>
      <c r="J108" s="37"/>
      <c r="K108" s="37" t="s">
        <v>30</v>
      </c>
      <c r="L108" s="49" t="s">
        <v>31</v>
      </c>
      <c r="M108" s="462"/>
      <c r="N108" s="463"/>
      <c r="O108" s="463"/>
      <c r="P108" s="464"/>
    </row>
    <row r="109" spans="1:16" s="139" customFormat="1" ht="12.75" x14ac:dyDescent="0.2">
      <c r="A109" s="37"/>
      <c r="B109" s="54"/>
      <c r="C109" s="163" t="s">
        <v>1253</v>
      </c>
      <c r="D109" s="130">
        <v>41046</v>
      </c>
      <c r="E109" s="130">
        <v>41399</v>
      </c>
      <c r="F109" s="37"/>
      <c r="G109" s="37"/>
      <c r="H109" s="37"/>
      <c r="I109" s="37"/>
      <c r="J109" s="37">
        <v>93</v>
      </c>
      <c r="K109" s="37" t="s">
        <v>30</v>
      </c>
      <c r="L109" s="49" t="s">
        <v>31</v>
      </c>
      <c r="M109" s="462"/>
      <c r="N109" s="463"/>
      <c r="O109" s="463"/>
      <c r="P109" s="464"/>
    </row>
    <row r="110" spans="1:16" s="139" customFormat="1" ht="12.75" x14ac:dyDescent="0.2">
      <c r="A110" s="37"/>
      <c r="B110" s="54"/>
      <c r="C110" s="163" t="s">
        <v>47</v>
      </c>
      <c r="D110" s="130"/>
      <c r="E110" s="130"/>
      <c r="F110" s="37"/>
      <c r="G110" s="182"/>
      <c r="H110" s="37"/>
      <c r="I110" s="37"/>
      <c r="J110" s="37"/>
      <c r="K110" s="37" t="s">
        <v>30</v>
      </c>
      <c r="L110" s="49" t="s">
        <v>31</v>
      </c>
      <c r="M110" s="462"/>
      <c r="N110" s="463"/>
      <c r="O110" s="463"/>
      <c r="P110" s="464"/>
    </row>
    <row r="111" spans="1:16" s="139" customFormat="1" ht="12.75" x14ac:dyDescent="0.2">
      <c r="A111" s="37"/>
      <c r="B111" s="54"/>
      <c r="C111" s="163" t="s">
        <v>1051</v>
      </c>
      <c r="D111" s="130"/>
      <c r="E111" s="130"/>
      <c r="F111" s="37"/>
      <c r="G111" s="37"/>
      <c r="H111" s="37"/>
      <c r="I111" s="37"/>
      <c r="J111" s="37"/>
      <c r="K111" s="37" t="s">
        <v>30</v>
      </c>
      <c r="L111" s="49" t="s">
        <v>31</v>
      </c>
      <c r="M111" s="462"/>
      <c r="N111" s="463"/>
      <c r="O111" s="463"/>
      <c r="P111" s="464"/>
    </row>
    <row r="112" spans="1:16" s="139" customFormat="1" ht="12.75" x14ac:dyDescent="0.2">
      <c r="A112" s="37">
        <v>4</v>
      </c>
      <c r="B112" s="54"/>
      <c r="C112" s="163" t="s">
        <v>1254</v>
      </c>
      <c r="D112" s="130">
        <v>41275</v>
      </c>
      <c r="E112" s="130">
        <v>41583</v>
      </c>
      <c r="F112" s="37"/>
      <c r="G112" s="37"/>
      <c r="H112" s="37"/>
      <c r="I112" s="37"/>
      <c r="J112" s="37">
        <v>51</v>
      </c>
      <c r="K112" s="37" t="s">
        <v>30</v>
      </c>
      <c r="L112" s="49" t="s">
        <v>31</v>
      </c>
      <c r="M112" s="462"/>
      <c r="N112" s="463"/>
      <c r="O112" s="463"/>
      <c r="P112" s="464"/>
    </row>
    <row r="113" spans="1:16" s="139" customFormat="1" ht="12.75" x14ac:dyDescent="0.2">
      <c r="A113" s="37">
        <v>5</v>
      </c>
      <c r="B113" s="54"/>
      <c r="C113" s="163" t="s">
        <v>1255</v>
      </c>
      <c r="D113" s="130">
        <v>40599</v>
      </c>
      <c r="E113" s="130">
        <v>41663</v>
      </c>
      <c r="F113" s="37"/>
      <c r="G113" s="37"/>
      <c r="H113" s="37"/>
      <c r="I113" s="37"/>
      <c r="J113" s="37">
        <v>21</v>
      </c>
      <c r="K113" s="37" t="s">
        <v>30</v>
      </c>
      <c r="L113" s="49" t="s">
        <v>31</v>
      </c>
      <c r="M113" s="462"/>
      <c r="N113" s="463"/>
      <c r="O113" s="463"/>
      <c r="P113" s="464"/>
    </row>
    <row r="114" spans="1:16" s="139" customFormat="1" ht="12.75" x14ac:dyDescent="0.2">
      <c r="A114" s="37">
        <v>6</v>
      </c>
      <c r="B114" s="54"/>
      <c r="C114" s="163" t="s">
        <v>1256</v>
      </c>
      <c r="D114" s="130">
        <v>41255</v>
      </c>
      <c r="E114" s="130">
        <v>41309</v>
      </c>
      <c r="F114" s="37"/>
      <c r="G114" s="37"/>
      <c r="H114" s="37"/>
      <c r="I114" s="37"/>
      <c r="J114" s="37">
        <v>178</v>
      </c>
      <c r="K114" s="37" t="s">
        <v>30</v>
      </c>
      <c r="L114" s="49" t="s">
        <v>31</v>
      </c>
      <c r="M114" s="462"/>
      <c r="N114" s="463"/>
      <c r="O114" s="463"/>
      <c r="P114" s="464"/>
    </row>
    <row r="115" spans="1:16" s="139" customFormat="1" ht="12.75" x14ac:dyDescent="0.2">
      <c r="A115" s="37">
        <v>7</v>
      </c>
      <c r="B115" s="54"/>
      <c r="C115" s="163" t="s">
        <v>1257</v>
      </c>
      <c r="D115" s="130">
        <v>40859</v>
      </c>
      <c r="E115" s="130">
        <v>41467</v>
      </c>
      <c r="F115" s="37"/>
      <c r="G115" s="37"/>
      <c r="H115" s="37"/>
      <c r="I115" s="37"/>
      <c r="J115" s="37">
        <v>31</v>
      </c>
      <c r="K115" s="37" t="s">
        <v>30</v>
      </c>
      <c r="L115" s="49" t="s">
        <v>31</v>
      </c>
      <c r="M115" s="462"/>
      <c r="N115" s="463"/>
      <c r="O115" s="463"/>
      <c r="P115" s="464"/>
    </row>
    <row r="116" spans="1:16" s="139" customFormat="1" ht="12.75" x14ac:dyDescent="0.2">
      <c r="A116" s="37">
        <v>8</v>
      </c>
      <c r="B116" s="54"/>
      <c r="C116" s="163" t="s">
        <v>1258</v>
      </c>
      <c r="D116" s="130">
        <v>41591</v>
      </c>
      <c r="E116" s="130">
        <v>41780</v>
      </c>
      <c r="F116" s="37"/>
      <c r="G116" s="37"/>
      <c r="H116" s="37"/>
      <c r="I116" s="37"/>
      <c r="J116" s="37">
        <v>18</v>
      </c>
      <c r="K116" s="37" t="s">
        <v>30</v>
      </c>
      <c r="L116" s="49" t="s">
        <v>31</v>
      </c>
      <c r="M116" s="462"/>
      <c r="N116" s="463"/>
      <c r="O116" s="463"/>
      <c r="P116" s="464"/>
    </row>
    <row r="117" spans="1:16" s="139" customFormat="1" ht="12.75" x14ac:dyDescent="0.2">
      <c r="A117" s="180"/>
      <c r="B117" s="54" t="s">
        <v>211</v>
      </c>
      <c r="C117" s="163" t="s">
        <v>1131</v>
      </c>
      <c r="D117" s="181"/>
      <c r="E117" s="181"/>
      <c r="F117" s="54"/>
      <c r="G117" s="3"/>
      <c r="H117" s="3"/>
      <c r="I117" s="3"/>
      <c r="J117" s="54"/>
      <c r="K117" s="37" t="s">
        <v>30</v>
      </c>
      <c r="L117" s="37" t="s">
        <v>31</v>
      </c>
      <c r="M117" s="459" t="s">
        <v>1259</v>
      </c>
      <c r="N117" s="460"/>
      <c r="O117" s="460"/>
      <c r="P117" s="461"/>
    </row>
    <row r="118" spans="1:16" s="139" customFormat="1" ht="12.75" x14ac:dyDescent="0.2">
      <c r="A118" s="37">
        <v>1</v>
      </c>
      <c r="B118" s="54" t="s">
        <v>213</v>
      </c>
      <c r="C118" s="163" t="s">
        <v>214</v>
      </c>
      <c r="D118" s="130"/>
      <c r="E118" s="130"/>
      <c r="F118" s="37"/>
      <c r="G118" s="37"/>
      <c r="H118" s="37"/>
      <c r="I118" s="37"/>
      <c r="J118" s="37"/>
      <c r="K118" s="37" t="s">
        <v>30</v>
      </c>
      <c r="L118" s="37" t="s">
        <v>31</v>
      </c>
      <c r="M118" s="462"/>
      <c r="N118" s="463"/>
      <c r="O118" s="463"/>
      <c r="P118" s="464"/>
    </row>
    <row r="119" spans="1:16" s="139" customFormat="1" ht="12.75" x14ac:dyDescent="0.2">
      <c r="A119" s="37"/>
      <c r="B119" s="54"/>
      <c r="C119" s="163" t="s">
        <v>1260</v>
      </c>
      <c r="D119" s="130">
        <v>41409</v>
      </c>
      <c r="E119" s="130">
        <v>41638</v>
      </c>
      <c r="F119" s="130"/>
      <c r="G119" s="37"/>
      <c r="H119" s="37"/>
      <c r="I119" s="37"/>
      <c r="J119" s="37">
        <v>52</v>
      </c>
      <c r="K119" s="37" t="s">
        <v>30</v>
      </c>
      <c r="L119" s="49" t="s">
        <v>31</v>
      </c>
      <c r="M119" s="462"/>
      <c r="N119" s="463"/>
      <c r="O119" s="463"/>
      <c r="P119" s="464"/>
    </row>
    <row r="120" spans="1:16" s="139" customFormat="1" ht="12.75" x14ac:dyDescent="0.2">
      <c r="A120" s="37"/>
      <c r="B120" s="54"/>
      <c r="C120" s="163" t="s">
        <v>1261</v>
      </c>
      <c r="D120" s="130">
        <v>41604</v>
      </c>
      <c r="E120" s="130">
        <v>41606</v>
      </c>
      <c r="F120" s="51"/>
      <c r="G120" s="37"/>
      <c r="H120" s="37"/>
      <c r="I120" s="37"/>
      <c r="J120" s="37">
        <v>6</v>
      </c>
      <c r="K120" s="37" t="s">
        <v>30</v>
      </c>
      <c r="L120" s="49" t="s">
        <v>31</v>
      </c>
      <c r="M120" s="462"/>
      <c r="N120" s="463"/>
      <c r="O120" s="463"/>
      <c r="P120" s="464"/>
    </row>
    <row r="121" spans="1:16" s="139" customFormat="1" ht="12.75" x14ac:dyDescent="0.2">
      <c r="A121" s="37"/>
      <c r="B121" s="54" t="s">
        <v>211</v>
      </c>
      <c r="C121" s="163" t="s">
        <v>1131</v>
      </c>
      <c r="D121" s="130"/>
      <c r="E121" s="130"/>
      <c r="F121" s="37"/>
      <c r="G121" s="37"/>
      <c r="H121" s="37"/>
      <c r="I121" s="37"/>
      <c r="J121" s="37"/>
      <c r="K121" s="37" t="s">
        <v>30</v>
      </c>
      <c r="L121" s="49" t="s">
        <v>31</v>
      </c>
      <c r="M121" s="462"/>
      <c r="N121" s="463"/>
      <c r="O121" s="463"/>
      <c r="P121" s="464"/>
    </row>
    <row r="122" spans="1:16" s="139" customFormat="1" ht="12.75" x14ac:dyDescent="0.2">
      <c r="A122" s="37">
        <v>2</v>
      </c>
      <c r="B122" s="54" t="s">
        <v>213</v>
      </c>
      <c r="C122" s="163" t="s">
        <v>214</v>
      </c>
      <c r="D122" s="130"/>
      <c r="E122" s="130"/>
      <c r="F122" s="37"/>
      <c r="G122" s="37"/>
      <c r="H122" s="37"/>
      <c r="I122" s="37"/>
      <c r="J122" s="37"/>
      <c r="K122" s="37" t="s">
        <v>30</v>
      </c>
      <c r="L122" s="49" t="s">
        <v>31</v>
      </c>
      <c r="M122" s="462"/>
      <c r="N122" s="463"/>
      <c r="O122" s="463"/>
      <c r="P122" s="464"/>
    </row>
    <row r="123" spans="1:16" s="139" customFormat="1" ht="12.75" x14ac:dyDescent="0.2">
      <c r="A123" s="37"/>
      <c r="B123" s="54"/>
      <c r="C123" s="163" t="s">
        <v>1262</v>
      </c>
      <c r="D123" s="130">
        <v>41477</v>
      </c>
      <c r="E123" s="130">
        <v>41513</v>
      </c>
      <c r="F123" s="37"/>
      <c r="G123" s="37"/>
      <c r="H123" s="37"/>
      <c r="I123" s="37"/>
      <c r="J123" s="37">
        <v>44</v>
      </c>
      <c r="K123" s="37" t="s">
        <v>30</v>
      </c>
      <c r="L123" s="49" t="s">
        <v>31</v>
      </c>
      <c r="M123" s="462"/>
      <c r="N123" s="463"/>
      <c r="O123" s="463"/>
      <c r="P123" s="464"/>
    </row>
    <row r="124" spans="1:16" s="139" customFormat="1" ht="12.75" x14ac:dyDescent="0.2">
      <c r="A124" s="37"/>
      <c r="B124" s="54" t="s">
        <v>211</v>
      </c>
      <c r="C124" s="163" t="s">
        <v>1131</v>
      </c>
      <c r="D124" s="130"/>
      <c r="E124" s="130"/>
      <c r="F124" s="37"/>
      <c r="G124" s="182"/>
      <c r="H124" s="37"/>
      <c r="I124" s="37"/>
      <c r="J124" s="37"/>
      <c r="K124" s="37" t="s">
        <v>30</v>
      </c>
      <c r="L124" s="49" t="s">
        <v>31</v>
      </c>
      <c r="M124" s="462"/>
      <c r="N124" s="463"/>
      <c r="O124" s="463"/>
      <c r="P124" s="464"/>
    </row>
    <row r="125" spans="1:16" s="139" customFormat="1" ht="12.75" x14ac:dyDescent="0.2">
      <c r="A125" s="139">
        <v>3</v>
      </c>
      <c r="B125" s="139" t="s">
        <v>213</v>
      </c>
      <c r="C125" s="139" t="s">
        <v>214</v>
      </c>
      <c r="K125" s="139" t="s">
        <v>30</v>
      </c>
      <c r="L125" s="139" t="s">
        <v>31</v>
      </c>
      <c r="M125" s="462"/>
      <c r="N125" s="463"/>
      <c r="O125" s="463"/>
      <c r="P125" s="464"/>
    </row>
    <row r="126" spans="1:16" s="139" customFormat="1" ht="12.75" x14ac:dyDescent="0.2">
      <c r="C126" s="139" t="s">
        <v>1263</v>
      </c>
      <c r="D126" s="130">
        <v>41291</v>
      </c>
      <c r="E126" s="130">
        <v>41688</v>
      </c>
      <c r="J126" s="139">
        <v>82</v>
      </c>
      <c r="K126" s="139" t="s">
        <v>30</v>
      </c>
      <c r="L126" s="139" t="s">
        <v>31</v>
      </c>
      <c r="M126" s="462"/>
      <c r="N126" s="463"/>
      <c r="O126" s="463"/>
      <c r="P126" s="464"/>
    </row>
    <row r="127" spans="1:16" s="139" customFormat="1" ht="12.75" x14ac:dyDescent="0.2">
      <c r="A127" s="37"/>
      <c r="B127" s="54" t="s">
        <v>211</v>
      </c>
      <c r="C127" s="163" t="s">
        <v>1131</v>
      </c>
      <c r="D127" s="130"/>
      <c r="E127" s="130"/>
      <c r="F127" s="37"/>
      <c r="G127" s="37"/>
      <c r="H127" s="37"/>
      <c r="I127" s="37"/>
      <c r="J127" s="37"/>
      <c r="K127" s="37" t="s">
        <v>30</v>
      </c>
      <c r="L127" s="49" t="s">
        <v>31</v>
      </c>
      <c r="M127" s="462"/>
      <c r="N127" s="463"/>
      <c r="O127" s="463"/>
      <c r="P127" s="464"/>
    </row>
    <row r="128" spans="1:16" s="139" customFormat="1" ht="12.75" x14ac:dyDescent="0.2">
      <c r="A128" s="37">
        <v>4</v>
      </c>
      <c r="B128" s="54" t="s">
        <v>213</v>
      </c>
      <c r="C128" s="163" t="s">
        <v>214</v>
      </c>
      <c r="D128" s="130"/>
      <c r="E128" s="130"/>
      <c r="F128" s="37"/>
      <c r="G128" s="37"/>
      <c r="H128" s="37"/>
      <c r="I128" s="37"/>
      <c r="J128" s="37"/>
      <c r="K128" s="37" t="s">
        <v>30</v>
      </c>
      <c r="L128" s="49" t="s">
        <v>31</v>
      </c>
      <c r="M128" s="462"/>
      <c r="N128" s="463"/>
      <c r="O128" s="463"/>
      <c r="P128" s="464"/>
    </row>
    <row r="129" spans="1:16" s="139" customFormat="1" ht="12.75" x14ac:dyDescent="0.2">
      <c r="A129" s="37"/>
      <c r="B129" s="54"/>
      <c r="C129" s="163" t="s">
        <v>1264</v>
      </c>
      <c r="D129" s="130">
        <v>41275</v>
      </c>
      <c r="E129" s="130">
        <v>41632</v>
      </c>
      <c r="F129" s="37"/>
      <c r="G129" s="37"/>
      <c r="H129" s="37"/>
      <c r="I129" s="37"/>
      <c r="J129" s="37">
        <v>264</v>
      </c>
      <c r="K129" s="37" t="s">
        <v>30</v>
      </c>
      <c r="L129" s="49" t="s">
        <v>31</v>
      </c>
      <c r="M129" s="462"/>
      <c r="N129" s="463"/>
      <c r="O129" s="463"/>
      <c r="P129" s="464"/>
    </row>
    <row r="130" spans="1:16" s="139" customFormat="1" ht="12.75" x14ac:dyDescent="0.2">
      <c r="A130" s="37"/>
      <c r="B130" s="54" t="s">
        <v>211</v>
      </c>
      <c r="C130" s="163" t="s">
        <v>1131</v>
      </c>
      <c r="D130" s="130"/>
      <c r="E130" s="130"/>
      <c r="F130" s="37"/>
      <c r="G130" s="37"/>
      <c r="H130" s="37"/>
      <c r="I130" s="37"/>
      <c r="J130" s="37"/>
      <c r="K130" s="37" t="s">
        <v>30</v>
      </c>
      <c r="L130" s="49" t="s">
        <v>31</v>
      </c>
      <c r="M130" s="462"/>
      <c r="N130" s="463"/>
      <c r="O130" s="463"/>
      <c r="P130" s="464"/>
    </row>
    <row r="131" spans="1:16" s="139" customFormat="1" ht="12.75" x14ac:dyDescent="0.2">
      <c r="A131" s="37">
        <v>5</v>
      </c>
      <c r="B131" s="54" t="s">
        <v>213</v>
      </c>
      <c r="C131" s="163" t="s">
        <v>214</v>
      </c>
      <c r="D131" s="130"/>
      <c r="E131" s="130"/>
      <c r="F131" s="37"/>
      <c r="G131" s="37"/>
      <c r="H131" s="37"/>
      <c r="I131" s="37"/>
      <c r="J131" s="37"/>
      <c r="K131" s="37" t="s">
        <v>30</v>
      </c>
      <c r="L131" s="49" t="s">
        <v>31</v>
      </c>
      <c r="M131" s="465"/>
      <c r="N131" s="466"/>
      <c r="O131" s="466"/>
      <c r="P131" s="467"/>
    </row>
    <row r="132" spans="1:16" s="139" customFormat="1" ht="12.75" x14ac:dyDescent="0.2">
      <c r="A132" s="37"/>
      <c r="B132" s="54"/>
      <c r="C132" s="163" t="s">
        <v>1265</v>
      </c>
      <c r="D132" s="130">
        <v>41298</v>
      </c>
      <c r="E132" s="130">
        <v>41607</v>
      </c>
      <c r="F132" s="37"/>
      <c r="G132" s="37"/>
      <c r="H132" s="37"/>
      <c r="I132" s="49"/>
      <c r="J132" s="185">
        <v>235</v>
      </c>
      <c r="K132" s="185"/>
      <c r="L132" s="186"/>
      <c r="M132" s="157"/>
      <c r="N132" s="157"/>
      <c r="O132" s="157"/>
      <c r="P132" s="157"/>
    </row>
    <row r="133" spans="1:16" s="139" customFormat="1" ht="12.75" x14ac:dyDescent="0.2">
      <c r="A133" s="180"/>
      <c r="B133" s="54" t="s">
        <v>211</v>
      </c>
      <c r="C133" s="163" t="s">
        <v>1131</v>
      </c>
      <c r="D133" s="181"/>
      <c r="E133" s="181"/>
      <c r="F133" s="54"/>
      <c r="G133" s="3"/>
      <c r="H133" s="3"/>
      <c r="I133" s="3"/>
      <c r="J133" s="54"/>
      <c r="K133" s="37" t="s">
        <v>30</v>
      </c>
      <c r="L133" s="37" t="s">
        <v>31</v>
      </c>
      <c r="M133" s="459" t="s">
        <v>1266</v>
      </c>
      <c r="N133" s="460"/>
      <c r="O133" s="460"/>
      <c r="P133" s="461"/>
    </row>
    <row r="134" spans="1:16" s="139" customFormat="1" ht="12.75" x14ac:dyDescent="0.2">
      <c r="A134" s="37">
        <v>6</v>
      </c>
      <c r="B134" s="54" t="s">
        <v>213</v>
      </c>
      <c r="C134" s="163" t="s">
        <v>214</v>
      </c>
      <c r="D134" s="130"/>
      <c r="E134" s="130"/>
      <c r="F134" s="37"/>
      <c r="G134" s="37"/>
      <c r="H134" s="37"/>
      <c r="I134" s="37"/>
      <c r="J134" s="37"/>
      <c r="K134" s="37" t="s">
        <v>30</v>
      </c>
      <c r="L134" s="37" t="s">
        <v>31</v>
      </c>
      <c r="M134" s="462"/>
      <c r="N134" s="463"/>
      <c r="O134" s="463"/>
      <c r="P134" s="464"/>
    </row>
    <row r="135" spans="1:16" s="139" customFormat="1" ht="12.75" x14ac:dyDescent="0.2">
      <c r="A135" s="37"/>
      <c r="B135" s="54"/>
      <c r="C135" s="163" t="s">
        <v>1267</v>
      </c>
      <c r="D135" s="130">
        <v>41330</v>
      </c>
      <c r="E135" s="130">
        <v>41330</v>
      </c>
      <c r="F135" s="130"/>
      <c r="G135" s="37"/>
      <c r="H135" s="37"/>
      <c r="I135" s="37"/>
      <c r="J135" s="37">
        <v>216</v>
      </c>
      <c r="K135" s="37" t="s">
        <v>30</v>
      </c>
      <c r="L135" s="49" t="s">
        <v>31</v>
      </c>
      <c r="M135" s="462"/>
      <c r="N135" s="463"/>
      <c r="O135" s="463"/>
      <c r="P135" s="464"/>
    </row>
    <row r="136" spans="1:16" s="139" customFormat="1" ht="13.9" customHeight="1" x14ac:dyDescent="0.2">
      <c r="A136" s="37"/>
      <c r="B136" s="54" t="s">
        <v>211</v>
      </c>
      <c r="C136" s="163" t="s">
        <v>1131</v>
      </c>
      <c r="D136" s="130"/>
      <c r="E136" s="130"/>
      <c r="F136" s="51"/>
      <c r="G136" s="37"/>
      <c r="H136" s="37"/>
      <c r="I136" s="37"/>
      <c r="J136" s="37"/>
      <c r="K136" s="37" t="s">
        <v>30</v>
      </c>
      <c r="L136" s="49" t="s">
        <v>31</v>
      </c>
      <c r="M136" s="462"/>
      <c r="N136" s="463"/>
      <c r="O136" s="463"/>
      <c r="P136" s="464"/>
    </row>
    <row r="137" spans="1:16" s="139" customFormat="1" ht="12.75" x14ac:dyDescent="0.2">
      <c r="A137" s="37">
        <v>7</v>
      </c>
      <c r="B137" s="54" t="s">
        <v>213</v>
      </c>
      <c r="C137" s="163" t="s">
        <v>214</v>
      </c>
      <c r="D137" s="130"/>
      <c r="E137" s="130"/>
      <c r="F137" s="37"/>
      <c r="G137" s="37"/>
      <c r="H137" s="37"/>
      <c r="I137" s="37"/>
      <c r="J137" s="37"/>
      <c r="K137" s="37" t="s">
        <v>30</v>
      </c>
      <c r="L137" s="49" t="s">
        <v>31</v>
      </c>
      <c r="M137" s="462"/>
      <c r="N137" s="463"/>
      <c r="O137" s="463"/>
      <c r="P137" s="464"/>
    </row>
    <row r="138" spans="1:16" s="139" customFormat="1" ht="12.75" x14ac:dyDescent="0.2">
      <c r="A138" s="37"/>
      <c r="B138" s="54"/>
      <c r="C138" s="163" t="s">
        <v>1268</v>
      </c>
      <c r="D138" s="130">
        <v>41507</v>
      </c>
      <c r="E138" s="130">
        <v>41613</v>
      </c>
      <c r="F138" s="37"/>
      <c r="G138" s="37"/>
      <c r="H138" s="37"/>
      <c r="I138" s="37"/>
      <c r="J138" s="37">
        <v>59</v>
      </c>
      <c r="K138" s="37" t="s">
        <v>30</v>
      </c>
      <c r="L138" s="49" t="s">
        <v>31</v>
      </c>
      <c r="M138" s="462"/>
      <c r="N138" s="463"/>
      <c r="O138" s="463"/>
      <c r="P138" s="464"/>
    </row>
    <row r="139" spans="1:16" s="139" customFormat="1" ht="12.75" x14ac:dyDescent="0.2">
      <c r="A139" s="37"/>
      <c r="B139" s="54" t="s">
        <v>211</v>
      </c>
      <c r="C139" s="163" t="s">
        <v>1131</v>
      </c>
      <c r="D139" s="130"/>
      <c r="E139" s="130"/>
      <c r="F139" s="37"/>
      <c r="G139" s="37"/>
      <c r="H139" s="37"/>
      <c r="I139" s="37"/>
      <c r="J139" s="37"/>
      <c r="K139" s="37" t="s">
        <v>30</v>
      </c>
      <c r="L139" s="49" t="s">
        <v>31</v>
      </c>
      <c r="M139" s="462"/>
      <c r="N139" s="463"/>
      <c r="O139" s="463"/>
      <c r="P139" s="464"/>
    </row>
    <row r="140" spans="1:16" s="139" customFormat="1" ht="12.75" x14ac:dyDescent="0.2">
      <c r="A140" s="37">
        <v>8</v>
      </c>
      <c r="B140" s="54" t="s">
        <v>213</v>
      </c>
      <c r="C140" s="163" t="s">
        <v>214</v>
      </c>
      <c r="D140" s="130"/>
      <c r="E140" s="130"/>
      <c r="F140" s="37"/>
      <c r="G140" s="182"/>
      <c r="H140" s="37"/>
      <c r="I140" s="37"/>
      <c r="J140" s="37"/>
      <c r="K140" s="37" t="s">
        <v>30</v>
      </c>
      <c r="L140" s="49" t="s">
        <v>31</v>
      </c>
      <c r="M140" s="462"/>
      <c r="N140" s="463"/>
      <c r="O140" s="463"/>
      <c r="P140" s="464"/>
    </row>
    <row r="141" spans="1:16" s="139" customFormat="1" ht="12.75" x14ac:dyDescent="0.2">
      <c r="A141" s="37"/>
      <c r="B141" s="54"/>
      <c r="C141" s="163" t="s">
        <v>1269</v>
      </c>
      <c r="D141" s="130">
        <v>41309</v>
      </c>
      <c r="E141" s="130">
        <v>41688</v>
      </c>
      <c r="F141" s="37"/>
      <c r="G141" s="37"/>
      <c r="H141" s="37"/>
      <c r="I141" s="37"/>
      <c r="J141" s="37">
        <v>95</v>
      </c>
      <c r="K141" s="37" t="s">
        <v>30</v>
      </c>
      <c r="L141" s="49" t="s">
        <v>31</v>
      </c>
      <c r="M141" s="462"/>
      <c r="N141" s="463"/>
      <c r="O141" s="463"/>
      <c r="P141" s="464"/>
    </row>
    <row r="142" spans="1:16" s="139" customFormat="1" ht="12.75" x14ac:dyDescent="0.2">
      <c r="A142" s="37"/>
      <c r="B142" s="54" t="s">
        <v>211</v>
      </c>
      <c r="C142" s="163" t="s">
        <v>1131</v>
      </c>
      <c r="D142" s="130"/>
      <c r="E142" s="130"/>
      <c r="F142" s="37"/>
      <c r="G142" s="37"/>
      <c r="H142" s="37"/>
      <c r="I142" s="37"/>
      <c r="J142" s="37"/>
      <c r="K142" s="37" t="s">
        <v>30</v>
      </c>
      <c r="L142" s="49" t="s">
        <v>31</v>
      </c>
      <c r="M142" s="462"/>
      <c r="N142" s="463"/>
      <c r="O142" s="463"/>
      <c r="P142" s="464"/>
    </row>
    <row r="143" spans="1:16" s="139" customFormat="1" ht="12.75" x14ac:dyDescent="0.2">
      <c r="A143" s="37">
        <v>9</v>
      </c>
      <c r="B143" s="54" t="s">
        <v>213</v>
      </c>
      <c r="C143" s="163" t="s">
        <v>214</v>
      </c>
      <c r="D143" s="130"/>
      <c r="E143" s="130"/>
      <c r="F143" s="37"/>
      <c r="G143" s="37"/>
      <c r="H143" s="37"/>
      <c r="I143" s="37"/>
      <c r="J143" s="37"/>
      <c r="K143" s="37" t="s">
        <v>30</v>
      </c>
      <c r="L143" s="49" t="s">
        <v>31</v>
      </c>
      <c r="M143" s="462"/>
      <c r="N143" s="463"/>
      <c r="O143" s="463"/>
      <c r="P143" s="464"/>
    </row>
    <row r="144" spans="1:16" s="139" customFormat="1" ht="12.75" x14ac:dyDescent="0.2">
      <c r="A144" s="37"/>
      <c r="B144" s="54"/>
      <c r="C144" s="163" t="s">
        <v>1270</v>
      </c>
      <c r="D144" s="130">
        <v>41346</v>
      </c>
      <c r="E144" s="130">
        <v>41688</v>
      </c>
      <c r="F144" s="37"/>
      <c r="G144" s="37"/>
      <c r="H144" s="37"/>
      <c r="I144" s="37"/>
      <c r="J144" s="37">
        <v>188</v>
      </c>
      <c r="K144" s="37" t="s">
        <v>30</v>
      </c>
      <c r="L144" s="49" t="s">
        <v>31</v>
      </c>
      <c r="M144" s="462"/>
      <c r="N144" s="463"/>
      <c r="O144" s="463"/>
      <c r="P144" s="464"/>
    </row>
    <row r="145" spans="1:16" s="139" customFormat="1" ht="12.75" customHeight="1" x14ac:dyDescent="0.2">
      <c r="A145" s="180"/>
      <c r="B145" s="54" t="s">
        <v>211</v>
      </c>
      <c r="C145" s="163" t="s">
        <v>1131</v>
      </c>
      <c r="D145" s="181"/>
      <c r="E145" s="181"/>
      <c r="F145" s="54"/>
      <c r="G145" s="3"/>
      <c r="H145" s="3"/>
      <c r="I145" s="3"/>
      <c r="J145" s="54"/>
      <c r="K145" s="37" t="s">
        <v>30</v>
      </c>
      <c r="L145" s="37" t="s">
        <v>31</v>
      </c>
      <c r="M145" s="459" t="s">
        <v>1266</v>
      </c>
      <c r="N145" s="460"/>
      <c r="O145" s="460"/>
      <c r="P145" s="461"/>
    </row>
    <row r="146" spans="1:16" s="139" customFormat="1" ht="12.75" x14ac:dyDescent="0.2">
      <c r="A146" s="37">
        <v>10</v>
      </c>
      <c r="B146" s="54" t="s">
        <v>213</v>
      </c>
      <c r="C146" s="163" t="s">
        <v>214</v>
      </c>
      <c r="D146" s="130"/>
      <c r="E146" s="130"/>
      <c r="F146" s="37"/>
      <c r="G146" s="37"/>
      <c r="H146" s="37"/>
      <c r="I146" s="37"/>
      <c r="J146" s="37"/>
      <c r="K146" s="37" t="s">
        <v>30</v>
      </c>
      <c r="L146" s="37" t="s">
        <v>31</v>
      </c>
      <c r="M146" s="462"/>
      <c r="N146" s="463"/>
      <c r="O146" s="463"/>
      <c r="P146" s="464"/>
    </row>
    <row r="147" spans="1:16" s="139" customFormat="1" ht="12.75" customHeight="1" x14ac:dyDescent="0.2">
      <c r="A147" s="37"/>
      <c r="B147" s="54"/>
      <c r="C147" s="163" t="s">
        <v>1271</v>
      </c>
      <c r="D147" s="130" t="s">
        <v>1272</v>
      </c>
      <c r="E147" s="130">
        <v>41576</v>
      </c>
      <c r="F147" s="130"/>
      <c r="G147" s="37"/>
      <c r="H147" s="37"/>
      <c r="I147" s="37"/>
      <c r="J147" s="37">
        <v>12</v>
      </c>
      <c r="K147" s="37" t="s">
        <v>30</v>
      </c>
      <c r="L147" s="49" t="s">
        <v>31</v>
      </c>
      <c r="M147" s="462"/>
      <c r="N147" s="463"/>
      <c r="O147" s="463"/>
      <c r="P147" s="464"/>
    </row>
    <row r="148" spans="1:16" s="139" customFormat="1" ht="12.75" x14ac:dyDescent="0.2">
      <c r="A148" s="37"/>
      <c r="B148" s="54"/>
      <c r="C148" s="163" t="s">
        <v>1273</v>
      </c>
      <c r="D148" s="130">
        <v>41569</v>
      </c>
      <c r="E148" s="130">
        <v>41591</v>
      </c>
      <c r="F148" s="51"/>
      <c r="G148" s="37"/>
      <c r="H148" s="37"/>
      <c r="I148" s="37"/>
      <c r="J148" s="37">
        <v>23</v>
      </c>
      <c r="K148" s="37" t="s">
        <v>30</v>
      </c>
      <c r="L148" s="49" t="s">
        <v>31</v>
      </c>
      <c r="M148" s="462"/>
      <c r="N148" s="463"/>
      <c r="O148" s="463"/>
      <c r="P148" s="464"/>
    </row>
    <row r="149" spans="1:16" s="139" customFormat="1" ht="12.75" x14ac:dyDescent="0.2">
      <c r="A149" s="37"/>
      <c r="B149" s="54"/>
      <c r="C149" s="163" t="s">
        <v>1274</v>
      </c>
      <c r="D149" s="130" t="s">
        <v>1275</v>
      </c>
      <c r="E149" s="130">
        <v>41638</v>
      </c>
      <c r="F149" s="37"/>
      <c r="G149" s="37"/>
      <c r="H149" s="37"/>
      <c r="I149" s="37"/>
      <c r="J149" s="37">
        <v>9</v>
      </c>
      <c r="K149" s="37" t="s">
        <v>30</v>
      </c>
      <c r="L149" s="49" t="s">
        <v>31</v>
      </c>
      <c r="M149" s="462"/>
      <c r="N149" s="463"/>
      <c r="O149" s="463"/>
      <c r="P149" s="464"/>
    </row>
    <row r="150" spans="1:16" s="139" customFormat="1" ht="12.75" x14ac:dyDescent="0.2">
      <c r="A150" s="37"/>
      <c r="B150" s="54"/>
      <c r="C150" s="163" t="s">
        <v>1276</v>
      </c>
      <c r="D150" s="130">
        <v>41439</v>
      </c>
      <c r="E150" s="130">
        <v>41506</v>
      </c>
      <c r="F150" s="37"/>
      <c r="G150" s="37"/>
      <c r="H150" s="37"/>
      <c r="I150" s="37"/>
      <c r="J150" s="37">
        <v>19</v>
      </c>
      <c r="K150" s="37" t="s">
        <v>30</v>
      </c>
      <c r="L150" s="49" t="s">
        <v>31</v>
      </c>
      <c r="M150" s="462"/>
      <c r="N150" s="463"/>
      <c r="O150" s="463"/>
      <c r="P150" s="464"/>
    </row>
    <row r="151" spans="1:16" s="139" customFormat="1" ht="12.75" x14ac:dyDescent="0.2">
      <c r="A151" s="37"/>
      <c r="B151" s="54"/>
      <c r="C151" s="163" t="s">
        <v>1277</v>
      </c>
      <c r="D151" s="130">
        <v>41416</v>
      </c>
      <c r="E151" s="130">
        <v>41590</v>
      </c>
      <c r="F151" s="37"/>
      <c r="G151" s="37"/>
      <c r="H151" s="37"/>
      <c r="I151" s="37"/>
      <c r="J151" s="37">
        <v>29</v>
      </c>
      <c r="K151" s="37" t="s">
        <v>30</v>
      </c>
      <c r="L151" s="49" t="s">
        <v>31</v>
      </c>
      <c r="M151" s="462"/>
      <c r="N151" s="463"/>
      <c r="O151" s="463"/>
      <c r="P151" s="464"/>
    </row>
    <row r="152" spans="1:16" s="139" customFormat="1" ht="12.75" x14ac:dyDescent="0.2">
      <c r="A152" s="37"/>
      <c r="B152" s="54"/>
      <c r="C152" s="163" t="s">
        <v>1278</v>
      </c>
      <c r="D152" s="130">
        <v>41543</v>
      </c>
      <c r="E152" s="130">
        <v>41543</v>
      </c>
      <c r="F152" s="37"/>
      <c r="G152" s="182"/>
      <c r="H152" s="37"/>
      <c r="I152" s="37"/>
      <c r="J152" s="37">
        <v>14</v>
      </c>
      <c r="K152" s="37" t="s">
        <v>30</v>
      </c>
      <c r="L152" s="49" t="s">
        <v>31</v>
      </c>
      <c r="M152" s="462"/>
      <c r="N152" s="463"/>
      <c r="O152" s="463"/>
      <c r="P152" s="464"/>
    </row>
    <row r="153" spans="1:16" s="139" customFormat="1" ht="12.75" x14ac:dyDescent="0.2">
      <c r="A153" s="37"/>
      <c r="B153" s="54"/>
      <c r="C153" s="163" t="s">
        <v>1279</v>
      </c>
      <c r="D153" s="130" t="s">
        <v>1280</v>
      </c>
      <c r="E153" s="130">
        <v>41607</v>
      </c>
      <c r="F153" s="37"/>
      <c r="G153" s="37"/>
      <c r="H153" s="37"/>
      <c r="I153" s="37"/>
      <c r="J153" s="37">
        <v>24</v>
      </c>
      <c r="K153" s="37" t="s">
        <v>30</v>
      </c>
      <c r="L153" s="49" t="s">
        <v>31</v>
      </c>
      <c r="M153" s="465"/>
      <c r="N153" s="466"/>
      <c r="O153" s="466"/>
      <c r="P153" s="467"/>
    </row>
    <row r="154" spans="1:16" s="139" customFormat="1" ht="12.75" x14ac:dyDescent="0.2">
      <c r="A154" s="456" t="s">
        <v>135</v>
      </c>
      <c r="B154" s="456"/>
      <c r="C154" s="54" t="s">
        <v>1248</v>
      </c>
      <c r="D154" s="54"/>
      <c r="E154" s="54"/>
      <c r="F154" s="456" t="s">
        <v>137</v>
      </c>
      <c r="G154" s="456"/>
      <c r="H154" s="456"/>
      <c r="I154" s="469" t="s">
        <v>148</v>
      </c>
      <c r="J154" s="470"/>
      <c r="K154" s="470"/>
      <c r="L154" s="471"/>
      <c r="M154" s="183"/>
      <c r="N154" s="183"/>
      <c r="O154" s="183"/>
      <c r="P154" s="183"/>
    </row>
    <row r="155" spans="1:16" s="139" customFormat="1" ht="12.75" x14ac:dyDescent="0.2">
      <c r="A155" s="456" t="s">
        <v>138</v>
      </c>
      <c r="B155" s="456"/>
      <c r="C155" s="54"/>
      <c r="D155" s="54"/>
      <c r="E155" s="54"/>
      <c r="F155" s="456" t="s">
        <v>138</v>
      </c>
      <c r="G155" s="456"/>
      <c r="H155" s="456"/>
      <c r="I155" s="75"/>
      <c r="J155" s="76"/>
      <c r="K155" s="76"/>
      <c r="L155" s="184"/>
      <c r="M155" s="183"/>
      <c r="N155" s="183"/>
      <c r="O155" s="183"/>
      <c r="P155" s="183"/>
    </row>
    <row r="156" spans="1:16" s="139" customFormat="1" ht="12.75" x14ac:dyDescent="0.2">
      <c r="A156" s="456" t="s">
        <v>139</v>
      </c>
      <c r="B156" s="456"/>
      <c r="C156" s="54" t="s">
        <v>1249</v>
      </c>
      <c r="D156" s="54"/>
      <c r="E156" s="54"/>
      <c r="F156" s="456" t="s">
        <v>139</v>
      </c>
      <c r="G156" s="456"/>
      <c r="H156" s="456"/>
      <c r="I156" s="469" t="s">
        <v>1250</v>
      </c>
      <c r="J156" s="470"/>
      <c r="K156" s="470"/>
      <c r="L156" s="471"/>
      <c r="M156" s="183"/>
      <c r="N156" s="183"/>
      <c r="O156" s="183"/>
      <c r="P156" s="183"/>
    </row>
    <row r="157" spans="1:16" s="139" customFormat="1" ht="12.75" x14ac:dyDescent="0.2">
      <c r="A157" s="456" t="s">
        <v>142</v>
      </c>
      <c r="B157" s="456"/>
      <c r="C157" s="55">
        <v>42279</v>
      </c>
      <c r="D157" s="54"/>
      <c r="E157" s="54"/>
      <c r="F157" s="456" t="s">
        <v>142</v>
      </c>
      <c r="G157" s="456"/>
      <c r="H157" s="456"/>
      <c r="I157" s="622"/>
      <c r="J157" s="470"/>
      <c r="K157" s="470"/>
      <c r="L157" s="471"/>
      <c r="M157" s="183"/>
      <c r="N157" s="183"/>
      <c r="O157" s="183"/>
      <c r="P157" s="183"/>
    </row>
    <row r="158" spans="1:16" s="139" customFormat="1" ht="12.75" x14ac:dyDescent="0.2">
      <c r="A158" s="56" t="s">
        <v>143</v>
      </c>
      <c r="B158" s="16"/>
      <c r="C158" s="16"/>
      <c r="D158" s="16"/>
      <c r="E158" s="16"/>
      <c r="F158" s="16"/>
      <c r="G158" s="16"/>
      <c r="H158" s="16"/>
      <c r="I158" s="16"/>
      <c r="J158" s="16"/>
      <c r="K158" s="1"/>
      <c r="L158" s="1"/>
      <c r="M158" s="183"/>
      <c r="N158" s="183"/>
      <c r="O158" s="183"/>
      <c r="P158" s="183"/>
    </row>
    <row r="1637" spans="1:18" s="12" customFormat="1" x14ac:dyDescent="0.2">
      <c r="A1637" s="1"/>
      <c r="B1637" s="1"/>
      <c r="C1637" s="1" t="s">
        <v>1072</v>
      </c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</row>
  </sheetData>
  <sheetProtection password="CC3D" sheet="1" objects="1" scenarios="1"/>
  <customSheetViews>
    <customSheetView guid="{776FB340-854B-4B89-931A-7E0E0CB9EECA}" scale="80" topLeftCell="A31">
      <selection activeCell="S49" sqref="S49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226">
    <mergeCell ref="A93:P93"/>
    <mergeCell ref="A94:C94"/>
    <mergeCell ref="D94:L94"/>
    <mergeCell ref="M94:O94"/>
    <mergeCell ref="P94:P95"/>
    <mergeCell ref="A95:C95"/>
    <mergeCell ref="D95:L95"/>
    <mergeCell ref="A89:B92"/>
    <mergeCell ref="C89:L89"/>
    <mergeCell ref="M89:P89"/>
    <mergeCell ref="C90:L90"/>
    <mergeCell ref="M90:P90"/>
    <mergeCell ref="C91:L92"/>
    <mergeCell ref="M91:P91"/>
    <mergeCell ref="M92:P92"/>
    <mergeCell ref="M133:P144"/>
    <mergeCell ref="M117:P131"/>
    <mergeCell ref="M103:P116"/>
    <mergeCell ref="M97:P98"/>
    <mergeCell ref="M99:P102"/>
    <mergeCell ref="A96:C96"/>
    <mergeCell ref="D96:L96"/>
    <mergeCell ref="A97:A98"/>
    <mergeCell ref="B97:B98"/>
    <mergeCell ref="C97:C98"/>
    <mergeCell ref="D97:E97"/>
    <mergeCell ref="F97:I97"/>
    <mergeCell ref="J97:J98"/>
    <mergeCell ref="K97:K98"/>
    <mergeCell ref="L97:L98"/>
    <mergeCell ref="A156:B156"/>
    <mergeCell ref="F156:H156"/>
    <mergeCell ref="I156:L156"/>
    <mergeCell ref="A157:B157"/>
    <mergeCell ref="F157:H157"/>
    <mergeCell ref="I157:L157"/>
    <mergeCell ref="M145:P153"/>
    <mergeCell ref="A154:B154"/>
    <mergeCell ref="F154:H154"/>
    <mergeCell ref="I154:L154"/>
    <mergeCell ref="A155:B155"/>
    <mergeCell ref="F155:H155"/>
    <mergeCell ref="M1:P1"/>
    <mergeCell ref="A2:B5"/>
    <mergeCell ref="C2:L2"/>
    <mergeCell ref="M2:P2"/>
    <mergeCell ref="C3:L3"/>
    <mergeCell ref="M3:P3"/>
    <mergeCell ref="C4:L5"/>
    <mergeCell ref="M4:P4"/>
    <mergeCell ref="M5:P5"/>
    <mergeCell ref="A6:P6"/>
    <mergeCell ref="A7:C7"/>
    <mergeCell ref="D7:L7"/>
    <mergeCell ref="M7:O7"/>
    <mergeCell ref="P7:P8"/>
    <mergeCell ref="A8:C8"/>
    <mergeCell ref="D8:L8"/>
    <mergeCell ref="M12:P12"/>
    <mergeCell ref="M10:P11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A15:B15"/>
    <mergeCell ref="C15:E15"/>
    <mergeCell ref="F15:H15"/>
    <mergeCell ref="I15:L15"/>
    <mergeCell ref="A16:B16"/>
    <mergeCell ref="C16:E16"/>
    <mergeCell ref="F16:H16"/>
    <mergeCell ref="I16:L16"/>
    <mergeCell ref="A14:B14"/>
    <mergeCell ref="C14:E14"/>
    <mergeCell ref="F14:H14"/>
    <mergeCell ref="I14:L14"/>
    <mergeCell ref="A20:B22"/>
    <mergeCell ref="C20:L22"/>
    <mergeCell ref="M20:P20"/>
    <mergeCell ref="M21:P21"/>
    <mergeCell ref="M22:P22"/>
    <mergeCell ref="A23:L23"/>
    <mergeCell ref="M23:P23"/>
    <mergeCell ref="A17:B17"/>
    <mergeCell ref="C17:E17"/>
    <mergeCell ref="F17:H17"/>
    <mergeCell ref="I17:L17"/>
    <mergeCell ref="A24:L24"/>
    <mergeCell ref="A25:A26"/>
    <mergeCell ref="B25:B26"/>
    <mergeCell ref="C25:C26"/>
    <mergeCell ref="D25:E25"/>
    <mergeCell ref="F25:I25"/>
    <mergeCell ref="J25:J26"/>
    <mergeCell ref="K25:K26"/>
    <mergeCell ref="L25:L26"/>
    <mergeCell ref="A35:B35"/>
    <mergeCell ref="F35:H35"/>
    <mergeCell ref="I35:L35"/>
    <mergeCell ref="A36:B36"/>
    <mergeCell ref="F36:H36"/>
    <mergeCell ref="A37:B37"/>
    <mergeCell ref="F37:H37"/>
    <mergeCell ref="I37:L37"/>
    <mergeCell ref="M25:P26"/>
    <mergeCell ref="M27:P29"/>
    <mergeCell ref="M30:P33"/>
    <mergeCell ref="A46:C46"/>
    <mergeCell ref="D46:Q46"/>
    <mergeCell ref="A47:C47"/>
    <mergeCell ref="D47:Q47"/>
    <mergeCell ref="A48:B48"/>
    <mergeCell ref="D48:Q48"/>
    <mergeCell ref="A38:B38"/>
    <mergeCell ref="F38:H38"/>
    <mergeCell ref="I38:L38"/>
    <mergeCell ref="A42:B45"/>
    <mergeCell ref="C42:M43"/>
    <mergeCell ref="N42:Q42"/>
    <mergeCell ref="N43:Q43"/>
    <mergeCell ref="C44:M45"/>
    <mergeCell ref="N44:Q44"/>
    <mergeCell ref="N45:Q45"/>
    <mergeCell ref="A54:B54"/>
    <mergeCell ref="C54:D54"/>
    <mergeCell ref="E54:F54"/>
    <mergeCell ref="G54:J54"/>
    <mergeCell ref="K54:L54"/>
    <mergeCell ref="M54:Q54"/>
    <mergeCell ref="L49:L50"/>
    <mergeCell ref="M49:M50"/>
    <mergeCell ref="N49:Q50"/>
    <mergeCell ref="A49:A50"/>
    <mergeCell ref="B49:B50"/>
    <mergeCell ref="C49:C50"/>
    <mergeCell ref="D49:E49"/>
    <mergeCell ref="F49:J49"/>
    <mergeCell ref="K49:K50"/>
    <mergeCell ref="N51:Q52"/>
    <mergeCell ref="A56:B56"/>
    <mergeCell ref="C56:D56"/>
    <mergeCell ref="E56:F56"/>
    <mergeCell ref="G56:J56"/>
    <mergeCell ref="K56:L56"/>
    <mergeCell ref="M56:Q56"/>
    <mergeCell ref="A55:B55"/>
    <mergeCell ref="C55:D55"/>
    <mergeCell ref="E55:F55"/>
    <mergeCell ref="G55:J55"/>
    <mergeCell ref="K55:L55"/>
    <mergeCell ref="M55:Q55"/>
    <mergeCell ref="A59:B62"/>
    <mergeCell ref="C59:M60"/>
    <mergeCell ref="N59:Q59"/>
    <mergeCell ref="N60:Q60"/>
    <mergeCell ref="C61:M62"/>
    <mergeCell ref="N61:Q61"/>
    <mergeCell ref="N62:Q62"/>
    <mergeCell ref="A57:B57"/>
    <mergeCell ref="C57:D57"/>
    <mergeCell ref="E57:F57"/>
    <mergeCell ref="G57:J57"/>
    <mergeCell ref="K57:L57"/>
    <mergeCell ref="M57:Q57"/>
    <mergeCell ref="A66:A67"/>
    <mergeCell ref="B66:B67"/>
    <mergeCell ref="C66:C67"/>
    <mergeCell ref="D66:E66"/>
    <mergeCell ref="F66:J66"/>
    <mergeCell ref="K66:K67"/>
    <mergeCell ref="A63:C63"/>
    <mergeCell ref="D63:Q63"/>
    <mergeCell ref="A64:C64"/>
    <mergeCell ref="D64:Q64"/>
    <mergeCell ref="A65:B65"/>
    <mergeCell ref="D65:Q65"/>
    <mergeCell ref="N73:Q73"/>
    <mergeCell ref="N68:Q68"/>
    <mergeCell ref="R68:R73"/>
    <mergeCell ref="N69:Q69"/>
    <mergeCell ref="N70:Q70"/>
    <mergeCell ref="N71:Q71"/>
    <mergeCell ref="N72:Q72"/>
    <mergeCell ref="L66:L67"/>
    <mergeCell ref="M66:M67"/>
    <mergeCell ref="N66:Q67"/>
    <mergeCell ref="N80:Q80"/>
    <mergeCell ref="N81:Q81"/>
    <mergeCell ref="N82:Q82"/>
    <mergeCell ref="N74:Q74"/>
    <mergeCell ref="R74:R82"/>
    <mergeCell ref="N75:Q75"/>
    <mergeCell ref="N76:Q76"/>
    <mergeCell ref="N77:Q77"/>
    <mergeCell ref="N78:Q78"/>
    <mergeCell ref="N79:Q79"/>
    <mergeCell ref="A84:B84"/>
    <mergeCell ref="C84:D84"/>
    <mergeCell ref="E84:F84"/>
    <mergeCell ref="G84:J84"/>
    <mergeCell ref="K84:L84"/>
    <mergeCell ref="M84:Q84"/>
    <mergeCell ref="A83:B83"/>
    <mergeCell ref="C83:D83"/>
    <mergeCell ref="E83:F83"/>
    <mergeCell ref="G83:J83"/>
    <mergeCell ref="K83:L83"/>
    <mergeCell ref="M83:Q83"/>
    <mergeCell ref="A86:B86"/>
    <mergeCell ref="C86:D86"/>
    <mergeCell ref="E86:F86"/>
    <mergeCell ref="G86:J86"/>
    <mergeCell ref="K86:L86"/>
    <mergeCell ref="M86:Q86"/>
    <mergeCell ref="A85:B85"/>
    <mergeCell ref="C85:D85"/>
    <mergeCell ref="E85:F85"/>
    <mergeCell ref="G85:J85"/>
    <mergeCell ref="K85:L85"/>
    <mergeCell ref="M85:Q85"/>
  </mergeCells>
  <pageMargins left="1.3779527559055118" right="0.78740157480314965" top="0.59055118110236227" bottom="0.59055118110236227" header="0" footer="0"/>
  <pageSetup paperSize="5" scale="69" orientation="landscape" horizontalDpi="300" verticalDpi="300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660"/>
  <sheetViews>
    <sheetView view="pageBreakPreview" zoomScale="60" zoomScaleNormal="80" workbookViewId="0">
      <selection activeCell="C12" sqref="C12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24" style="1" customWidth="1"/>
    <col min="4" max="4" width="28.5703125" style="12" customWidth="1"/>
    <col min="5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2" spans="1:17" ht="12" x14ac:dyDescent="0.2">
      <c r="A2" s="417"/>
      <c r="B2" s="418"/>
      <c r="C2" s="423" t="s">
        <v>116</v>
      </c>
      <c r="D2" s="424"/>
      <c r="E2" s="424"/>
      <c r="F2" s="424"/>
      <c r="G2" s="424"/>
      <c r="H2" s="424"/>
      <c r="I2" s="424"/>
      <c r="J2" s="424"/>
      <c r="K2" s="424"/>
      <c r="L2" s="424"/>
      <c r="M2" s="425"/>
      <c r="N2" s="836" t="s">
        <v>458</v>
      </c>
      <c r="O2" s="837"/>
      <c r="P2" s="837"/>
      <c r="Q2" s="837"/>
    </row>
    <row r="3" spans="1:17" ht="12" x14ac:dyDescent="0.2">
      <c r="A3" s="419"/>
      <c r="B3" s="420"/>
      <c r="C3" s="426"/>
      <c r="D3" s="427"/>
      <c r="E3" s="427"/>
      <c r="F3" s="427"/>
      <c r="G3" s="427"/>
      <c r="H3" s="427"/>
      <c r="I3" s="427"/>
      <c r="J3" s="427"/>
      <c r="K3" s="427"/>
      <c r="L3" s="427"/>
      <c r="M3" s="428"/>
      <c r="N3" s="836" t="s">
        <v>459</v>
      </c>
      <c r="O3" s="837"/>
      <c r="P3" s="837"/>
      <c r="Q3" s="837"/>
    </row>
    <row r="4" spans="1:17" ht="12" x14ac:dyDescent="0.2">
      <c r="A4" s="419"/>
      <c r="B4" s="420"/>
      <c r="C4" s="838" t="s">
        <v>117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7" t="s">
        <v>460</v>
      </c>
      <c r="O4" s="837"/>
      <c r="P4" s="837"/>
      <c r="Q4" s="837"/>
    </row>
    <row r="5" spans="1:17" ht="12" x14ac:dyDescent="0.2">
      <c r="A5" s="421"/>
      <c r="B5" s="422"/>
      <c r="C5" s="838"/>
      <c r="D5" s="838"/>
      <c r="E5" s="838"/>
      <c r="F5" s="838"/>
      <c r="G5" s="838"/>
      <c r="H5" s="838"/>
      <c r="I5" s="838"/>
      <c r="J5" s="838"/>
      <c r="K5" s="838"/>
      <c r="L5" s="838"/>
      <c r="M5" s="838"/>
      <c r="N5" s="837" t="s">
        <v>118</v>
      </c>
      <c r="O5" s="837"/>
      <c r="P5" s="837"/>
      <c r="Q5" s="837"/>
    </row>
    <row r="6" spans="1:17" ht="15" x14ac:dyDescent="0.2">
      <c r="A6" s="394" t="s">
        <v>119</v>
      </c>
      <c r="B6" s="434"/>
      <c r="C6" s="395"/>
      <c r="D6" s="835" t="s">
        <v>120</v>
      </c>
      <c r="E6" s="835"/>
      <c r="F6" s="835"/>
      <c r="G6" s="835"/>
      <c r="H6" s="835"/>
      <c r="I6" s="835"/>
      <c r="J6" s="835"/>
      <c r="K6" s="835"/>
      <c r="L6" s="835"/>
      <c r="M6" s="835"/>
      <c r="N6" s="835"/>
      <c r="O6" s="835"/>
      <c r="P6" s="835"/>
      <c r="Q6" s="835"/>
    </row>
    <row r="7" spans="1:17" x14ac:dyDescent="0.2">
      <c r="A7" s="394" t="s">
        <v>121</v>
      </c>
      <c r="B7" s="434"/>
      <c r="C7" s="395"/>
      <c r="D7" s="778" t="s">
        <v>122</v>
      </c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</row>
    <row r="8" spans="1:17" x14ac:dyDescent="0.2">
      <c r="A8" s="778" t="s">
        <v>461</v>
      </c>
      <c r="B8" s="778"/>
      <c r="C8" s="126"/>
      <c r="D8" s="438" t="s">
        <v>462</v>
      </c>
      <c r="E8" s="439"/>
      <c r="F8" s="439"/>
      <c r="G8" s="439"/>
      <c r="H8" s="439"/>
      <c r="I8" s="439"/>
      <c r="J8" s="439"/>
      <c r="K8" s="439"/>
      <c r="L8" s="439"/>
      <c r="M8" s="439"/>
      <c r="N8" s="439"/>
      <c r="O8" s="439"/>
      <c r="P8" s="439"/>
      <c r="Q8" s="440"/>
    </row>
    <row r="9" spans="1:17" x14ac:dyDescent="0.2">
      <c r="A9" s="404" t="s">
        <v>12</v>
      </c>
      <c r="B9" s="413" t="s">
        <v>13</v>
      </c>
      <c r="C9" s="404" t="s">
        <v>463</v>
      </c>
      <c r="D9" s="399" t="s">
        <v>15</v>
      </c>
      <c r="E9" s="401"/>
      <c r="F9" s="834" t="s">
        <v>123</v>
      </c>
      <c r="G9" s="834"/>
      <c r="H9" s="834"/>
      <c r="I9" s="834"/>
      <c r="J9" s="834"/>
      <c r="K9" s="404" t="s">
        <v>464</v>
      </c>
      <c r="L9" s="413" t="s">
        <v>465</v>
      </c>
      <c r="M9" s="404" t="s">
        <v>466</v>
      </c>
      <c r="N9" s="406" t="s">
        <v>467</v>
      </c>
      <c r="O9" s="407"/>
      <c r="P9" s="407"/>
      <c r="Q9" s="408"/>
    </row>
    <row r="10" spans="1:17" x14ac:dyDescent="0.2">
      <c r="A10" s="405"/>
      <c r="B10" s="414"/>
      <c r="C10" s="405"/>
      <c r="D10" s="116" t="s">
        <v>21</v>
      </c>
      <c r="E10" s="116" t="s">
        <v>22</v>
      </c>
      <c r="F10" s="116" t="s">
        <v>124</v>
      </c>
      <c r="G10" s="116" t="s">
        <v>125</v>
      </c>
      <c r="H10" s="116" t="s">
        <v>126</v>
      </c>
      <c r="I10" s="116" t="s">
        <v>468</v>
      </c>
      <c r="J10" s="116" t="s">
        <v>469</v>
      </c>
      <c r="K10" s="405"/>
      <c r="L10" s="414"/>
      <c r="M10" s="405"/>
      <c r="N10" s="409"/>
      <c r="O10" s="410"/>
      <c r="P10" s="410"/>
      <c r="Q10" s="411"/>
    </row>
    <row r="11" spans="1:17" x14ac:dyDescent="0.2">
      <c r="A11" s="116">
        <v>2</v>
      </c>
      <c r="B11" s="116" t="s">
        <v>472</v>
      </c>
      <c r="C11" s="129" t="s">
        <v>453</v>
      </c>
      <c r="D11" s="130">
        <v>41838</v>
      </c>
      <c r="E11" s="131">
        <v>41884</v>
      </c>
      <c r="F11" s="116"/>
      <c r="G11" s="116"/>
      <c r="H11" s="116"/>
      <c r="I11" s="116"/>
      <c r="J11" s="116"/>
      <c r="K11" s="2">
        <v>40</v>
      </c>
      <c r="L11" s="116" t="s">
        <v>30</v>
      </c>
      <c r="M11" s="116" t="s">
        <v>448</v>
      </c>
      <c r="N11" s="778"/>
      <c r="O11" s="778"/>
      <c r="P11" s="778"/>
      <c r="Q11" s="778"/>
    </row>
    <row r="12" spans="1:17" x14ac:dyDescent="0.2">
      <c r="A12" s="116">
        <v>4</v>
      </c>
      <c r="B12" s="116" t="s">
        <v>473</v>
      </c>
      <c r="C12" s="129" t="s">
        <v>474</v>
      </c>
      <c r="D12" s="130">
        <v>41305</v>
      </c>
      <c r="E12" s="131">
        <v>41912</v>
      </c>
      <c r="F12" s="116"/>
      <c r="G12" s="116"/>
      <c r="H12" s="116"/>
      <c r="I12" s="116"/>
      <c r="J12" s="116"/>
      <c r="K12" s="2">
        <v>139</v>
      </c>
      <c r="L12" s="116" t="s">
        <v>30</v>
      </c>
      <c r="M12" s="116" t="s">
        <v>448</v>
      </c>
      <c r="N12" s="396" t="s">
        <v>475</v>
      </c>
      <c r="O12" s="397"/>
      <c r="P12" s="397"/>
      <c r="Q12" s="398"/>
    </row>
    <row r="13" spans="1:17" x14ac:dyDescent="0.2">
      <c r="A13" s="45"/>
      <c r="B13" s="45"/>
      <c r="C13" s="45"/>
      <c r="D13" s="133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</row>
    <row r="14" spans="1:17" x14ac:dyDescent="0.2">
      <c r="A14" s="777" t="s">
        <v>478</v>
      </c>
      <c r="B14" s="777"/>
      <c r="C14" s="620" t="s">
        <v>479</v>
      </c>
      <c r="D14" s="620"/>
      <c r="E14" s="777" t="s">
        <v>480</v>
      </c>
      <c r="F14" s="777"/>
      <c r="G14" s="778" t="s">
        <v>184</v>
      </c>
      <c r="H14" s="778"/>
      <c r="I14" s="778"/>
      <c r="J14" s="778"/>
      <c r="K14" s="777" t="s">
        <v>481</v>
      </c>
      <c r="L14" s="777"/>
      <c r="M14" s="620" t="s">
        <v>184</v>
      </c>
      <c r="N14" s="620"/>
      <c r="O14" s="620"/>
      <c r="P14" s="620"/>
      <c r="Q14" s="620"/>
    </row>
    <row r="15" spans="1:17" x14ac:dyDescent="0.2">
      <c r="A15" s="777" t="s">
        <v>482</v>
      </c>
      <c r="B15" s="777"/>
      <c r="C15" s="620" t="s">
        <v>140</v>
      </c>
      <c r="D15" s="620"/>
      <c r="E15" s="777" t="s">
        <v>482</v>
      </c>
      <c r="F15" s="777"/>
      <c r="G15" s="778" t="s">
        <v>483</v>
      </c>
      <c r="H15" s="778"/>
      <c r="I15" s="778"/>
      <c r="J15" s="778"/>
      <c r="K15" s="777" t="s">
        <v>484</v>
      </c>
      <c r="L15" s="777"/>
      <c r="M15" s="620" t="s">
        <v>483</v>
      </c>
      <c r="N15" s="620"/>
      <c r="O15" s="620"/>
      <c r="P15" s="620"/>
      <c r="Q15" s="620"/>
    </row>
    <row r="16" spans="1:17" x14ac:dyDescent="0.2">
      <c r="A16" s="777" t="s">
        <v>485</v>
      </c>
      <c r="B16" s="777"/>
      <c r="C16" s="620"/>
      <c r="D16" s="620"/>
      <c r="E16" s="777" t="s">
        <v>485</v>
      </c>
      <c r="F16" s="777"/>
      <c r="G16" s="778"/>
      <c r="H16" s="778"/>
      <c r="I16" s="778"/>
      <c r="J16" s="778"/>
      <c r="K16" s="777" t="s">
        <v>485</v>
      </c>
      <c r="L16" s="777"/>
      <c r="M16" s="620"/>
      <c r="N16" s="620"/>
      <c r="O16" s="620"/>
      <c r="P16" s="620"/>
      <c r="Q16" s="620"/>
    </row>
    <row r="17" spans="1:18" x14ac:dyDescent="0.2">
      <c r="A17" s="777" t="s">
        <v>142</v>
      </c>
      <c r="B17" s="777"/>
      <c r="C17" s="621" t="s">
        <v>486</v>
      </c>
      <c r="D17" s="620"/>
      <c r="E17" s="777" t="s">
        <v>142</v>
      </c>
      <c r="F17" s="777"/>
      <c r="G17" s="778" t="s">
        <v>486</v>
      </c>
      <c r="H17" s="778"/>
      <c r="I17" s="778"/>
      <c r="J17" s="778"/>
      <c r="K17" s="777" t="s">
        <v>487</v>
      </c>
      <c r="L17" s="777"/>
      <c r="M17" s="621" t="s">
        <v>486</v>
      </c>
      <c r="N17" s="620"/>
      <c r="O17" s="620"/>
      <c r="P17" s="620"/>
      <c r="Q17" s="620"/>
    </row>
    <row r="19" spans="1:18" ht="12" x14ac:dyDescent="0.2">
      <c r="A19" s="417"/>
      <c r="B19" s="418"/>
      <c r="C19" s="423" t="s">
        <v>116</v>
      </c>
      <c r="D19" s="424"/>
      <c r="E19" s="424"/>
      <c r="F19" s="424"/>
      <c r="G19" s="424"/>
      <c r="H19" s="424"/>
      <c r="I19" s="424"/>
      <c r="J19" s="424"/>
      <c r="K19" s="424"/>
      <c r="L19" s="424"/>
      <c r="M19" s="425"/>
      <c r="N19" s="429" t="s">
        <v>458</v>
      </c>
      <c r="O19" s="572"/>
      <c r="P19" s="572"/>
      <c r="Q19" s="573"/>
    </row>
    <row r="20" spans="1:18" ht="12" x14ac:dyDescent="0.2">
      <c r="A20" s="419"/>
      <c r="B20" s="420"/>
      <c r="C20" s="426"/>
      <c r="D20" s="427"/>
      <c r="E20" s="427"/>
      <c r="F20" s="427"/>
      <c r="G20" s="427"/>
      <c r="H20" s="427"/>
      <c r="I20" s="427"/>
      <c r="J20" s="427"/>
      <c r="K20" s="427"/>
      <c r="L20" s="427"/>
      <c r="M20" s="428"/>
      <c r="N20" s="429" t="s">
        <v>459</v>
      </c>
      <c r="O20" s="572"/>
      <c r="P20" s="572"/>
      <c r="Q20" s="573"/>
    </row>
    <row r="21" spans="1:18" ht="12" x14ac:dyDescent="0.2">
      <c r="A21" s="419"/>
      <c r="B21" s="420"/>
      <c r="C21" s="423" t="s">
        <v>117</v>
      </c>
      <c r="D21" s="424"/>
      <c r="E21" s="424"/>
      <c r="F21" s="424"/>
      <c r="G21" s="424"/>
      <c r="H21" s="424"/>
      <c r="I21" s="424"/>
      <c r="J21" s="424"/>
      <c r="K21" s="424"/>
      <c r="L21" s="424"/>
      <c r="M21" s="425"/>
      <c r="N21" s="431" t="s">
        <v>460</v>
      </c>
      <c r="O21" s="432"/>
      <c r="P21" s="432"/>
      <c r="Q21" s="433"/>
    </row>
    <row r="22" spans="1:18" ht="12" x14ac:dyDescent="0.2">
      <c r="A22" s="421"/>
      <c r="B22" s="422"/>
      <c r="C22" s="426"/>
      <c r="D22" s="427"/>
      <c r="E22" s="427"/>
      <c r="F22" s="427"/>
      <c r="G22" s="427"/>
      <c r="H22" s="427"/>
      <c r="I22" s="427"/>
      <c r="J22" s="427"/>
      <c r="K22" s="427"/>
      <c r="L22" s="427"/>
      <c r="M22" s="428"/>
      <c r="N22" s="431" t="s">
        <v>118</v>
      </c>
      <c r="O22" s="432"/>
      <c r="P22" s="432"/>
      <c r="Q22" s="433"/>
    </row>
    <row r="23" spans="1:18" ht="15" x14ac:dyDescent="0.2">
      <c r="A23" s="394" t="s">
        <v>119</v>
      </c>
      <c r="B23" s="434"/>
      <c r="C23" s="395"/>
      <c r="D23" s="435" t="s">
        <v>120</v>
      </c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  <c r="Q23" s="437"/>
    </row>
    <row r="24" spans="1:18" x14ac:dyDescent="0.2">
      <c r="A24" s="394" t="s">
        <v>121</v>
      </c>
      <c r="B24" s="434"/>
      <c r="C24" s="395"/>
      <c r="D24" s="396" t="s">
        <v>488</v>
      </c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8"/>
    </row>
    <row r="25" spans="1:18" x14ac:dyDescent="0.2">
      <c r="A25" s="396" t="s">
        <v>461</v>
      </c>
      <c r="B25" s="398"/>
      <c r="C25" s="126" t="s">
        <v>489</v>
      </c>
      <c r="D25" s="438" t="s">
        <v>974</v>
      </c>
      <c r="E25" s="439"/>
      <c r="F25" s="439"/>
      <c r="G25" s="439"/>
      <c r="H25" s="439"/>
      <c r="I25" s="439"/>
      <c r="J25" s="439"/>
      <c r="K25" s="439"/>
      <c r="L25" s="439"/>
      <c r="M25" s="439"/>
      <c r="N25" s="439"/>
      <c r="O25" s="439"/>
      <c r="P25" s="439"/>
      <c r="Q25" s="440"/>
    </row>
    <row r="26" spans="1:18" x14ac:dyDescent="0.2">
      <c r="A26" s="404" t="s">
        <v>12</v>
      </c>
      <c r="B26" s="413" t="s">
        <v>13</v>
      </c>
      <c r="C26" s="404" t="s">
        <v>463</v>
      </c>
      <c r="D26" s="399" t="s">
        <v>15</v>
      </c>
      <c r="E26" s="401"/>
      <c r="F26" s="399" t="s">
        <v>123</v>
      </c>
      <c r="G26" s="400"/>
      <c r="H26" s="400"/>
      <c r="I26" s="400"/>
      <c r="J26" s="401"/>
      <c r="K26" s="404" t="s">
        <v>464</v>
      </c>
      <c r="L26" s="413" t="s">
        <v>465</v>
      </c>
      <c r="M26" s="404" t="s">
        <v>466</v>
      </c>
      <c r="N26" s="406" t="s">
        <v>467</v>
      </c>
      <c r="O26" s="407"/>
      <c r="P26" s="407"/>
      <c r="Q26" s="408"/>
    </row>
    <row r="27" spans="1:18" x14ac:dyDescent="0.2">
      <c r="A27" s="405"/>
      <c r="B27" s="414"/>
      <c r="C27" s="405"/>
      <c r="D27" s="116" t="s">
        <v>21</v>
      </c>
      <c r="E27" s="116" t="s">
        <v>22</v>
      </c>
      <c r="F27" s="116" t="s">
        <v>124</v>
      </c>
      <c r="G27" s="116" t="s">
        <v>125</v>
      </c>
      <c r="H27" s="116" t="s">
        <v>126</v>
      </c>
      <c r="I27" s="116" t="s">
        <v>468</v>
      </c>
      <c r="J27" s="116" t="s">
        <v>469</v>
      </c>
      <c r="K27" s="405"/>
      <c r="L27" s="414"/>
      <c r="M27" s="405"/>
      <c r="N27" s="409"/>
      <c r="O27" s="410"/>
      <c r="P27" s="410"/>
      <c r="Q27" s="411"/>
    </row>
    <row r="28" spans="1:18" x14ac:dyDescent="0.2">
      <c r="A28" s="116">
        <v>260</v>
      </c>
      <c r="B28" s="116" t="s">
        <v>491</v>
      </c>
      <c r="C28" s="132" t="s">
        <v>991</v>
      </c>
      <c r="D28" s="130">
        <v>41641</v>
      </c>
      <c r="E28" s="130">
        <v>41670</v>
      </c>
      <c r="F28" s="116">
        <v>75</v>
      </c>
      <c r="G28" s="116"/>
      <c r="H28" s="116">
        <v>1</v>
      </c>
      <c r="I28" s="116"/>
      <c r="J28" s="116"/>
      <c r="K28" s="2">
        <v>145</v>
      </c>
      <c r="L28" s="116" t="s">
        <v>30</v>
      </c>
      <c r="M28" s="116" t="s">
        <v>581</v>
      </c>
      <c r="N28" s="438"/>
      <c r="O28" s="439"/>
      <c r="P28" s="439"/>
      <c r="Q28" s="440"/>
      <c r="R28" s="454" t="s">
        <v>992</v>
      </c>
    </row>
    <row r="29" spans="1:18" x14ac:dyDescent="0.2">
      <c r="A29" s="116">
        <v>261</v>
      </c>
      <c r="B29" s="116" t="s">
        <v>491</v>
      </c>
      <c r="C29" s="132" t="s">
        <v>993</v>
      </c>
      <c r="D29" s="130">
        <v>41673</v>
      </c>
      <c r="E29" s="130">
        <v>41697</v>
      </c>
      <c r="F29" s="116"/>
      <c r="G29" s="116"/>
      <c r="H29" s="116">
        <v>1</v>
      </c>
      <c r="I29" s="116"/>
      <c r="J29" s="116"/>
      <c r="K29" s="2">
        <v>209</v>
      </c>
      <c r="L29" s="116" t="s">
        <v>30</v>
      </c>
      <c r="M29" s="116" t="s">
        <v>581</v>
      </c>
      <c r="N29" s="438" t="s">
        <v>994</v>
      </c>
      <c r="O29" s="439"/>
      <c r="P29" s="439"/>
      <c r="Q29" s="440"/>
      <c r="R29" s="455"/>
    </row>
    <row r="30" spans="1:18" x14ac:dyDescent="0.2">
      <c r="A30" s="116">
        <v>262</v>
      </c>
      <c r="B30" s="116" t="s">
        <v>491</v>
      </c>
      <c r="C30" s="132" t="s">
        <v>995</v>
      </c>
      <c r="D30" s="130">
        <v>41701</v>
      </c>
      <c r="E30" s="130" t="s">
        <v>996</v>
      </c>
      <c r="F30" s="116"/>
      <c r="G30" s="116"/>
      <c r="H30" s="116">
        <v>1</v>
      </c>
      <c r="I30" s="116"/>
      <c r="J30" s="116"/>
      <c r="K30" s="149">
        <v>266</v>
      </c>
      <c r="L30" s="116" t="s">
        <v>30</v>
      </c>
      <c r="M30" s="116" t="s">
        <v>493</v>
      </c>
      <c r="N30" s="438"/>
      <c r="O30" s="439"/>
      <c r="P30" s="439"/>
      <c r="Q30" s="440"/>
      <c r="R30" s="455"/>
    </row>
    <row r="31" spans="1:18" x14ac:dyDescent="0.2">
      <c r="A31" s="116">
        <v>263</v>
      </c>
      <c r="B31" s="116" t="s">
        <v>491</v>
      </c>
      <c r="C31" s="132" t="s">
        <v>997</v>
      </c>
      <c r="D31" s="130">
        <v>41730</v>
      </c>
      <c r="E31" s="130">
        <v>41759</v>
      </c>
      <c r="F31" s="116"/>
      <c r="G31" s="116"/>
      <c r="H31" s="116">
        <v>1</v>
      </c>
      <c r="I31" s="116"/>
      <c r="J31" s="116"/>
      <c r="K31" s="2">
        <v>172</v>
      </c>
      <c r="L31" s="116" t="s">
        <v>30</v>
      </c>
      <c r="M31" s="116" t="s">
        <v>493</v>
      </c>
      <c r="N31" s="438" t="s">
        <v>998</v>
      </c>
      <c r="O31" s="439"/>
      <c r="P31" s="439"/>
      <c r="Q31" s="440"/>
      <c r="R31" s="455"/>
    </row>
    <row r="32" spans="1:18" x14ac:dyDescent="0.2">
      <c r="A32" s="116">
        <v>264</v>
      </c>
      <c r="B32" s="116" t="s">
        <v>491</v>
      </c>
      <c r="C32" s="132" t="s">
        <v>999</v>
      </c>
      <c r="D32" s="130">
        <v>41764</v>
      </c>
      <c r="E32" s="130">
        <v>41789</v>
      </c>
      <c r="F32" s="116"/>
      <c r="G32" s="116"/>
      <c r="H32" s="116">
        <v>1</v>
      </c>
      <c r="I32" s="116"/>
      <c r="J32" s="116"/>
      <c r="K32" s="149">
        <v>175</v>
      </c>
      <c r="L32" s="116" t="s">
        <v>30</v>
      </c>
      <c r="M32" s="116" t="s">
        <v>493</v>
      </c>
      <c r="N32" s="438" t="s">
        <v>1000</v>
      </c>
      <c r="O32" s="439"/>
      <c r="P32" s="439"/>
      <c r="Q32" s="440"/>
      <c r="R32" s="455"/>
    </row>
    <row r="33" spans="1:18" x14ac:dyDescent="0.2">
      <c r="A33" s="116">
        <v>265</v>
      </c>
      <c r="B33" s="116" t="s">
        <v>491</v>
      </c>
      <c r="C33" s="132" t="s">
        <v>1001</v>
      </c>
      <c r="D33" s="130">
        <v>41793</v>
      </c>
      <c r="E33" s="130">
        <v>41800</v>
      </c>
      <c r="F33" s="116">
        <v>76</v>
      </c>
      <c r="G33" s="116"/>
      <c r="H33" s="116">
        <v>1</v>
      </c>
      <c r="I33" s="116"/>
      <c r="J33" s="116"/>
      <c r="K33" s="12">
        <v>175</v>
      </c>
      <c r="L33" s="116" t="s">
        <v>30</v>
      </c>
      <c r="M33" s="116" t="s">
        <v>493</v>
      </c>
      <c r="N33" s="438"/>
      <c r="O33" s="439"/>
      <c r="P33" s="439"/>
      <c r="Q33" s="440"/>
      <c r="R33" s="455"/>
    </row>
    <row r="34" spans="1:18" x14ac:dyDescent="0.2">
      <c r="A34" s="116">
        <v>266</v>
      </c>
      <c r="B34" s="116" t="s">
        <v>491</v>
      </c>
      <c r="C34" s="132" t="s">
        <v>1002</v>
      </c>
      <c r="D34" s="130">
        <v>41806</v>
      </c>
      <c r="E34" s="130">
        <v>41817</v>
      </c>
      <c r="F34" s="116"/>
      <c r="G34" s="116"/>
      <c r="H34" s="116">
        <v>1</v>
      </c>
      <c r="I34" s="116"/>
      <c r="J34" s="116"/>
      <c r="K34" s="2">
        <v>169</v>
      </c>
      <c r="L34" s="116" t="s">
        <v>30</v>
      </c>
      <c r="M34" s="116" t="s">
        <v>493</v>
      </c>
      <c r="N34" s="438"/>
      <c r="O34" s="439"/>
      <c r="P34" s="439"/>
      <c r="Q34" s="440"/>
      <c r="R34" s="455"/>
    </row>
    <row r="35" spans="1:18" x14ac:dyDescent="0.2">
      <c r="A35" s="116">
        <v>267</v>
      </c>
      <c r="B35" s="116" t="s">
        <v>491</v>
      </c>
      <c r="C35" s="132" t="s">
        <v>1003</v>
      </c>
      <c r="D35" s="130">
        <v>41821</v>
      </c>
      <c r="E35" s="130">
        <v>41829</v>
      </c>
      <c r="F35" s="116"/>
      <c r="G35" s="116"/>
      <c r="H35" s="116">
        <v>1</v>
      </c>
      <c r="I35" s="116"/>
      <c r="J35" s="116"/>
      <c r="K35" s="149">
        <v>195</v>
      </c>
      <c r="L35" s="116" t="s">
        <v>30</v>
      </c>
      <c r="M35" s="116" t="s">
        <v>499</v>
      </c>
      <c r="N35" s="438"/>
      <c r="O35" s="439"/>
      <c r="P35" s="439"/>
      <c r="Q35" s="440"/>
      <c r="R35" s="455"/>
    </row>
    <row r="36" spans="1:18" x14ac:dyDescent="0.2">
      <c r="A36" s="116">
        <v>268</v>
      </c>
      <c r="B36" s="116" t="s">
        <v>491</v>
      </c>
      <c r="C36" s="132" t="s">
        <v>1004</v>
      </c>
      <c r="D36" s="130">
        <v>41829</v>
      </c>
      <c r="E36" s="130">
        <v>41851</v>
      </c>
      <c r="F36" s="116"/>
      <c r="G36" s="116"/>
      <c r="H36" s="116">
        <v>1</v>
      </c>
      <c r="I36" s="116"/>
      <c r="J36" s="116"/>
      <c r="K36" s="149">
        <v>259</v>
      </c>
      <c r="L36" s="116" t="s">
        <v>30</v>
      </c>
      <c r="M36" s="116" t="s">
        <v>493</v>
      </c>
      <c r="N36" s="571"/>
      <c r="O36" s="571"/>
      <c r="P36" s="571"/>
      <c r="Q36" s="571"/>
      <c r="R36" s="455"/>
    </row>
    <row r="37" spans="1:18" x14ac:dyDescent="0.2">
      <c r="A37" s="2">
        <v>269</v>
      </c>
      <c r="B37" s="116" t="s">
        <v>491</v>
      </c>
      <c r="C37" s="132" t="s">
        <v>1005</v>
      </c>
      <c r="D37" s="130">
        <v>41852</v>
      </c>
      <c r="E37" s="130">
        <v>41857</v>
      </c>
      <c r="F37" s="2">
        <v>77</v>
      </c>
      <c r="G37" s="3"/>
      <c r="H37" s="116">
        <v>1</v>
      </c>
      <c r="I37" s="3"/>
      <c r="J37" s="3"/>
      <c r="K37" s="149">
        <v>141</v>
      </c>
      <c r="L37" s="2" t="s">
        <v>30</v>
      </c>
      <c r="M37" s="2" t="s">
        <v>499</v>
      </c>
      <c r="N37" s="571"/>
      <c r="O37" s="571"/>
      <c r="P37" s="571"/>
      <c r="Q37" s="571"/>
      <c r="R37" s="455"/>
    </row>
    <row r="38" spans="1:18" x14ac:dyDescent="0.2">
      <c r="A38" s="2">
        <v>270</v>
      </c>
      <c r="B38" s="116" t="s">
        <v>491</v>
      </c>
      <c r="C38" s="132" t="s">
        <v>1006</v>
      </c>
      <c r="D38" s="130">
        <v>41857</v>
      </c>
      <c r="E38" s="130">
        <v>41880</v>
      </c>
      <c r="F38" s="2"/>
      <c r="G38" s="3"/>
      <c r="H38" s="116">
        <v>1</v>
      </c>
      <c r="I38" s="3"/>
      <c r="J38" s="3"/>
      <c r="K38" s="2">
        <v>173</v>
      </c>
      <c r="L38" s="2" t="s">
        <v>30</v>
      </c>
      <c r="M38" s="2" t="s">
        <v>499</v>
      </c>
      <c r="N38" s="571" t="s">
        <v>1007</v>
      </c>
      <c r="O38" s="571"/>
      <c r="P38" s="571"/>
      <c r="Q38" s="571"/>
      <c r="R38" s="455"/>
    </row>
    <row r="39" spans="1:18" x14ac:dyDescent="0.2">
      <c r="A39" s="2">
        <v>271</v>
      </c>
      <c r="B39" s="116" t="s">
        <v>491</v>
      </c>
      <c r="C39" s="132" t="s">
        <v>1008</v>
      </c>
      <c r="D39" s="130">
        <v>41883</v>
      </c>
      <c r="E39" s="130">
        <v>41912</v>
      </c>
      <c r="F39" s="2"/>
      <c r="G39" s="3"/>
      <c r="H39" s="116">
        <v>1</v>
      </c>
      <c r="I39" s="3"/>
      <c r="J39" s="3"/>
      <c r="K39" s="2">
        <v>267</v>
      </c>
      <c r="L39" s="2" t="s">
        <v>30</v>
      </c>
      <c r="M39" s="2" t="s">
        <v>499</v>
      </c>
      <c r="N39" s="571" t="s">
        <v>1009</v>
      </c>
      <c r="O39" s="571"/>
      <c r="P39" s="571"/>
      <c r="Q39" s="571"/>
      <c r="R39" s="455"/>
    </row>
    <row r="40" spans="1:18" x14ac:dyDescent="0.2">
      <c r="A40" s="2">
        <v>272</v>
      </c>
      <c r="B40" s="116" t="s">
        <v>491</v>
      </c>
      <c r="C40" s="132" t="s">
        <v>1010</v>
      </c>
      <c r="D40" s="130">
        <v>41913</v>
      </c>
      <c r="E40" s="130">
        <v>41943</v>
      </c>
      <c r="F40" s="3"/>
      <c r="G40" s="3"/>
      <c r="H40" s="2">
        <v>1</v>
      </c>
      <c r="I40" s="3"/>
      <c r="J40" s="3"/>
      <c r="K40" s="2">
        <v>242</v>
      </c>
      <c r="L40" s="2" t="s">
        <v>30</v>
      </c>
      <c r="M40" s="2" t="s">
        <v>499</v>
      </c>
      <c r="N40" s="571"/>
      <c r="O40" s="571"/>
      <c r="P40" s="571"/>
      <c r="Q40" s="571"/>
      <c r="R40" s="455"/>
    </row>
    <row r="41" spans="1:18" x14ac:dyDescent="0.2">
      <c r="A41" s="2">
        <v>273</v>
      </c>
      <c r="B41" s="116" t="s">
        <v>491</v>
      </c>
      <c r="C41" s="132" t="s">
        <v>1011</v>
      </c>
      <c r="D41" s="130">
        <v>41944</v>
      </c>
      <c r="E41" s="130">
        <v>41970</v>
      </c>
      <c r="F41" s="2">
        <v>78</v>
      </c>
      <c r="G41" s="3"/>
      <c r="H41" s="2">
        <v>1</v>
      </c>
      <c r="I41" s="3"/>
      <c r="J41" s="3"/>
      <c r="K41" s="2">
        <v>244</v>
      </c>
      <c r="L41" s="2" t="s">
        <v>30</v>
      </c>
      <c r="M41" s="2" t="s">
        <v>499</v>
      </c>
      <c r="N41" s="571" t="s">
        <v>1012</v>
      </c>
      <c r="O41" s="571"/>
      <c r="P41" s="571"/>
      <c r="Q41" s="571"/>
      <c r="R41" s="455"/>
    </row>
    <row r="42" spans="1:18" x14ac:dyDescent="0.2">
      <c r="A42" s="2">
        <v>274</v>
      </c>
      <c r="B42" s="116" t="s">
        <v>491</v>
      </c>
      <c r="C42" s="132" t="s">
        <v>1013</v>
      </c>
      <c r="D42" s="130">
        <v>41974</v>
      </c>
      <c r="E42" s="130">
        <v>41984</v>
      </c>
      <c r="F42" s="3"/>
      <c r="G42" s="3"/>
      <c r="H42" s="2">
        <v>1</v>
      </c>
      <c r="I42" s="3"/>
      <c r="J42" s="3"/>
      <c r="K42" s="2">
        <v>176</v>
      </c>
      <c r="L42" s="2" t="s">
        <v>30</v>
      </c>
      <c r="M42" s="2" t="s">
        <v>499</v>
      </c>
      <c r="N42" s="571"/>
      <c r="O42" s="571"/>
      <c r="P42" s="571"/>
      <c r="Q42" s="571"/>
      <c r="R42" s="455"/>
    </row>
    <row r="43" spans="1:18" x14ac:dyDescent="0.2">
      <c r="A43" s="2">
        <v>275</v>
      </c>
      <c r="B43" s="116" t="s">
        <v>491</v>
      </c>
      <c r="C43" s="132" t="s">
        <v>1014</v>
      </c>
      <c r="D43" s="130">
        <v>41984</v>
      </c>
      <c r="E43" s="130">
        <v>42003</v>
      </c>
      <c r="F43" s="2"/>
      <c r="G43" s="3"/>
      <c r="H43" s="2">
        <v>1</v>
      </c>
      <c r="I43" s="3"/>
      <c r="J43" s="3"/>
      <c r="K43" s="2">
        <v>214</v>
      </c>
      <c r="L43" s="2" t="s">
        <v>30</v>
      </c>
      <c r="M43" s="2" t="s">
        <v>499</v>
      </c>
      <c r="N43" s="571" t="s">
        <v>1015</v>
      </c>
      <c r="O43" s="571"/>
      <c r="P43" s="571"/>
      <c r="Q43" s="571"/>
      <c r="R43" s="508"/>
    </row>
    <row r="44" spans="1:18" ht="11.25" customHeight="1" x14ac:dyDescent="0.2">
      <c r="A44" s="116">
        <v>1</v>
      </c>
      <c r="B44" s="116" t="s">
        <v>450</v>
      </c>
      <c r="C44" s="132" t="s">
        <v>1031</v>
      </c>
      <c r="D44" s="123">
        <v>41652</v>
      </c>
      <c r="E44" s="123">
        <v>41751</v>
      </c>
      <c r="F44" s="116">
        <v>1</v>
      </c>
      <c r="G44" s="116">
        <v>1</v>
      </c>
      <c r="H44" s="116"/>
      <c r="I44" s="116" t="s">
        <v>1032</v>
      </c>
      <c r="J44" s="116"/>
      <c r="K44" s="116">
        <v>140</v>
      </c>
      <c r="L44" s="116" t="s">
        <v>1033</v>
      </c>
      <c r="M44" s="116" t="s">
        <v>448</v>
      </c>
      <c r="N44" s="778" t="s">
        <v>1034</v>
      </c>
      <c r="O44" s="778"/>
      <c r="P44" s="778"/>
      <c r="Q44" s="778"/>
      <c r="R44" s="472" t="s">
        <v>1723</v>
      </c>
    </row>
    <row r="45" spans="1:18" x14ac:dyDescent="0.2">
      <c r="A45" s="116">
        <f>A44+1</f>
        <v>2</v>
      </c>
      <c r="B45" s="116" t="str">
        <f>B44</f>
        <v>100-1.0-06</v>
      </c>
      <c r="C45" s="132" t="str">
        <f>C44</f>
        <v>Actas de Conciliación</v>
      </c>
      <c r="D45" s="123">
        <v>41772</v>
      </c>
      <c r="E45" s="123">
        <v>41780</v>
      </c>
      <c r="F45" s="116">
        <f>F44</f>
        <v>1</v>
      </c>
      <c r="G45" s="116">
        <f>G44+1</f>
        <v>2</v>
      </c>
      <c r="H45" s="116"/>
      <c r="I45" s="116" t="str">
        <f>I44</f>
        <v>MXL4490VHP</v>
      </c>
      <c r="J45" s="116"/>
      <c r="K45" s="116">
        <v>158</v>
      </c>
      <c r="L45" s="116" t="str">
        <f>L44</f>
        <v>Papel</v>
      </c>
      <c r="M45" s="116" t="str">
        <f>M44</f>
        <v>BAJA</v>
      </c>
      <c r="N45" s="778" t="s">
        <v>1035</v>
      </c>
      <c r="O45" s="778"/>
      <c r="P45" s="778"/>
      <c r="Q45" s="778"/>
      <c r="R45" s="472"/>
    </row>
    <row r="46" spans="1:18" ht="11.25" customHeight="1" x14ac:dyDescent="0.2">
      <c r="A46" s="116">
        <f t="shared" ref="A46:A51" si="0">A45+1</f>
        <v>3</v>
      </c>
      <c r="B46" s="116" t="str">
        <f t="shared" ref="B46:C51" si="1">B45</f>
        <v>100-1.0-06</v>
      </c>
      <c r="C46" s="132" t="str">
        <f t="shared" si="1"/>
        <v>Actas de Conciliación</v>
      </c>
      <c r="D46" s="123">
        <v>41799</v>
      </c>
      <c r="E46" s="123">
        <v>41815</v>
      </c>
      <c r="F46" s="116">
        <f t="shared" ref="F46:F51" si="2">F45</f>
        <v>1</v>
      </c>
      <c r="G46" s="116">
        <f>G45+1</f>
        <v>3</v>
      </c>
      <c r="H46" s="116"/>
      <c r="I46" s="116" t="str">
        <f t="shared" ref="I46:I51" si="3">I45</f>
        <v>MXL4490VHP</v>
      </c>
      <c r="J46" s="116"/>
      <c r="K46" s="116">
        <v>139</v>
      </c>
      <c r="L46" s="116" t="str">
        <f t="shared" ref="L46:M51" si="4">L45</f>
        <v>Papel</v>
      </c>
      <c r="M46" s="116" t="str">
        <f t="shared" si="4"/>
        <v>BAJA</v>
      </c>
      <c r="N46" s="399" t="s">
        <v>1036</v>
      </c>
      <c r="O46" s="400"/>
      <c r="P46" s="400"/>
      <c r="Q46" s="401"/>
      <c r="R46" s="472"/>
    </row>
    <row r="47" spans="1:18" x14ac:dyDescent="0.2">
      <c r="A47" s="116">
        <f t="shared" si="0"/>
        <v>4</v>
      </c>
      <c r="B47" s="116" t="str">
        <f t="shared" si="1"/>
        <v>100-1.0-06</v>
      </c>
      <c r="C47" s="132" t="str">
        <f t="shared" si="1"/>
        <v>Actas de Conciliación</v>
      </c>
      <c r="D47" s="123">
        <v>41835</v>
      </c>
      <c r="E47" s="123">
        <v>41835</v>
      </c>
      <c r="F47" s="116">
        <f t="shared" si="2"/>
        <v>1</v>
      </c>
      <c r="G47" s="116">
        <f>G46+1</f>
        <v>4</v>
      </c>
      <c r="H47" s="116"/>
      <c r="I47" s="116" t="str">
        <f t="shared" si="3"/>
        <v>MXL4490VHP</v>
      </c>
      <c r="J47" s="116"/>
      <c r="K47" s="116">
        <v>235</v>
      </c>
      <c r="L47" s="116" t="str">
        <f t="shared" si="4"/>
        <v>Papel</v>
      </c>
      <c r="M47" s="116" t="str">
        <f t="shared" si="4"/>
        <v>BAJA</v>
      </c>
      <c r="N47" s="396" t="s">
        <v>1037</v>
      </c>
      <c r="O47" s="397"/>
      <c r="P47" s="397"/>
      <c r="Q47" s="398"/>
      <c r="R47" s="472"/>
    </row>
    <row r="48" spans="1:18" x14ac:dyDescent="0.2">
      <c r="A48" s="116">
        <f t="shared" si="0"/>
        <v>5</v>
      </c>
      <c r="B48" s="116" t="str">
        <f t="shared" si="1"/>
        <v>100-1.0-06</v>
      </c>
      <c r="C48" s="132" t="str">
        <f t="shared" si="1"/>
        <v>Actas de Conciliación</v>
      </c>
      <c r="D48" s="123">
        <v>41838</v>
      </c>
      <c r="E48" s="123">
        <v>41899</v>
      </c>
      <c r="F48" s="116">
        <v>2</v>
      </c>
      <c r="G48" s="116">
        <v>1</v>
      </c>
      <c r="H48" s="116"/>
      <c r="I48" s="116" t="str">
        <f t="shared" si="3"/>
        <v>MXL4490VHP</v>
      </c>
      <c r="J48" s="116"/>
      <c r="K48" s="116">
        <v>206</v>
      </c>
      <c r="L48" s="116" t="str">
        <f t="shared" si="4"/>
        <v>Papel</v>
      </c>
      <c r="M48" s="116" t="str">
        <f t="shared" si="4"/>
        <v>BAJA</v>
      </c>
      <c r="N48" s="396" t="s">
        <v>1038</v>
      </c>
      <c r="O48" s="397"/>
      <c r="P48" s="397"/>
      <c r="Q48" s="398"/>
      <c r="R48" s="472"/>
    </row>
    <row r="49" spans="1:18" x14ac:dyDescent="0.2">
      <c r="A49" s="116">
        <f t="shared" si="0"/>
        <v>6</v>
      </c>
      <c r="B49" s="116" t="str">
        <f t="shared" si="1"/>
        <v>100-1.0-06</v>
      </c>
      <c r="C49" s="132" t="str">
        <f t="shared" si="1"/>
        <v>Actas de Conciliación</v>
      </c>
      <c r="D49" s="123">
        <v>40466</v>
      </c>
      <c r="E49" s="123">
        <v>41927</v>
      </c>
      <c r="F49" s="116">
        <f t="shared" si="2"/>
        <v>2</v>
      </c>
      <c r="G49" s="116">
        <f>G48+1</f>
        <v>2</v>
      </c>
      <c r="H49" s="116"/>
      <c r="I49" s="116" t="str">
        <f t="shared" si="3"/>
        <v>MXL4490VHP</v>
      </c>
      <c r="J49" s="116"/>
      <c r="K49" s="116">
        <v>160</v>
      </c>
      <c r="L49" s="116" t="str">
        <f t="shared" si="4"/>
        <v>Papel</v>
      </c>
      <c r="M49" s="116" t="str">
        <f t="shared" si="4"/>
        <v>BAJA</v>
      </c>
      <c r="N49" s="396" t="s">
        <v>1039</v>
      </c>
      <c r="O49" s="397"/>
      <c r="P49" s="397"/>
      <c r="Q49" s="398"/>
      <c r="R49" s="472"/>
    </row>
    <row r="50" spans="1:18" x14ac:dyDescent="0.2">
      <c r="A50" s="116">
        <f t="shared" si="0"/>
        <v>7</v>
      </c>
      <c r="B50" s="116" t="str">
        <f t="shared" si="1"/>
        <v>100-1.0-06</v>
      </c>
      <c r="C50" s="132" t="str">
        <f t="shared" si="1"/>
        <v>Actas de Conciliación</v>
      </c>
      <c r="D50" s="123">
        <v>41927</v>
      </c>
      <c r="E50" s="123">
        <v>41927</v>
      </c>
      <c r="F50" s="116">
        <f t="shared" si="2"/>
        <v>2</v>
      </c>
      <c r="G50" s="116">
        <f>G49+1</f>
        <v>3</v>
      </c>
      <c r="H50" s="116"/>
      <c r="I50" s="116" t="str">
        <f t="shared" si="3"/>
        <v>MXL4490VHP</v>
      </c>
      <c r="J50" s="116"/>
      <c r="K50" s="116">
        <v>187</v>
      </c>
      <c r="L50" s="116" t="str">
        <f t="shared" si="4"/>
        <v>Papel</v>
      </c>
      <c r="M50" s="116" t="str">
        <f t="shared" si="4"/>
        <v>BAJA</v>
      </c>
      <c r="N50" s="396" t="s">
        <v>1039</v>
      </c>
      <c r="O50" s="397"/>
      <c r="P50" s="397"/>
      <c r="Q50" s="398"/>
      <c r="R50" s="472"/>
    </row>
    <row r="51" spans="1:18" x14ac:dyDescent="0.2">
      <c r="A51" s="116">
        <f t="shared" si="0"/>
        <v>8</v>
      </c>
      <c r="B51" s="116" t="str">
        <f t="shared" si="1"/>
        <v>100-1.0-06</v>
      </c>
      <c r="C51" s="132" t="str">
        <f t="shared" si="1"/>
        <v>Actas de Conciliación</v>
      </c>
      <c r="D51" s="123">
        <v>41940</v>
      </c>
      <c r="E51" s="123">
        <v>41975</v>
      </c>
      <c r="F51" s="116">
        <f t="shared" si="2"/>
        <v>2</v>
      </c>
      <c r="G51" s="116">
        <f>G50+1</f>
        <v>4</v>
      </c>
      <c r="H51" s="116"/>
      <c r="I51" s="116" t="str">
        <f t="shared" si="3"/>
        <v>MXL4490VHP</v>
      </c>
      <c r="J51" s="116"/>
      <c r="K51" s="116">
        <v>85</v>
      </c>
      <c r="L51" s="116" t="str">
        <f t="shared" si="4"/>
        <v>Papel</v>
      </c>
      <c r="M51" s="116" t="str">
        <f t="shared" si="4"/>
        <v>BAJA</v>
      </c>
      <c r="N51" s="396" t="s">
        <v>1040</v>
      </c>
      <c r="O51" s="397"/>
      <c r="P51" s="397"/>
      <c r="Q51" s="398"/>
      <c r="R51" s="472"/>
    </row>
    <row r="52" spans="1:18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</row>
    <row r="53" spans="1:18" x14ac:dyDescent="0.2">
      <c r="A53" s="777" t="s">
        <v>478</v>
      </c>
      <c r="B53" s="777"/>
      <c r="C53" s="620" t="s">
        <v>1067</v>
      </c>
      <c r="D53" s="620"/>
      <c r="E53" s="777" t="s">
        <v>480</v>
      </c>
      <c r="F53" s="777"/>
      <c r="G53" s="778" t="s">
        <v>1068</v>
      </c>
      <c r="H53" s="778"/>
      <c r="I53" s="778"/>
      <c r="J53" s="778"/>
      <c r="K53" s="777" t="s">
        <v>481</v>
      </c>
      <c r="L53" s="777"/>
      <c r="M53" s="620" t="s">
        <v>1068</v>
      </c>
      <c r="N53" s="620"/>
      <c r="O53" s="620"/>
      <c r="P53" s="620"/>
      <c r="Q53" s="620"/>
    </row>
    <row r="54" spans="1:18" x14ac:dyDescent="0.2">
      <c r="A54" s="777" t="s">
        <v>482</v>
      </c>
      <c r="B54" s="777"/>
      <c r="C54" s="620" t="s">
        <v>1069</v>
      </c>
      <c r="D54" s="620"/>
      <c r="E54" s="777" t="s">
        <v>482</v>
      </c>
      <c r="F54" s="777"/>
      <c r="G54" s="778" t="s">
        <v>1070</v>
      </c>
      <c r="H54" s="778"/>
      <c r="I54" s="778"/>
      <c r="J54" s="778"/>
      <c r="K54" s="777" t="s">
        <v>484</v>
      </c>
      <c r="L54" s="777"/>
      <c r="M54" s="620" t="s">
        <v>1070</v>
      </c>
      <c r="N54" s="620"/>
      <c r="O54" s="620"/>
      <c r="P54" s="620"/>
      <c r="Q54" s="620"/>
    </row>
    <row r="55" spans="1:18" x14ac:dyDescent="0.2">
      <c r="A55" s="777" t="s">
        <v>485</v>
      </c>
      <c r="B55" s="777"/>
      <c r="C55" s="620"/>
      <c r="D55" s="620"/>
      <c r="E55" s="777" t="s">
        <v>485</v>
      </c>
      <c r="F55" s="777"/>
      <c r="G55" s="778"/>
      <c r="H55" s="778"/>
      <c r="I55" s="778"/>
      <c r="J55" s="778"/>
      <c r="K55" s="777" t="s">
        <v>485</v>
      </c>
      <c r="L55" s="777"/>
      <c r="M55" s="620"/>
      <c r="N55" s="620"/>
      <c r="O55" s="620"/>
      <c r="P55" s="620"/>
      <c r="Q55" s="620"/>
    </row>
    <row r="56" spans="1:18" x14ac:dyDescent="0.2">
      <c r="A56" s="777" t="s">
        <v>142</v>
      </c>
      <c r="B56" s="777"/>
      <c r="C56" s="620" t="s">
        <v>1071</v>
      </c>
      <c r="D56" s="620"/>
      <c r="E56" s="777" t="s">
        <v>142</v>
      </c>
      <c r="F56" s="777"/>
      <c r="G56" s="778" t="s">
        <v>1071</v>
      </c>
      <c r="H56" s="778"/>
      <c r="I56" s="778"/>
      <c r="J56" s="778"/>
      <c r="K56" s="777" t="s">
        <v>487</v>
      </c>
      <c r="L56" s="777"/>
      <c r="M56" s="620" t="s">
        <v>1071</v>
      </c>
      <c r="N56" s="620"/>
      <c r="O56" s="620"/>
      <c r="P56" s="620"/>
      <c r="Q56" s="620"/>
    </row>
    <row r="58" spans="1:18" s="139" customFormat="1" ht="12.75" customHeight="1" x14ac:dyDescent="0.2">
      <c r="A58" s="417"/>
      <c r="B58" s="418"/>
      <c r="C58" s="423" t="s">
        <v>1016</v>
      </c>
      <c r="D58" s="424"/>
      <c r="E58" s="424"/>
      <c r="F58" s="424"/>
      <c r="G58" s="424"/>
      <c r="H58" s="424"/>
      <c r="I58" s="424"/>
      <c r="J58" s="424"/>
      <c r="K58" s="424"/>
      <c r="L58" s="424"/>
      <c r="M58" s="425"/>
      <c r="N58" s="836" t="s">
        <v>1027</v>
      </c>
      <c r="O58" s="837"/>
      <c r="P58" s="837"/>
      <c r="Q58" s="837"/>
    </row>
    <row r="59" spans="1:18" s="139" customFormat="1" ht="12.75" customHeight="1" x14ac:dyDescent="0.2">
      <c r="A59" s="419"/>
      <c r="B59" s="420"/>
      <c r="C59" s="426"/>
      <c r="D59" s="427"/>
      <c r="E59" s="427"/>
      <c r="F59" s="427"/>
      <c r="G59" s="427"/>
      <c r="H59" s="427"/>
      <c r="I59" s="427"/>
      <c r="J59" s="427"/>
      <c r="K59" s="427"/>
      <c r="L59" s="427"/>
      <c r="M59" s="428"/>
      <c r="N59" s="836" t="s">
        <v>459</v>
      </c>
      <c r="O59" s="837"/>
      <c r="P59" s="837"/>
      <c r="Q59" s="837"/>
    </row>
    <row r="60" spans="1:18" s="139" customFormat="1" ht="12.75" x14ac:dyDescent="0.2">
      <c r="A60" s="419"/>
      <c r="B60" s="420"/>
      <c r="C60" s="838" t="s">
        <v>117</v>
      </c>
      <c r="D60" s="838"/>
      <c r="E60" s="838"/>
      <c r="F60" s="838"/>
      <c r="G60" s="838"/>
      <c r="H60" s="838"/>
      <c r="I60" s="838"/>
      <c r="J60" s="838"/>
      <c r="K60" s="838"/>
      <c r="L60" s="838"/>
      <c r="M60" s="838"/>
      <c r="N60" s="837" t="s">
        <v>1017</v>
      </c>
      <c r="O60" s="837"/>
      <c r="P60" s="837"/>
      <c r="Q60" s="837"/>
    </row>
    <row r="61" spans="1:18" s="139" customFormat="1" ht="12.75" x14ac:dyDescent="0.2">
      <c r="A61" s="421"/>
      <c r="B61" s="422"/>
      <c r="C61" s="838"/>
      <c r="D61" s="838"/>
      <c r="E61" s="838"/>
      <c r="F61" s="838"/>
      <c r="G61" s="838"/>
      <c r="H61" s="838"/>
      <c r="I61" s="838"/>
      <c r="J61" s="838"/>
      <c r="K61" s="838"/>
      <c r="L61" s="838"/>
      <c r="M61" s="838"/>
      <c r="N61" s="837" t="s">
        <v>118</v>
      </c>
      <c r="O61" s="837"/>
      <c r="P61" s="837"/>
      <c r="Q61" s="837"/>
    </row>
    <row r="62" spans="1:18" s="139" customFormat="1" ht="12.75" x14ac:dyDescent="0.2">
      <c r="A62" s="394" t="s">
        <v>119</v>
      </c>
      <c r="B62" s="434"/>
      <c r="C62" s="395"/>
      <c r="D62" s="860" t="s">
        <v>120</v>
      </c>
      <c r="E62" s="860"/>
      <c r="F62" s="860"/>
      <c r="G62" s="860"/>
      <c r="H62" s="860"/>
      <c r="I62" s="860"/>
      <c r="J62" s="860"/>
      <c r="K62" s="860"/>
      <c r="L62" s="860"/>
      <c r="M62" s="860"/>
      <c r="N62" s="860"/>
      <c r="O62" s="860"/>
      <c r="P62" s="860"/>
      <c r="Q62" s="860"/>
    </row>
    <row r="63" spans="1:18" s="139" customFormat="1" ht="12.75" x14ac:dyDescent="0.2">
      <c r="A63" s="394" t="s">
        <v>121</v>
      </c>
      <c r="B63" s="434"/>
      <c r="C63" s="395"/>
      <c r="D63" s="778"/>
      <c r="E63" s="778"/>
      <c r="F63" s="778"/>
      <c r="G63" s="778"/>
      <c r="H63" s="778"/>
      <c r="I63" s="778"/>
      <c r="J63" s="778"/>
      <c r="K63" s="778"/>
      <c r="L63" s="778"/>
      <c r="M63" s="778"/>
      <c r="N63" s="778"/>
      <c r="O63" s="778"/>
      <c r="P63" s="778"/>
      <c r="Q63" s="778"/>
    </row>
    <row r="64" spans="1:18" s="139" customFormat="1" ht="12.75" customHeight="1" x14ac:dyDescent="0.2">
      <c r="A64" s="778" t="s">
        <v>461</v>
      </c>
      <c r="B64" s="778"/>
      <c r="C64" s="126"/>
      <c r="D64" s="438" t="s">
        <v>462</v>
      </c>
      <c r="E64" s="439"/>
      <c r="F64" s="439"/>
      <c r="G64" s="439"/>
      <c r="H64" s="439"/>
      <c r="I64" s="439"/>
      <c r="J64" s="439"/>
      <c r="K64" s="439"/>
      <c r="L64" s="439"/>
      <c r="M64" s="439"/>
      <c r="N64" s="439"/>
      <c r="O64" s="439"/>
      <c r="P64" s="439"/>
      <c r="Q64" s="440"/>
    </row>
    <row r="65" spans="1:17" s="139" customFormat="1" ht="12.75" customHeight="1" x14ac:dyDescent="0.2">
      <c r="A65" s="404" t="s">
        <v>12</v>
      </c>
      <c r="B65" s="413" t="s">
        <v>13</v>
      </c>
      <c r="C65" s="404" t="s">
        <v>463</v>
      </c>
      <c r="D65" s="399" t="s">
        <v>15</v>
      </c>
      <c r="E65" s="401"/>
      <c r="F65" s="834" t="s">
        <v>123</v>
      </c>
      <c r="G65" s="834"/>
      <c r="H65" s="834"/>
      <c r="I65" s="834"/>
      <c r="J65" s="834"/>
      <c r="K65" s="404" t="s">
        <v>464</v>
      </c>
      <c r="L65" s="413" t="s">
        <v>465</v>
      </c>
      <c r="M65" s="404" t="s">
        <v>466</v>
      </c>
      <c r="N65" s="406" t="s">
        <v>467</v>
      </c>
      <c r="O65" s="407"/>
      <c r="P65" s="407"/>
      <c r="Q65" s="408"/>
    </row>
    <row r="66" spans="1:17" s="139" customFormat="1" ht="12.75" x14ac:dyDescent="0.2">
      <c r="A66" s="405"/>
      <c r="B66" s="414"/>
      <c r="C66" s="405"/>
      <c r="D66" s="125" t="s">
        <v>21</v>
      </c>
      <c r="E66" s="125" t="s">
        <v>22</v>
      </c>
      <c r="F66" s="125" t="s">
        <v>124</v>
      </c>
      <c r="G66" s="125" t="s">
        <v>125</v>
      </c>
      <c r="H66" s="125" t="s">
        <v>126</v>
      </c>
      <c r="I66" s="125" t="s">
        <v>468</v>
      </c>
      <c r="J66" s="125" t="s">
        <v>469</v>
      </c>
      <c r="K66" s="405"/>
      <c r="L66" s="414"/>
      <c r="M66" s="405"/>
      <c r="N66" s="409"/>
      <c r="O66" s="410"/>
      <c r="P66" s="410"/>
      <c r="Q66" s="411"/>
    </row>
    <row r="67" spans="1:17" s="139" customFormat="1" ht="12.75" customHeight="1" x14ac:dyDescent="0.2">
      <c r="A67" s="125">
        <v>1</v>
      </c>
      <c r="B67" s="134" t="s">
        <v>187</v>
      </c>
      <c r="C67" s="147" t="s">
        <v>47</v>
      </c>
      <c r="D67" s="123"/>
      <c r="E67" s="123"/>
      <c r="F67" s="125"/>
      <c r="G67" s="125"/>
      <c r="H67" s="125"/>
      <c r="I67" s="125"/>
      <c r="J67" s="125"/>
      <c r="K67" s="125"/>
      <c r="L67" s="128" t="s">
        <v>192</v>
      </c>
      <c r="M67" s="127" t="s">
        <v>155</v>
      </c>
      <c r="N67" s="851" t="s">
        <v>1493</v>
      </c>
      <c r="O67" s="852"/>
      <c r="P67" s="852"/>
      <c r="Q67" s="853"/>
    </row>
    <row r="68" spans="1:17" s="139" customFormat="1" ht="12.75" x14ac:dyDescent="0.2">
      <c r="A68" s="125"/>
      <c r="B68" s="134" t="s">
        <v>188</v>
      </c>
      <c r="C68" s="147" t="s">
        <v>1494</v>
      </c>
      <c r="D68" s="123"/>
      <c r="E68" s="123"/>
      <c r="F68" s="125"/>
      <c r="G68" s="125"/>
      <c r="H68" s="125"/>
      <c r="I68" s="125"/>
      <c r="J68" s="125"/>
      <c r="K68" s="125"/>
      <c r="L68" s="128"/>
      <c r="M68" s="127"/>
      <c r="N68" s="854"/>
      <c r="O68" s="855"/>
      <c r="P68" s="855"/>
      <c r="Q68" s="856"/>
    </row>
    <row r="69" spans="1:17" s="139" customFormat="1" ht="12.75" x14ac:dyDescent="0.2">
      <c r="A69" s="125"/>
      <c r="B69" s="125"/>
      <c r="C69" s="147" t="s">
        <v>1495</v>
      </c>
      <c r="D69" s="190"/>
      <c r="E69" s="190"/>
      <c r="F69" s="134"/>
      <c r="G69" s="125"/>
      <c r="H69" s="125"/>
      <c r="I69" s="125"/>
      <c r="J69" s="125"/>
      <c r="K69" s="125"/>
      <c r="L69" s="128"/>
      <c r="M69" s="127"/>
      <c r="N69" s="854"/>
      <c r="O69" s="855"/>
      <c r="P69" s="855"/>
      <c r="Q69" s="856"/>
    </row>
    <row r="70" spans="1:17" s="139" customFormat="1" ht="22.5" x14ac:dyDescent="0.2">
      <c r="A70" s="125"/>
      <c r="B70" s="125"/>
      <c r="C70" s="194" t="s">
        <v>1496</v>
      </c>
      <c r="D70" s="190"/>
      <c r="E70" s="190"/>
      <c r="F70" s="134"/>
      <c r="G70" s="125"/>
      <c r="H70" s="125"/>
      <c r="I70" s="125"/>
      <c r="J70" s="125"/>
      <c r="K70" s="125"/>
      <c r="L70" s="128"/>
      <c r="M70" s="127"/>
      <c r="N70" s="854"/>
      <c r="O70" s="855"/>
      <c r="P70" s="855"/>
      <c r="Q70" s="856"/>
    </row>
    <row r="71" spans="1:17" s="139" customFormat="1" ht="33.75" x14ac:dyDescent="0.2">
      <c r="A71" s="125"/>
      <c r="B71" s="125"/>
      <c r="C71" s="147" t="s">
        <v>1497</v>
      </c>
      <c r="D71" s="190" t="s">
        <v>1498</v>
      </c>
      <c r="E71" s="190" t="s">
        <v>1499</v>
      </c>
      <c r="F71" s="134"/>
      <c r="G71" s="125"/>
      <c r="H71" s="125"/>
      <c r="I71" s="125"/>
      <c r="J71" s="125"/>
      <c r="K71" s="125">
        <v>24</v>
      </c>
      <c r="L71" s="128"/>
      <c r="M71" s="127"/>
      <c r="N71" s="854"/>
      <c r="O71" s="855"/>
      <c r="P71" s="855"/>
      <c r="Q71" s="856"/>
    </row>
    <row r="72" spans="1:17" s="139" customFormat="1" ht="12.75" x14ac:dyDescent="0.2">
      <c r="A72" s="125"/>
      <c r="B72" s="125"/>
      <c r="C72" s="147" t="s">
        <v>1500</v>
      </c>
      <c r="D72" s="190"/>
      <c r="E72" s="190"/>
      <c r="F72" s="134"/>
      <c r="G72" s="125"/>
      <c r="H72" s="125"/>
      <c r="I72" s="125"/>
      <c r="J72" s="125"/>
      <c r="K72" s="125"/>
      <c r="L72" s="128"/>
      <c r="M72" s="127"/>
      <c r="N72" s="854"/>
      <c r="O72" s="855"/>
      <c r="P72" s="855"/>
      <c r="Q72" s="856"/>
    </row>
    <row r="73" spans="1:17" s="139" customFormat="1" ht="12.75" x14ac:dyDescent="0.2">
      <c r="A73" s="125">
        <v>2</v>
      </c>
      <c r="B73" s="134" t="s">
        <v>187</v>
      </c>
      <c r="C73" s="147" t="s">
        <v>47</v>
      </c>
      <c r="D73" s="190"/>
      <c r="E73" s="190"/>
      <c r="F73" s="125"/>
      <c r="G73" s="125"/>
      <c r="H73" s="125"/>
      <c r="I73" s="125"/>
      <c r="J73" s="125"/>
      <c r="K73" s="125"/>
      <c r="L73" s="125"/>
      <c r="M73" s="125"/>
      <c r="N73" s="854"/>
      <c r="O73" s="855"/>
      <c r="P73" s="855"/>
      <c r="Q73" s="856"/>
    </row>
    <row r="74" spans="1:17" s="139" customFormat="1" ht="12.75" x14ac:dyDescent="0.2">
      <c r="A74" s="125"/>
      <c r="B74" s="134" t="s">
        <v>188</v>
      </c>
      <c r="C74" s="147" t="s">
        <v>1494</v>
      </c>
      <c r="D74" s="190"/>
      <c r="E74" s="190"/>
      <c r="F74" s="125"/>
      <c r="G74" s="125"/>
      <c r="H74" s="125"/>
      <c r="I74" s="125"/>
      <c r="J74" s="125"/>
      <c r="K74" s="125"/>
      <c r="L74" s="125"/>
      <c r="M74" s="125"/>
      <c r="N74" s="854"/>
      <c r="O74" s="855"/>
      <c r="P74" s="855"/>
      <c r="Q74" s="856"/>
    </row>
    <row r="75" spans="1:17" s="139" customFormat="1" ht="67.5" x14ac:dyDescent="0.2">
      <c r="A75" s="125"/>
      <c r="B75" s="125"/>
      <c r="C75" s="191" t="s">
        <v>1501</v>
      </c>
      <c r="D75" s="190" t="s">
        <v>1502</v>
      </c>
      <c r="E75" s="190" t="s">
        <v>1503</v>
      </c>
      <c r="F75" s="134"/>
      <c r="G75" s="125"/>
      <c r="H75" s="125"/>
      <c r="I75" s="125"/>
      <c r="J75" s="125"/>
      <c r="K75" s="125">
        <v>196</v>
      </c>
      <c r="L75" s="125"/>
      <c r="M75" s="125"/>
      <c r="N75" s="854"/>
      <c r="O75" s="855"/>
      <c r="P75" s="855"/>
      <c r="Q75" s="856"/>
    </row>
    <row r="76" spans="1:17" s="139" customFormat="1" ht="22.5" x14ac:dyDescent="0.2">
      <c r="A76" s="125"/>
      <c r="B76" s="125"/>
      <c r="C76" s="194" t="s">
        <v>1496</v>
      </c>
      <c r="D76" s="190"/>
      <c r="E76" s="190"/>
      <c r="F76" s="134"/>
      <c r="G76" s="125"/>
      <c r="H76" s="125"/>
      <c r="I76" s="125"/>
      <c r="J76" s="125"/>
      <c r="K76" s="125"/>
      <c r="L76" s="125"/>
      <c r="M76" s="125"/>
      <c r="N76" s="854"/>
      <c r="O76" s="855"/>
      <c r="P76" s="855"/>
      <c r="Q76" s="856"/>
    </row>
    <row r="77" spans="1:17" s="139" customFormat="1" ht="67.5" x14ac:dyDescent="0.2">
      <c r="A77" s="125"/>
      <c r="B77" s="125"/>
      <c r="C77" s="147" t="s">
        <v>1504</v>
      </c>
      <c r="D77" s="190" t="s">
        <v>1413</v>
      </c>
      <c r="E77" s="190" t="s">
        <v>1487</v>
      </c>
      <c r="F77" s="134"/>
      <c r="G77" s="125"/>
      <c r="H77" s="125"/>
      <c r="I77" s="125"/>
      <c r="J77" s="125"/>
      <c r="K77" s="125">
        <v>133</v>
      </c>
      <c r="L77" s="125"/>
      <c r="M77" s="125"/>
      <c r="N77" s="854"/>
      <c r="O77" s="855"/>
      <c r="P77" s="855"/>
      <c r="Q77" s="856"/>
    </row>
    <row r="78" spans="1:17" s="139" customFormat="1" ht="12.75" x14ac:dyDescent="0.2">
      <c r="A78" s="125"/>
      <c r="B78" s="125"/>
      <c r="C78" s="147" t="s">
        <v>1500</v>
      </c>
      <c r="D78" s="190"/>
      <c r="E78" s="190"/>
      <c r="F78" s="125"/>
      <c r="G78" s="125"/>
      <c r="H78" s="125"/>
      <c r="I78" s="125"/>
      <c r="J78" s="125"/>
      <c r="K78" s="125"/>
      <c r="L78" s="125"/>
      <c r="M78" s="125"/>
      <c r="N78" s="854"/>
      <c r="O78" s="855"/>
      <c r="P78" s="855"/>
      <c r="Q78" s="856"/>
    </row>
    <row r="79" spans="1:17" s="139" customFormat="1" ht="78.75" x14ac:dyDescent="0.2">
      <c r="A79" s="125"/>
      <c r="B79" s="125"/>
      <c r="C79" s="147" t="s">
        <v>1505</v>
      </c>
      <c r="D79" s="190" t="s">
        <v>1413</v>
      </c>
      <c r="E79" s="190" t="s">
        <v>1506</v>
      </c>
      <c r="F79" s="125"/>
      <c r="G79" s="125"/>
      <c r="H79" s="125"/>
      <c r="I79" s="125"/>
      <c r="J79" s="125"/>
      <c r="K79" s="125">
        <v>238</v>
      </c>
      <c r="L79" s="125"/>
      <c r="M79" s="125"/>
      <c r="N79" s="854"/>
      <c r="O79" s="855"/>
      <c r="P79" s="855"/>
      <c r="Q79" s="856"/>
    </row>
    <row r="80" spans="1:17" s="139" customFormat="1" ht="12.75" x14ac:dyDescent="0.2">
      <c r="A80" s="125">
        <v>3</v>
      </c>
      <c r="B80" s="134" t="s">
        <v>187</v>
      </c>
      <c r="C80" s="147" t="s">
        <v>47</v>
      </c>
      <c r="D80" s="190"/>
      <c r="E80" s="190"/>
      <c r="F80" s="125"/>
      <c r="G80" s="125"/>
      <c r="H80" s="125"/>
      <c r="I80" s="125"/>
      <c r="J80" s="125"/>
      <c r="K80" s="125"/>
      <c r="L80" s="125"/>
      <c r="M80" s="125"/>
      <c r="N80" s="854"/>
      <c r="O80" s="855"/>
      <c r="P80" s="855"/>
      <c r="Q80" s="856"/>
    </row>
    <row r="81" spans="1:17" s="139" customFormat="1" ht="12.75" x14ac:dyDescent="0.2">
      <c r="A81" s="125"/>
      <c r="B81" s="134" t="s">
        <v>188</v>
      </c>
      <c r="C81" s="147" t="s">
        <v>1494</v>
      </c>
      <c r="D81" s="190"/>
      <c r="E81" s="190"/>
      <c r="F81" s="125"/>
      <c r="G81" s="125"/>
      <c r="H81" s="125"/>
      <c r="I81" s="125"/>
      <c r="J81" s="125"/>
      <c r="K81" s="125"/>
      <c r="L81" s="125"/>
      <c r="M81" s="125"/>
      <c r="N81" s="854"/>
      <c r="O81" s="855"/>
      <c r="P81" s="855"/>
      <c r="Q81" s="856"/>
    </row>
    <row r="82" spans="1:17" s="139" customFormat="1" ht="67.5" x14ac:dyDescent="0.2">
      <c r="A82" s="125"/>
      <c r="B82" s="125"/>
      <c r="C82" s="191" t="s">
        <v>1507</v>
      </c>
      <c r="D82" s="190" t="s">
        <v>1508</v>
      </c>
      <c r="E82" s="190" t="s">
        <v>1509</v>
      </c>
      <c r="F82" s="134"/>
      <c r="G82" s="125"/>
      <c r="H82" s="125"/>
      <c r="I82" s="125"/>
      <c r="J82" s="125"/>
      <c r="K82" s="125">
        <v>238</v>
      </c>
      <c r="L82" s="125"/>
      <c r="M82" s="125"/>
      <c r="N82" s="854"/>
      <c r="O82" s="855"/>
      <c r="P82" s="855"/>
      <c r="Q82" s="856"/>
    </row>
    <row r="83" spans="1:17" s="139" customFormat="1" ht="67.5" x14ac:dyDescent="0.2">
      <c r="A83" s="125"/>
      <c r="B83" s="125"/>
      <c r="C83" s="147" t="s">
        <v>1510</v>
      </c>
      <c r="D83" s="190" t="s">
        <v>1413</v>
      </c>
      <c r="E83" s="190" t="s">
        <v>1487</v>
      </c>
      <c r="F83" s="134"/>
      <c r="G83" s="125"/>
      <c r="H83" s="125"/>
      <c r="I83" s="125"/>
      <c r="J83" s="125"/>
      <c r="K83" s="125">
        <v>98</v>
      </c>
      <c r="L83" s="125"/>
      <c r="M83" s="125"/>
      <c r="N83" s="854"/>
      <c r="O83" s="855"/>
      <c r="P83" s="855"/>
      <c r="Q83" s="856"/>
    </row>
    <row r="84" spans="1:17" s="139" customFormat="1" ht="90" x14ac:dyDescent="0.2">
      <c r="A84" s="125"/>
      <c r="B84" s="125"/>
      <c r="C84" s="191" t="s">
        <v>1511</v>
      </c>
      <c r="D84" s="190" t="s">
        <v>1512</v>
      </c>
      <c r="E84" s="190" t="s">
        <v>1513</v>
      </c>
      <c r="F84" s="125"/>
      <c r="G84" s="125"/>
      <c r="H84" s="125"/>
      <c r="I84" s="125"/>
      <c r="J84" s="125"/>
      <c r="K84" s="125">
        <v>271</v>
      </c>
      <c r="L84" s="125"/>
      <c r="M84" s="125"/>
      <c r="N84" s="854"/>
      <c r="O84" s="855"/>
      <c r="P84" s="855"/>
      <c r="Q84" s="856"/>
    </row>
    <row r="85" spans="1:17" s="139" customFormat="1" ht="12.75" x14ac:dyDescent="0.2">
      <c r="A85" s="125">
        <v>4</v>
      </c>
      <c r="B85" s="134" t="s">
        <v>187</v>
      </c>
      <c r="C85" s="147" t="s">
        <v>47</v>
      </c>
      <c r="D85" s="190"/>
      <c r="E85" s="190"/>
      <c r="F85" s="134"/>
      <c r="G85" s="125"/>
      <c r="H85" s="125"/>
      <c r="I85" s="125"/>
      <c r="J85" s="125"/>
      <c r="K85" s="125"/>
      <c r="L85" s="125"/>
      <c r="M85" s="125"/>
      <c r="N85" s="854"/>
      <c r="O85" s="855"/>
      <c r="P85" s="855"/>
      <c r="Q85" s="856"/>
    </row>
    <row r="86" spans="1:17" s="139" customFormat="1" ht="12.75" x14ac:dyDescent="0.2">
      <c r="A86" s="125"/>
      <c r="B86" s="134" t="s">
        <v>188</v>
      </c>
      <c r="C86" s="147" t="s">
        <v>1494</v>
      </c>
      <c r="D86" s="190"/>
      <c r="E86" s="190"/>
      <c r="F86" s="134"/>
      <c r="G86" s="125"/>
      <c r="H86" s="125"/>
      <c r="I86" s="125"/>
      <c r="J86" s="125"/>
      <c r="K86" s="125"/>
      <c r="L86" s="125"/>
      <c r="M86" s="125"/>
      <c r="N86" s="854"/>
      <c r="O86" s="855"/>
      <c r="P86" s="855"/>
      <c r="Q86" s="856"/>
    </row>
    <row r="87" spans="1:17" s="139" customFormat="1" ht="12.75" x14ac:dyDescent="0.2">
      <c r="A87" s="125"/>
      <c r="B87" s="125"/>
      <c r="C87" s="147" t="s">
        <v>1495</v>
      </c>
      <c r="D87" s="190"/>
      <c r="E87" s="190"/>
      <c r="F87" s="134"/>
      <c r="G87" s="125"/>
      <c r="H87" s="125"/>
      <c r="I87" s="125"/>
      <c r="J87" s="125"/>
      <c r="K87" s="125"/>
      <c r="L87" s="125"/>
      <c r="M87" s="125"/>
      <c r="N87" s="854"/>
      <c r="O87" s="855"/>
      <c r="P87" s="855"/>
      <c r="Q87" s="856"/>
    </row>
    <row r="88" spans="1:17" s="139" customFormat="1" ht="22.5" x14ac:dyDescent="0.2">
      <c r="A88" s="125"/>
      <c r="B88" s="125"/>
      <c r="C88" s="194" t="s">
        <v>1496</v>
      </c>
      <c r="D88" s="190"/>
      <c r="E88" s="190"/>
      <c r="F88" s="134"/>
      <c r="G88" s="125"/>
      <c r="H88" s="125"/>
      <c r="I88" s="125"/>
      <c r="J88" s="125"/>
      <c r="K88" s="125"/>
      <c r="L88" s="125"/>
      <c r="M88" s="125"/>
      <c r="N88" s="854"/>
      <c r="O88" s="855"/>
      <c r="P88" s="855"/>
      <c r="Q88" s="856"/>
    </row>
    <row r="89" spans="1:17" s="139" customFormat="1" ht="78.75" x14ac:dyDescent="0.2">
      <c r="A89" s="125"/>
      <c r="B89" s="125"/>
      <c r="C89" s="147" t="s">
        <v>1514</v>
      </c>
      <c r="D89" s="190" t="s">
        <v>1515</v>
      </c>
      <c r="E89" s="190" t="s">
        <v>1512</v>
      </c>
      <c r="F89" s="125"/>
      <c r="G89" s="125"/>
      <c r="H89" s="125"/>
      <c r="I89" s="125"/>
      <c r="J89" s="125"/>
      <c r="K89" s="125">
        <v>72</v>
      </c>
      <c r="L89" s="125"/>
      <c r="M89" s="125"/>
      <c r="N89" s="854"/>
      <c r="O89" s="855"/>
      <c r="P89" s="855"/>
      <c r="Q89" s="856"/>
    </row>
    <row r="90" spans="1:17" s="139" customFormat="1" ht="12.75" x14ac:dyDescent="0.2">
      <c r="A90" s="96"/>
      <c r="B90" s="125"/>
      <c r="C90" s="147" t="s">
        <v>1500</v>
      </c>
      <c r="D90" s="96"/>
      <c r="E90" s="96"/>
      <c r="F90" s="96"/>
      <c r="G90" s="96"/>
      <c r="H90" s="96"/>
      <c r="I90" s="96"/>
      <c r="J90" s="96"/>
      <c r="K90" s="135"/>
      <c r="L90" s="125"/>
      <c r="M90" s="125"/>
      <c r="N90" s="857"/>
      <c r="O90" s="858"/>
      <c r="P90" s="858"/>
      <c r="Q90" s="859"/>
    </row>
    <row r="91" spans="1:17" s="139" customFormat="1" ht="12.75" x14ac:dyDescent="0.2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</row>
    <row r="92" spans="1:17" s="139" customFormat="1" ht="12.75" x14ac:dyDescent="0.2">
      <c r="A92" s="777" t="s">
        <v>478</v>
      </c>
      <c r="B92" s="777"/>
      <c r="C92" s="430" t="s">
        <v>1442</v>
      </c>
      <c r="D92" s="430"/>
      <c r="E92" s="777" t="s">
        <v>480</v>
      </c>
      <c r="F92" s="777"/>
      <c r="G92" s="778"/>
      <c r="H92" s="778"/>
      <c r="I92" s="778"/>
      <c r="J92" s="778"/>
      <c r="K92" s="777" t="s">
        <v>481</v>
      </c>
      <c r="L92" s="777"/>
      <c r="M92" s="620"/>
      <c r="N92" s="620"/>
      <c r="O92" s="620"/>
      <c r="P92" s="620"/>
      <c r="Q92" s="620"/>
    </row>
    <row r="93" spans="1:17" s="139" customFormat="1" ht="12.75" x14ac:dyDescent="0.2">
      <c r="A93" s="777" t="s">
        <v>482</v>
      </c>
      <c r="B93" s="777"/>
      <c r="C93" s="430" t="s">
        <v>1400</v>
      </c>
      <c r="D93" s="430"/>
      <c r="E93" s="777" t="s">
        <v>482</v>
      </c>
      <c r="F93" s="777"/>
      <c r="G93" s="778"/>
      <c r="H93" s="778"/>
      <c r="I93" s="778"/>
      <c r="J93" s="778"/>
      <c r="K93" s="777" t="s">
        <v>484</v>
      </c>
      <c r="L93" s="777"/>
      <c r="M93" s="620"/>
      <c r="N93" s="620"/>
      <c r="O93" s="620"/>
      <c r="P93" s="620"/>
      <c r="Q93" s="620"/>
    </row>
    <row r="94" spans="1:17" s="139" customFormat="1" ht="12.75" x14ac:dyDescent="0.2">
      <c r="A94" s="777" t="s">
        <v>485</v>
      </c>
      <c r="B94" s="777"/>
      <c r="C94" s="620"/>
      <c r="D94" s="620"/>
      <c r="E94" s="777" t="s">
        <v>485</v>
      </c>
      <c r="F94" s="777"/>
      <c r="G94" s="778"/>
      <c r="H94" s="778"/>
      <c r="I94" s="778"/>
      <c r="J94" s="778"/>
      <c r="K94" s="777" t="s">
        <v>485</v>
      </c>
      <c r="L94" s="777"/>
      <c r="M94" s="620"/>
      <c r="N94" s="620"/>
      <c r="O94" s="620"/>
      <c r="P94" s="620"/>
      <c r="Q94" s="620"/>
    </row>
    <row r="95" spans="1:17" s="139" customFormat="1" ht="12.75" x14ac:dyDescent="0.2">
      <c r="A95" s="777" t="s">
        <v>142</v>
      </c>
      <c r="B95" s="777"/>
      <c r="C95" s="620"/>
      <c r="D95" s="620"/>
      <c r="E95" s="777" t="s">
        <v>142</v>
      </c>
      <c r="F95" s="777"/>
      <c r="G95" s="778"/>
      <c r="H95" s="778"/>
      <c r="I95" s="778"/>
      <c r="J95" s="778"/>
      <c r="K95" s="777" t="s">
        <v>487</v>
      </c>
      <c r="L95" s="777"/>
      <c r="M95" s="620"/>
      <c r="N95" s="620"/>
      <c r="O95" s="620"/>
      <c r="P95" s="620"/>
      <c r="Q95" s="620"/>
    </row>
    <row r="1660" spans="1:18" s="12" customFormat="1" x14ac:dyDescent="0.2">
      <c r="A1660" s="1"/>
      <c r="B1660" s="1"/>
      <c r="C1660" s="1" t="s">
        <v>1072</v>
      </c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</row>
  </sheetData>
  <sheetProtection password="CC3D" sheet="1" objects="1" scenarios="1"/>
  <customSheetViews>
    <customSheetView guid="{776FB340-854B-4B89-931A-7E0E0CB9EECA}" scale="80" topLeftCell="A100">
      <selection activeCell="C12" sqref="C12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167">
    <mergeCell ref="A62:C62"/>
    <mergeCell ref="D62:Q62"/>
    <mergeCell ref="A63:C63"/>
    <mergeCell ref="D63:Q63"/>
    <mergeCell ref="A64:B64"/>
    <mergeCell ref="D64:Q64"/>
    <mergeCell ref="A58:B61"/>
    <mergeCell ref="C58:M59"/>
    <mergeCell ref="N58:Q58"/>
    <mergeCell ref="N59:Q59"/>
    <mergeCell ref="C60:M61"/>
    <mergeCell ref="N60:Q60"/>
    <mergeCell ref="N61:Q61"/>
    <mergeCell ref="A93:B93"/>
    <mergeCell ref="C93:D93"/>
    <mergeCell ref="E93:F93"/>
    <mergeCell ref="G93:J93"/>
    <mergeCell ref="K93:L93"/>
    <mergeCell ref="M93:Q93"/>
    <mergeCell ref="L65:L66"/>
    <mergeCell ref="M65:M66"/>
    <mergeCell ref="N65:Q66"/>
    <mergeCell ref="N67:Q90"/>
    <mergeCell ref="A92:B92"/>
    <mergeCell ref="C92:D92"/>
    <mergeCell ref="E92:F92"/>
    <mergeCell ref="G92:J92"/>
    <mergeCell ref="K92:L92"/>
    <mergeCell ref="M92:Q92"/>
    <mergeCell ref="A65:A66"/>
    <mergeCell ref="B65:B66"/>
    <mergeCell ref="C65:C66"/>
    <mergeCell ref="D65:E65"/>
    <mergeCell ref="F65:J65"/>
    <mergeCell ref="K65:K66"/>
    <mergeCell ref="A95:B95"/>
    <mergeCell ref="C95:D95"/>
    <mergeCell ref="E95:F95"/>
    <mergeCell ref="G95:J95"/>
    <mergeCell ref="K95:L95"/>
    <mergeCell ref="M95:Q95"/>
    <mergeCell ref="A94:B94"/>
    <mergeCell ref="C94:D94"/>
    <mergeCell ref="E94:F94"/>
    <mergeCell ref="G94:J94"/>
    <mergeCell ref="K94:L94"/>
    <mergeCell ref="M94:Q94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  <mergeCell ref="A14:B14"/>
    <mergeCell ref="C14:D14"/>
    <mergeCell ref="E14:F14"/>
    <mergeCell ref="G14:J14"/>
    <mergeCell ref="K14:L14"/>
    <mergeCell ref="M14:Q14"/>
    <mergeCell ref="N12:Q12"/>
    <mergeCell ref="L9:L10"/>
    <mergeCell ref="M9:M10"/>
    <mergeCell ref="N9:Q10"/>
    <mergeCell ref="N11:Q11"/>
    <mergeCell ref="A9:A10"/>
    <mergeCell ref="B9:B10"/>
    <mergeCell ref="C9:C10"/>
    <mergeCell ref="D9:E9"/>
    <mergeCell ref="F9:J9"/>
    <mergeCell ref="K9:K10"/>
    <mergeCell ref="A16:B16"/>
    <mergeCell ref="C16:D16"/>
    <mergeCell ref="E16:F16"/>
    <mergeCell ref="G16:J16"/>
    <mergeCell ref="K16:L16"/>
    <mergeCell ref="M16:Q16"/>
    <mergeCell ref="A15:B15"/>
    <mergeCell ref="C15:D15"/>
    <mergeCell ref="E15:F15"/>
    <mergeCell ref="G15:J15"/>
    <mergeCell ref="K15:L15"/>
    <mergeCell ref="M15:Q15"/>
    <mergeCell ref="A19:B22"/>
    <mergeCell ref="C19:M20"/>
    <mergeCell ref="N19:Q19"/>
    <mergeCell ref="N20:Q20"/>
    <mergeCell ref="C21:M22"/>
    <mergeCell ref="N21:Q21"/>
    <mergeCell ref="N22:Q22"/>
    <mergeCell ref="A17:B17"/>
    <mergeCell ref="C17:D17"/>
    <mergeCell ref="E17:F17"/>
    <mergeCell ref="G17:J17"/>
    <mergeCell ref="K17:L17"/>
    <mergeCell ref="M17:Q17"/>
    <mergeCell ref="A26:A27"/>
    <mergeCell ref="B26:B27"/>
    <mergeCell ref="C26:C27"/>
    <mergeCell ref="D26:E26"/>
    <mergeCell ref="F26:J26"/>
    <mergeCell ref="K26:K27"/>
    <mergeCell ref="A23:C23"/>
    <mergeCell ref="D23:Q23"/>
    <mergeCell ref="A24:C24"/>
    <mergeCell ref="D24:Q24"/>
    <mergeCell ref="A25:B25"/>
    <mergeCell ref="D25:Q25"/>
    <mergeCell ref="N28:Q28"/>
    <mergeCell ref="R28:R43"/>
    <mergeCell ref="N29:Q29"/>
    <mergeCell ref="N30:Q30"/>
    <mergeCell ref="N31:Q31"/>
    <mergeCell ref="N32:Q32"/>
    <mergeCell ref="N33:Q33"/>
    <mergeCell ref="L26:L27"/>
    <mergeCell ref="M26:M27"/>
    <mergeCell ref="N26:Q27"/>
    <mergeCell ref="N40:Q40"/>
    <mergeCell ref="N41:Q41"/>
    <mergeCell ref="N42:Q42"/>
    <mergeCell ref="N43:Q43"/>
    <mergeCell ref="N34:Q34"/>
    <mergeCell ref="N35:Q35"/>
    <mergeCell ref="N36:Q36"/>
    <mergeCell ref="N37:Q37"/>
    <mergeCell ref="N38:Q38"/>
    <mergeCell ref="N39:Q39"/>
    <mergeCell ref="N50:Q50"/>
    <mergeCell ref="N51:Q51"/>
    <mergeCell ref="N44:Q44"/>
    <mergeCell ref="R44:R51"/>
    <mergeCell ref="N45:Q45"/>
    <mergeCell ref="N46:Q46"/>
    <mergeCell ref="N47:Q47"/>
    <mergeCell ref="N48:Q48"/>
    <mergeCell ref="N49:Q49"/>
    <mergeCell ref="A54:B54"/>
    <mergeCell ref="C54:D54"/>
    <mergeCell ref="E54:F54"/>
    <mergeCell ref="G54:J54"/>
    <mergeCell ref="K54:L54"/>
    <mergeCell ref="M54:Q54"/>
    <mergeCell ref="A53:B53"/>
    <mergeCell ref="C53:D53"/>
    <mergeCell ref="E53:F53"/>
    <mergeCell ref="G53:J53"/>
    <mergeCell ref="K53:L53"/>
    <mergeCell ref="M53:Q53"/>
    <mergeCell ref="A56:B56"/>
    <mergeCell ref="C56:D56"/>
    <mergeCell ref="E56:F56"/>
    <mergeCell ref="G56:J56"/>
    <mergeCell ref="K56:L56"/>
    <mergeCell ref="M56:Q56"/>
    <mergeCell ref="A55:B55"/>
    <mergeCell ref="C55:D55"/>
    <mergeCell ref="E55:F55"/>
    <mergeCell ref="G55:J55"/>
    <mergeCell ref="K55:L55"/>
    <mergeCell ref="M55:Q55"/>
  </mergeCells>
  <pageMargins left="1.3779527559055118" right="0.78740157480314965" top="0.59055118110236227" bottom="0.59055118110236227" header="0" footer="0"/>
  <pageSetup paperSize="5" scale="81" orientation="landscape" horizontalDpi="300" verticalDpi="300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691"/>
  <sheetViews>
    <sheetView view="pageBreakPreview" zoomScale="60" zoomScaleNormal="80" workbookViewId="0">
      <selection activeCell="S180" sqref="S180"/>
    </sheetView>
  </sheetViews>
  <sheetFormatPr baseColWidth="10" defaultRowHeight="11.25" x14ac:dyDescent="0.2"/>
  <cols>
    <col min="1" max="1" width="7.7109375" style="1" customWidth="1"/>
    <col min="2" max="2" width="11.7109375" style="1" customWidth="1"/>
    <col min="3" max="3" width="28.5703125" style="1" customWidth="1"/>
    <col min="4" max="4" width="9.42578125" style="12" customWidth="1"/>
    <col min="5" max="7" width="9.42578125" style="1" customWidth="1"/>
    <col min="8" max="8" width="7.85546875" style="1" customWidth="1"/>
    <col min="9" max="9" width="11.42578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2" spans="1:18" ht="12" customHeight="1" x14ac:dyDescent="0.2">
      <c r="A2" s="417"/>
      <c r="B2" s="418"/>
      <c r="C2" s="423" t="s">
        <v>1016</v>
      </c>
      <c r="D2" s="424"/>
      <c r="E2" s="424"/>
      <c r="F2" s="424"/>
      <c r="G2" s="424"/>
      <c r="H2" s="424"/>
      <c r="I2" s="424"/>
      <c r="J2" s="424"/>
      <c r="K2" s="424"/>
      <c r="L2" s="424"/>
      <c r="M2" s="425"/>
      <c r="N2" s="836" t="s">
        <v>1027</v>
      </c>
      <c r="O2" s="837"/>
      <c r="P2" s="837"/>
      <c r="Q2" s="837"/>
    </row>
    <row r="3" spans="1:18" ht="12" customHeight="1" x14ac:dyDescent="0.2">
      <c r="A3" s="419"/>
      <c r="B3" s="420"/>
      <c r="C3" s="426"/>
      <c r="D3" s="427"/>
      <c r="E3" s="427"/>
      <c r="F3" s="427"/>
      <c r="G3" s="427"/>
      <c r="H3" s="427"/>
      <c r="I3" s="427"/>
      <c r="J3" s="427"/>
      <c r="K3" s="427"/>
      <c r="L3" s="427"/>
      <c r="M3" s="428"/>
      <c r="N3" s="836" t="s">
        <v>459</v>
      </c>
      <c r="O3" s="837"/>
      <c r="P3" s="837"/>
      <c r="Q3" s="837"/>
    </row>
    <row r="4" spans="1:18" ht="12" x14ac:dyDescent="0.2">
      <c r="A4" s="419"/>
      <c r="B4" s="420"/>
      <c r="C4" s="838" t="s">
        <v>117</v>
      </c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7" t="s">
        <v>1017</v>
      </c>
      <c r="O4" s="837"/>
      <c r="P4" s="837"/>
      <c r="Q4" s="837"/>
    </row>
    <row r="5" spans="1:18" ht="12" x14ac:dyDescent="0.2">
      <c r="A5" s="421"/>
      <c r="B5" s="422"/>
      <c r="C5" s="838"/>
      <c r="D5" s="838"/>
      <c r="E5" s="838"/>
      <c r="F5" s="838"/>
      <c r="G5" s="838"/>
      <c r="H5" s="838"/>
      <c r="I5" s="838"/>
      <c r="J5" s="838"/>
      <c r="K5" s="838"/>
      <c r="L5" s="838"/>
      <c r="M5" s="838"/>
      <c r="N5" s="837" t="s">
        <v>118</v>
      </c>
      <c r="O5" s="837"/>
      <c r="P5" s="837"/>
      <c r="Q5" s="837"/>
    </row>
    <row r="6" spans="1:18" ht="15" x14ac:dyDescent="0.2">
      <c r="A6" s="394" t="s">
        <v>119</v>
      </c>
      <c r="B6" s="434"/>
      <c r="C6" s="395"/>
      <c r="D6" s="835" t="s">
        <v>120</v>
      </c>
      <c r="E6" s="835"/>
      <c r="F6" s="835"/>
      <c r="G6" s="835"/>
      <c r="H6" s="835"/>
      <c r="I6" s="835"/>
      <c r="J6" s="835"/>
      <c r="K6" s="835"/>
      <c r="L6" s="835"/>
      <c r="M6" s="835"/>
      <c r="N6" s="835"/>
      <c r="O6" s="835"/>
      <c r="P6" s="835"/>
      <c r="Q6" s="835"/>
    </row>
    <row r="7" spans="1:18" x14ac:dyDescent="0.2">
      <c r="A7" s="394" t="s">
        <v>121</v>
      </c>
      <c r="B7" s="434"/>
      <c r="C7" s="395"/>
      <c r="D7" s="778" t="s">
        <v>1028</v>
      </c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</row>
    <row r="8" spans="1:18" ht="11.25" customHeight="1" x14ac:dyDescent="0.2">
      <c r="A8" s="778" t="s">
        <v>461</v>
      </c>
      <c r="B8" s="778"/>
      <c r="C8" s="126" t="s">
        <v>1029</v>
      </c>
      <c r="D8" s="438" t="s">
        <v>1030</v>
      </c>
      <c r="E8" s="439"/>
      <c r="F8" s="439"/>
      <c r="G8" s="439"/>
      <c r="H8" s="439"/>
      <c r="I8" s="439"/>
      <c r="J8" s="439"/>
      <c r="K8" s="439"/>
      <c r="L8" s="439"/>
      <c r="M8" s="439"/>
      <c r="N8" s="439"/>
      <c r="O8" s="439"/>
      <c r="P8" s="439"/>
      <c r="Q8" s="440"/>
    </row>
    <row r="9" spans="1:18" ht="11.25" customHeight="1" x14ac:dyDescent="0.2">
      <c r="A9" s="404" t="s">
        <v>12</v>
      </c>
      <c r="B9" s="413" t="s">
        <v>13</v>
      </c>
      <c r="C9" s="404" t="s">
        <v>463</v>
      </c>
      <c r="D9" s="399" t="s">
        <v>15</v>
      </c>
      <c r="E9" s="401"/>
      <c r="F9" s="834" t="s">
        <v>123</v>
      </c>
      <c r="G9" s="834"/>
      <c r="H9" s="834"/>
      <c r="I9" s="834"/>
      <c r="J9" s="834"/>
      <c r="K9" s="404" t="s">
        <v>464</v>
      </c>
      <c r="L9" s="413" t="s">
        <v>465</v>
      </c>
      <c r="M9" s="404" t="s">
        <v>466</v>
      </c>
      <c r="N9" s="406" t="s">
        <v>467</v>
      </c>
      <c r="O9" s="407"/>
      <c r="P9" s="407"/>
      <c r="Q9" s="408"/>
    </row>
    <row r="10" spans="1:18" x14ac:dyDescent="0.2">
      <c r="A10" s="405"/>
      <c r="B10" s="414"/>
      <c r="C10" s="405"/>
      <c r="D10" s="295" t="s">
        <v>21</v>
      </c>
      <c r="E10" s="295" t="s">
        <v>22</v>
      </c>
      <c r="F10" s="295" t="s">
        <v>124</v>
      </c>
      <c r="G10" s="295" t="s">
        <v>125</v>
      </c>
      <c r="H10" s="295" t="s">
        <v>126</v>
      </c>
      <c r="I10" s="295" t="s">
        <v>468</v>
      </c>
      <c r="J10" s="295" t="s">
        <v>469</v>
      </c>
      <c r="K10" s="405"/>
      <c r="L10" s="414"/>
      <c r="M10" s="405"/>
      <c r="N10" s="409"/>
      <c r="O10" s="410"/>
      <c r="P10" s="410"/>
      <c r="Q10" s="411"/>
    </row>
    <row r="11" spans="1:18" x14ac:dyDescent="0.2">
      <c r="A11" s="295">
        <v>9</v>
      </c>
      <c r="B11" s="295" t="s">
        <v>450</v>
      </c>
      <c r="C11" s="296" t="s">
        <v>1031</v>
      </c>
      <c r="D11" s="297">
        <v>42040</v>
      </c>
      <c r="E11" s="297">
        <v>42052</v>
      </c>
      <c r="F11" s="295">
        <v>3</v>
      </c>
      <c r="G11" s="295">
        <v>1</v>
      </c>
      <c r="H11" s="295"/>
      <c r="I11" s="295" t="s">
        <v>1032</v>
      </c>
      <c r="J11" s="295"/>
      <c r="K11" s="295">
        <v>213</v>
      </c>
      <c r="L11" s="295" t="s">
        <v>1033</v>
      </c>
      <c r="M11" s="295" t="s">
        <v>448</v>
      </c>
      <c r="N11" s="396" t="s">
        <v>1041</v>
      </c>
      <c r="O11" s="397"/>
      <c r="P11" s="397"/>
      <c r="Q11" s="398"/>
      <c r="R11" s="454" t="s">
        <v>1723</v>
      </c>
    </row>
    <row r="12" spans="1:18" x14ac:dyDescent="0.2">
      <c r="A12" s="295">
        <v>10</v>
      </c>
      <c r="B12" s="295" t="s">
        <v>450</v>
      </c>
      <c r="C12" s="296" t="s">
        <v>1031</v>
      </c>
      <c r="D12" s="297">
        <v>42065</v>
      </c>
      <c r="E12" s="297">
        <v>42087</v>
      </c>
      <c r="F12" s="295">
        <f t="shared" ref="F12:F22" si="0">F11</f>
        <v>3</v>
      </c>
      <c r="G12" s="295">
        <f>G11+1</f>
        <v>2</v>
      </c>
      <c r="H12" s="295"/>
      <c r="I12" s="295" t="s">
        <v>1032</v>
      </c>
      <c r="J12" s="295">
        <v>1</v>
      </c>
      <c r="K12" s="295">
        <v>186</v>
      </c>
      <c r="L12" s="295" t="s">
        <v>1033</v>
      </c>
      <c r="M12" s="295" t="s">
        <v>448</v>
      </c>
      <c r="N12" s="396" t="s">
        <v>1042</v>
      </c>
      <c r="O12" s="397"/>
      <c r="P12" s="397"/>
      <c r="Q12" s="398"/>
      <c r="R12" s="455"/>
    </row>
    <row r="13" spans="1:18" x14ac:dyDescent="0.2">
      <c r="A13" s="295">
        <v>11</v>
      </c>
      <c r="B13" s="295" t="s">
        <v>450</v>
      </c>
      <c r="C13" s="296" t="s">
        <v>1031</v>
      </c>
      <c r="D13" s="297">
        <v>42102</v>
      </c>
      <c r="E13" s="297">
        <v>42167</v>
      </c>
      <c r="F13" s="295">
        <f t="shared" si="0"/>
        <v>3</v>
      </c>
      <c r="G13" s="295">
        <f>G12+1</f>
        <v>3</v>
      </c>
      <c r="H13" s="295"/>
      <c r="I13" s="295" t="s">
        <v>1032</v>
      </c>
      <c r="J13" s="295"/>
      <c r="K13" s="295">
        <v>115</v>
      </c>
      <c r="L13" s="295" t="s">
        <v>1033</v>
      </c>
      <c r="M13" s="295" t="s">
        <v>448</v>
      </c>
      <c r="N13" s="396" t="s">
        <v>1043</v>
      </c>
      <c r="O13" s="397"/>
      <c r="P13" s="397"/>
      <c r="Q13" s="398"/>
      <c r="R13" s="455"/>
    </row>
    <row r="14" spans="1:18" x14ac:dyDescent="0.2">
      <c r="A14" s="295">
        <v>12</v>
      </c>
      <c r="B14" s="295" t="s">
        <v>450</v>
      </c>
      <c r="C14" s="296" t="s">
        <v>1031</v>
      </c>
      <c r="D14" s="297">
        <v>42212</v>
      </c>
      <c r="E14" s="297">
        <v>42212</v>
      </c>
      <c r="F14" s="295">
        <f t="shared" si="0"/>
        <v>3</v>
      </c>
      <c r="G14" s="295">
        <f>G13+1</f>
        <v>4</v>
      </c>
      <c r="H14" s="295"/>
      <c r="I14" s="295" t="s">
        <v>1032</v>
      </c>
      <c r="J14" s="295"/>
      <c r="K14" s="295">
        <v>138</v>
      </c>
      <c r="L14" s="295" t="s">
        <v>1033</v>
      </c>
      <c r="M14" s="295" t="s">
        <v>448</v>
      </c>
      <c r="N14" s="396" t="s">
        <v>1044</v>
      </c>
      <c r="O14" s="397"/>
      <c r="P14" s="397"/>
      <c r="Q14" s="398"/>
      <c r="R14" s="455"/>
    </row>
    <row r="15" spans="1:18" x14ac:dyDescent="0.2">
      <c r="A15" s="295">
        <v>13</v>
      </c>
      <c r="B15" s="295" t="s">
        <v>450</v>
      </c>
      <c r="C15" s="296" t="s">
        <v>1031</v>
      </c>
      <c r="D15" s="297">
        <v>42234</v>
      </c>
      <c r="E15" s="297">
        <v>42234</v>
      </c>
      <c r="F15" s="295">
        <v>4</v>
      </c>
      <c r="G15" s="295">
        <v>1</v>
      </c>
      <c r="H15" s="295"/>
      <c r="I15" s="295" t="s">
        <v>1032</v>
      </c>
      <c r="J15" s="295"/>
      <c r="K15" s="295">
        <v>126</v>
      </c>
      <c r="L15" s="295" t="s">
        <v>1033</v>
      </c>
      <c r="M15" s="295" t="s">
        <v>448</v>
      </c>
      <c r="N15" s="396" t="s">
        <v>1045</v>
      </c>
      <c r="O15" s="397"/>
      <c r="P15" s="397"/>
      <c r="Q15" s="398"/>
      <c r="R15" s="455"/>
    </row>
    <row r="16" spans="1:18" x14ac:dyDescent="0.2">
      <c r="A16" s="295">
        <v>14</v>
      </c>
      <c r="B16" s="295" t="s">
        <v>450</v>
      </c>
      <c r="C16" s="296" t="s">
        <v>1031</v>
      </c>
      <c r="D16" s="297">
        <v>42256</v>
      </c>
      <c r="E16" s="297">
        <v>42256</v>
      </c>
      <c r="F16" s="295">
        <f t="shared" si="0"/>
        <v>4</v>
      </c>
      <c r="G16" s="295">
        <f>G15+1</f>
        <v>2</v>
      </c>
      <c r="H16" s="295"/>
      <c r="I16" s="295" t="s">
        <v>1032</v>
      </c>
      <c r="J16" s="295"/>
      <c r="K16" s="295">
        <v>110</v>
      </c>
      <c r="L16" s="295" t="s">
        <v>1033</v>
      </c>
      <c r="M16" s="295" t="s">
        <v>448</v>
      </c>
      <c r="N16" s="396" t="s">
        <v>1037</v>
      </c>
      <c r="O16" s="397"/>
      <c r="P16" s="397"/>
      <c r="Q16" s="398"/>
      <c r="R16" s="455"/>
    </row>
    <row r="17" spans="1:18" x14ac:dyDescent="0.2">
      <c r="A17" s="295">
        <v>15</v>
      </c>
      <c r="B17" s="295" t="s">
        <v>450</v>
      </c>
      <c r="C17" s="296" t="s">
        <v>1031</v>
      </c>
      <c r="D17" s="297">
        <v>42261</v>
      </c>
      <c r="E17" s="297">
        <v>42261</v>
      </c>
      <c r="F17" s="295">
        <f t="shared" si="0"/>
        <v>4</v>
      </c>
      <c r="G17" s="295">
        <f>G16+1</f>
        <v>3</v>
      </c>
      <c r="H17" s="295"/>
      <c r="I17" s="295" t="s">
        <v>1032</v>
      </c>
      <c r="J17" s="295"/>
      <c r="K17" s="295">
        <v>154</v>
      </c>
      <c r="L17" s="295" t="s">
        <v>1033</v>
      </c>
      <c r="M17" s="295" t="s">
        <v>448</v>
      </c>
      <c r="N17" s="396" t="s">
        <v>1046</v>
      </c>
      <c r="O17" s="397"/>
      <c r="P17" s="397"/>
      <c r="Q17" s="398"/>
      <c r="R17" s="455"/>
    </row>
    <row r="18" spans="1:18" x14ac:dyDescent="0.2">
      <c r="A18" s="295">
        <v>16</v>
      </c>
      <c r="B18" s="295" t="s">
        <v>450</v>
      </c>
      <c r="C18" s="296" t="s">
        <v>1031</v>
      </c>
      <c r="D18" s="297">
        <v>42305</v>
      </c>
      <c r="E18" s="297">
        <v>42305</v>
      </c>
      <c r="F18" s="295">
        <f t="shared" si="0"/>
        <v>4</v>
      </c>
      <c r="G18" s="295">
        <f>G17+1</f>
        <v>4</v>
      </c>
      <c r="H18" s="295"/>
      <c r="I18" s="295" t="s">
        <v>1032</v>
      </c>
      <c r="J18" s="295"/>
      <c r="K18" s="295">
        <v>220</v>
      </c>
      <c r="L18" s="295" t="s">
        <v>1033</v>
      </c>
      <c r="M18" s="295" t="s">
        <v>448</v>
      </c>
      <c r="N18" s="396" t="s">
        <v>1047</v>
      </c>
      <c r="O18" s="397"/>
      <c r="P18" s="397"/>
      <c r="Q18" s="398"/>
      <c r="R18" s="455"/>
    </row>
    <row r="19" spans="1:18" x14ac:dyDescent="0.2">
      <c r="A19" s="295">
        <v>17</v>
      </c>
      <c r="B19" s="295" t="s">
        <v>450</v>
      </c>
      <c r="C19" s="296" t="s">
        <v>1031</v>
      </c>
      <c r="D19" s="297">
        <v>42311</v>
      </c>
      <c r="E19" s="297">
        <v>42329</v>
      </c>
      <c r="F19" s="295">
        <v>5</v>
      </c>
      <c r="G19" s="295">
        <v>1</v>
      </c>
      <c r="H19" s="295"/>
      <c r="I19" s="295" t="s">
        <v>1032</v>
      </c>
      <c r="J19" s="295"/>
      <c r="K19" s="295">
        <v>219</v>
      </c>
      <c r="L19" s="295" t="s">
        <v>1033</v>
      </c>
      <c r="M19" s="295" t="s">
        <v>448</v>
      </c>
      <c r="N19" s="396" t="s">
        <v>1047</v>
      </c>
      <c r="O19" s="397"/>
      <c r="P19" s="397"/>
      <c r="Q19" s="398"/>
      <c r="R19" s="508"/>
    </row>
    <row r="20" spans="1:18" ht="11.25" customHeight="1" x14ac:dyDescent="0.2">
      <c r="A20" s="295">
        <v>18</v>
      </c>
      <c r="B20" s="295" t="s">
        <v>450</v>
      </c>
      <c r="C20" s="296" t="s">
        <v>1031</v>
      </c>
      <c r="D20" s="297">
        <v>42227</v>
      </c>
      <c r="E20" s="297">
        <v>42333</v>
      </c>
      <c r="F20" s="295">
        <f t="shared" si="0"/>
        <v>5</v>
      </c>
      <c r="G20" s="295">
        <f>G19+1</f>
        <v>2</v>
      </c>
      <c r="H20" s="295"/>
      <c r="I20" s="295" t="s">
        <v>1032</v>
      </c>
      <c r="J20" s="295"/>
      <c r="K20" s="295">
        <v>162</v>
      </c>
      <c r="L20" s="295" t="s">
        <v>1033</v>
      </c>
      <c r="M20" s="295" t="s">
        <v>448</v>
      </c>
      <c r="N20" s="396" t="s">
        <v>1048</v>
      </c>
      <c r="O20" s="397"/>
      <c r="P20" s="397"/>
      <c r="Q20" s="398"/>
      <c r="R20" s="454" t="s">
        <v>1724</v>
      </c>
    </row>
    <row r="21" spans="1:18" x14ac:dyDescent="0.2">
      <c r="A21" s="295">
        <v>19</v>
      </c>
      <c r="B21" s="295" t="s">
        <v>450</v>
      </c>
      <c r="C21" s="296" t="s">
        <v>1031</v>
      </c>
      <c r="D21" s="297">
        <v>41238</v>
      </c>
      <c r="E21" s="297">
        <v>42340</v>
      </c>
      <c r="F21" s="295">
        <f t="shared" si="0"/>
        <v>5</v>
      </c>
      <c r="G21" s="295">
        <f>G20+1</f>
        <v>3</v>
      </c>
      <c r="H21" s="295"/>
      <c r="I21" s="295" t="s">
        <v>1032</v>
      </c>
      <c r="J21" s="295"/>
      <c r="K21" s="295">
        <v>161</v>
      </c>
      <c r="L21" s="295" t="s">
        <v>1033</v>
      </c>
      <c r="M21" s="295" t="s">
        <v>448</v>
      </c>
      <c r="N21" s="396" t="s">
        <v>1048</v>
      </c>
      <c r="O21" s="397"/>
      <c r="P21" s="397"/>
      <c r="Q21" s="398"/>
      <c r="R21" s="455"/>
    </row>
    <row r="22" spans="1:18" x14ac:dyDescent="0.2">
      <c r="A22" s="295">
        <v>20</v>
      </c>
      <c r="B22" s="295" t="s">
        <v>450</v>
      </c>
      <c r="C22" s="296" t="s">
        <v>1031</v>
      </c>
      <c r="D22" s="297">
        <v>42186</v>
      </c>
      <c r="E22" s="297">
        <v>42366</v>
      </c>
      <c r="F22" s="295">
        <f t="shared" si="0"/>
        <v>5</v>
      </c>
      <c r="G22" s="295">
        <f>G21+1</f>
        <v>4</v>
      </c>
      <c r="H22" s="295"/>
      <c r="I22" s="295" t="s">
        <v>1032</v>
      </c>
      <c r="J22" s="295"/>
      <c r="K22" s="295">
        <v>250</v>
      </c>
      <c r="L22" s="295" t="s">
        <v>1033</v>
      </c>
      <c r="M22" s="295" t="s">
        <v>448</v>
      </c>
      <c r="N22" s="396" t="s">
        <v>1049</v>
      </c>
      <c r="O22" s="397"/>
      <c r="P22" s="397"/>
      <c r="Q22" s="398"/>
      <c r="R22" s="455"/>
    </row>
    <row r="23" spans="1:18" x14ac:dyDescent="0.2">
      <c r="A23" s="295">
        <v>21</v>
      </c>
      <c r="B23" s="295" t="s">
        <v>472</v>
      </c>
      <c r="C23" s="296" t="s">
        <v>1050</v>
      </c>
      <c r="D23" s="297">
        <v>42131</v>
      </c>
      <c r="E23" s="297">
        <v>42186</v>
      </c>
      <c r="F23" s="295">
        <v>1</v>
      </c>
      <c r="G23" s="295">
        <v>1</v>
      </c>
      <c r="H23" s="295"/>
      <c r="I23" s="295"/>
      <c r="J23" s="295"/>
      <c r="K23" s="295">
        <v>51</v>
      </c>
      <c r="L23" s="295" t="s">
        <v>1033</v>
      </c>
      <c r="M23" s="295" t="s">
        <v>448</v>
      </c>
      <c r="N23" s="396" t="s">
        <v>1041</v>
      </c>
      <c r="O23" s="397"/>
      <c r="P23" s="397"/>
      <c r="Q23" s="398"/>
      <c r="R23" s="455"/>
    </row>
    <row r="24" spans="1:18" x14ac:dyDescent="0.2">
      <c r="A24" s="295">
        <v>22</v>
      </c>
      <c r="B24" s="295" t="s">
        <v>188</v>
      </c>
      <c r="C24" s="296" t="s">
        <v>1051</v>
      </c>
      <c r="D24" s="297">
        <v>42046</v>
      </c>
      <c r="E24" s="297">
        <v>42177</v>
      </c>
      <c r="F24" s="295">
        <v>1</v>
      </c>
      <c r="G24" s="295">
        <v>1</v>
      </c>
      <c r="H24" s="295"/>
      <c r="I24" s="295"/>
      <c r="J24" s="295"/>
      <c r="K24" s="295">
        <v>30</v>
      </c>
      <c r="L24" s="295" t="s">
        <v>1033</v>
      </c>
      <c r="M24" s="295" t="s">
        <v>448</v>
      </c>
      <c r="N24" s="396"/>
      <c r="O24" s="397"/>
      <c r="P24" s="397"/>
      <c r="Q24" s="398"/>
      <c r="R24" s="455"/>
    </row>
    <row r="25" spans="1:18" ht="11.25" customHeight="1" x14ac:dyDescent="0.2">
      <c r="A25" s="295">
        <v>23</v>
      </c>
      <c r="B25" s="295" t="s">
        <v>1052</v>
      </c>
      <c r="C25" s="296" t="s">
        <v>1053</v>
      </c>
      <c r="D25" s="297" t="s">
        <v>1054</v>
      </c>
      <c r="E25" s="297" t="s">
        <v>1055</v>
      </c>
      <c r="F25" s="295">
        <v>1</v>
      </c>
      <c r="G25" s="295">
        <v>1</v>
      </c>
      <c r="H25" s="295">
        <v>1</v>
      </c>
      <c r="I25" s="295" t="s">
        <v>1032</v>
      </c>
      <c r="J25" s="295"/>
      <c r="K25" s="295">
        <v>45</v>
      </c>
      <c r="L25" s="295" t="s">
        <v>1033</v>
      </c>
      <c r="M25" s="295" t="s">
        <v>448</v>
      </c>
      <c r="N25" s="399" t="s">
        <v>1056</v>
      </c>
      <c r="O25" s="400"/>
      <c r="P25" s="400"/>
      <c r="Q25" s="401"/>
      <c r="R25" s="508"/>
    </row>
    <row r="26" spans="1:18" x14ac:dyDescent="0.2">
      <c r="A26" s="295">
        <v>24</v>
      </c>
      <c r="B26" s="295" t="s">
        <v>1052</v>
      </c>
      <c r="C26" s="296" t="s">
        <v>1053</v>
      </c>
      <c r="D26" s="297">
        <v>42139</v>
      </c>
      <c r="E26" s="297">
        <v>42188</v>
      </c>
      <c r="F26" s="295">
        <v>1</v>
      </c>
      <c r="G26" s="295">
        <v>1</v>
      </c>
      <c r="H26" s="295"/>
      <c r="I26" s="295"/>
      <c r="J26" s="295"/>
      <c r="K26" s="295">
        <v>3</v>
      </c>
      <c r="L26" s="295" t="s">
        <v>1033</v>
      </c>
      <c r="M26" s="295" t="s">
        <v>448</v>
      </c>
      <c r="N26" s="396"/>
      <c r="O26" s="397"/>
      <c r="P26" s="397"/>
      <c r="Q26" s="398"/>
    </row>
    <row r="27" spans="1:18" ht="11.25" customHeight="1" x14ac:dyDescent="0.2">
      <c r="A27" s="295">
        <v>25</v>
      </c>
      <c r="B27" s="295" t="s">
        <v>1052</v>
      </c>
      <c r="C27" s="296" t="s">
        <v>1053</v>
      </c>
      <c r="D27" s="297">
        <v>42139</v>
      </c>
      <c r="E27" s="297" t="s">
        <v>1057</v>
      </c>
      <c r="F27" s="295">
        <v>1</v>
      </c>
      <c r="G27" s="295">
        <v>1</v>
      </c>
      <c r="H27" s="295"/>
      <c r="I27" s="295">
        <f>I26</f>
        <v>0</v>
      </c>
      <c r="J27" s="295"/>
      <c r="K27" s="295">
        <v>49</v>
      </c>
      <c r="L27" s="295" t="s">
        <v>1033</v>
      </c>
      <c r="M27" s="295" t="s">
        <v>448</v>
      </c>
      <c r="N27" s="399" t="s">
        <v>1058</v>
      </c>
      <c r="O27" s="400"/>
      <c r="P27" s="400"/>
      <c r="Q27" s="401"/>
    </row>
    <row r="28" spans="1:18" ht="11.25" customHeight="1" x14ac:dyDescent="0.2">
      <c r="A28" s="295">
        <v>26</v>
      </c>
      <c r="B28" s="295" t="s">
        <v>1059</v>
      </c>
      <c r="C28" s="296" t="s">
        <v>1060</v>
      </c>
      <c r="D28" s="297"/>
      <c r="E28" s="297"/>
      <c r="F28" s="295"/>
      <c r="G28" s="295"/>
      <c r="H28" s="295"/>
      <c r="I28" s="295"/>
      <c r="J28" s="295"/>
      <c r="K28" s="295"/>
      <c r="L28" s="295"/>
      <c r="M28" s="295"/>
      <c r="N28" s="399" t="s">
        <v>1061</v>
      </c>
      <c r="O28" s="400"/>
      <c r="P28" s="400"/>
      <c r="Q28" s="401"/>
    </row>
    <row r="29" spans="1:18" ht="11.25" customHeight="1" x14ac:dyDescent="0.2">
      <c r="A29" s="295">
        <v>27</v>
      </c>
      <c r="B29" s="295" t="s">
        <v>470</v>
      </c>
      <c r="C29" s="296" t="s">
        <v>1062</v>
      </c>
      <c r="D29" s="297"/>
      <c r="E29" s="297"/>
      <c r="F29" s="295"/>
      <c r="G29" s="295"/>
      <c r="H29" s="295"/>
      <c r="I29" s="295"/>
      <c r="J29" s="295"/>
      <c r="K29" s="295"/>
      <c r="L29" s="295"/>
      <c r="M29" s="295"/>
      <c r="N29" s="399" t="s">
        <v>1063</v>
      </c>
      <c r="O29" s="400"/>
      <c r="P29" s="400"/>
      <c r="Q29" s="401"/>
    </row>
    <row r="30" spans="1:18" ht="12.75" x14ac:dyDescent="0.2">
      <c r="A30" s="295">
        <v>28</v>
      </c>
      <c r="B30" s="287" t="s">
        <v>1064</v>
      </c>
      <c r="C30" s="296" t="s">
        <v>1065</v>
      </c>
      <c r="D30" s="297"/>
      <c r="E30" s="297"/>
      <c r="F30" s="295"/>
      <c r="G30" s="295"/>
      <c r="H30" s="295"/>
      <c r="I30" s="295"/>
      <c r="J30" s="295"/>
      <c r="K30" s="295"/>
      <c r="L30" s="295"/>
      <c r="M30" s="295"/>
      <c r="N30" s="396" t="s">
        <v>1066</v>
      </c>
      <c r="O30" s="397"/>
      <c r="P30" s="397"/>
      <c r="Q30" s="398"/>
    </row>
    <row r="31" spans="1:18" x14ac:dyDescent="0.2">
      <c r="A31" s="295">
        <v>29</v>
      </c>
      <c r="B31" s="295"/>
      <c r="C31" s="296"/>
      <c r="D31" s="297"/>
      <c r="E31" s="297"/>
      <c r="F31" s="295"/>
      <c r="G31" s="295"/>
      <c r="H31" s="295"/>
      <c r="I31" s="295"/>
      <c r="J31" s="295"/>
      <c r="K31" s="295"/>
      <c r="L31" s="295"/>
      <c r="M31" s="295"/>
      <c r="N31" s="282"/>
      <c r="O31" s="283"/>
      <c r="P31" s="283"/>
      <c r="Q31" s="284"/>
    </row>
    <row r="32" spans="1:18" x14ac:dyDescent="0.2">
      <c r="A32" s="295">
        <v>30</v>
      </c>
      <c r="B32" s="295"/>
      <c r="C32" s="296"/>
      <c r="D32" s="297"/>
      <c r="E32" s="297"/>
      <c r="F32" s="295"/>
      <c r="G32" s="295"/>
      <c r="H32" s="295"/>
      <c r="I32" s="295"/>
      <c r="J32" s="295"/>
      <c r="K32" s="295"/>
      <c r="L32" s="295"/>
      <c r="M32" s="295"/>
      <c r="N32" s="396"/>
      <c r="O32" s="397"/>
      <c r="P32" s="397"/>
      <c r="Q32" s="398"/>
    </row>
    <row r="33" spans="1:17" x14ac:dyDescent="0.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</row>
    <row r="34" spans="1:17" x14ac:dyDescent="0.2">
      <c r="A34" s="777" t="s">
        <v>478</v>
      </c>
      <c r="B34" s="777"/>
      <c r="C34" s="620" t="s">
        <v>1067</v>
      </c>
      <c r="D34" s="620"/>
      <c r="E34" s="777" t="s">
        <v>480</v>
      </c>
      <c r="F34" s="777"/>
      <c r="G34" s="778" t="s">
        <v>1068</v>
      </c>
      <c r="H34" s="778"/>
      <c r="I34" s="778"/>
      <c r="J34" s="778"/>
      <c r="K34" s="777" t="s">
        <v>481</v>
      </c>
      <c r="L34" s="777"/>
      <c r="M34" s="620" t="s">
        <v>1068</v>
      </c>
      <c r="N34" s="620"/>
      <c r="O34" s="620"/>
      <c r="P34" s="620"/>
      <c r="Q34" s="620"/>
    </row>
    <row r="35" spans="1:17" x14ac:dyDescent="0.2">
      <c r="A35" s="777" t="s">
        <v>482</v>
      </c>
      <c r="B35" s="777"/>
      <c r="C35" s="620" t="s">
        <v>1069</v>
      </c>
      <c r="D35" s="620"/>
      <c r="E35" s="777" t="s">
        <v>482</v>
      </c>
      <c r="F35" s="777"/>
      <c r="G35" s="778" t="s">
        <v>1070</v>
      </c>
      <c r="H35" s="778"/>
      <c r="I35" s="778"/>
      <c r="J35" s="778"/>
      <c r="K35" s="777" t="s">
        <v>484</v>
      </c>
      <c r="L35" s="777"/>
      <c r="M35" s="620" t="s">
        <v>1070</v>
      </c>
      <c r="N35" s="620"/>
      <c r="O35" s="620"/>
      <c r="P35" s="620"/>
      <c r="Q35" s="620"/>
    </row>
    <row r="36" spans="1:17" x14ac:dyDescent="0.2">
      <c r="A36" s="777" t="s">
        <v>485</v>
      </c>
      <c r="B36" s="777"/>
      <c r="C36" s="620"/>
      <c r="D36" s="620"/>
      <c r="E36" s="777" t="s">
        <v>485</v>
      </c>
      <c r="F36" s="777"/>
      <c r="G36" s="778"/>
      <c r="H36" s="778"/>
      <c r="I36" s="778"/>
      <c r="J36" s="778"/>
      <c r="K36" s="777" t="s">
        <v>485</v>
      </c>
      <c r="L36" s="777"/>
      <c r="M36" s="620"/>
      <c r="N36" s="620"/>
      <c r="O36" s="620"/>
      <c r="P36" s="620"/>
      <c r="Q36" s="620"/>
    </row>
    <row r="37" spans="1:17" x14ac:dyDescent="0.2">
      <c r="A37" s="777" t="s">
        <v>142</v>
      </c>
      <c r="B37" s="777"/>
      <c r="C37" s="620" t="s">
        <v>1071</v>
      </c>
      <c r="D37" s="620"/>
      <c r="E37" s="777" t="s">
        <v>142</v>
      </c>
      <c r="F37" s="777"/>
      <c r="G37" s="778" t="s">
        <v>1071</v>
      </c>
      <c r="H37" s="778"/>
      <c r="I37" s="778"/>
      <c r="J37" s="778"/>
      <c r="K37" s="777" t="s">
        <v>487</v>
      </c>
      <c r="L37" s="777"/>
      <c r="M37" s="620" t="s">
        <v>1071</v>
      </c>
      <c r="N37" s="620"/>
      <c r="O37" s="620"/>
      <c r="P37" s="620"/>
      <c r="Q37" s="620"/>
    </row>
    <row r="39" spans="1:17" s="287" customFormat="1" ht="12.75" customHeight="1" x14ac:dyDescent="0.2">
      <c r="A39" s="417"/>
      <c r="B39" s="418"/>
      <c r="C39" s="423" t="s">
        <v>1016</v>
      </c>
      <c r="D39" s="424"/>
      <c r="E39" s="424"/>
      <c r="F39" s="424"/>
      <c r="G39" s="424"/>
      <c r="H39" s="424"/>
      <c r="I39" s="424"/>
      <c r="J39" s="424"/>
      <c r="K39" s="424"/>
      <c r="L39" s="424"/>
      <c r="M39" s="425"/>
      <c r="N39" s="429" t="s">
        <v>1027</v>
      </c>
      <c r="O39" s="572"/>
      <c r="P39" s="572"/>
      <c r="Q39" s="573"/>
    </row>
    <row r="40" spans="1:17" s="287" customFormat="1" ht="12.75" customHeight="1" x14ac:dyDescent="0.2">
      <c r="A40" s="419"/>
      <c r="B40" s="420"/>
      <c r="C40" s="426"/>
      <c r="D40" s="427"/>
      <c r="E40" s="427"/>
      <c r="F40" s="427"/>
      <c r="G40" s="427"/>
      <c r="H40" s="427"/>
      <c r="I40" s="427"/>
      <c r="J40" s="427"/>
      <c r="K40" s="427"/>
      <c r="L40" s="427"/>
      <c r="M40" s="428"/>
      <c r="N40" s="429" t="s">
        <v>459</v>
      </c>
      <c r="O40" s="572"/>
      <c r="P40" s="572"/>
      <c r="Q40" s="573"/>
    </row>
    <row r="41" spans="1:17" s="287" customFormat="1" ht="12.75" x14ac:dyDescent="0.2">
      <c r="A41" s="419"/>
      <c r="B41" s="420"/>
      <c r="C41" s="423" t="s">
        <v>117</v>
      </c>
      <c r="D41" s="424"/>
      <c r="E41" s="424"/>
      <c r="F41" s="424"/>
      <c r="G41" s="424"/>
      <c r="H41" s="424"/>
      <c r="I41" s="424"/>
      <c r="J41" s="424"/>
      <c r="K41" s="424"/>
      <c r="L41" s="424"/>
      <c r="M41" s="425"/>
      <c r="N41" s="431" t="s">
        <v>1017</v>
      </c>
      <c r="O41" s="432"/>
      <c r="P41" s="432"/>
      <c r="Q41" s="433"/>
    </row>
    <row r="42" spans="1:17" s="287" customFormat="1" ht="12.75" x14ac:dyDescent="0.2">
      <c r="A42" s="421"/>
      <c r="B42" s="422"/>
      <c r="C42" s="426"/>
      <c r="D42" s="427"/>
      <c r="E42" s="427"/>
      <c r="F42" s="427"/>
      <c r="G42" s="427"/>
      <c r="H42" s="427"/>
      <c r="I42" s="427"/>
      <c r="J42" s="427"/>
      <c r="K42" s="427"/>
      <c r="L42" s="427"/>
      <c r="M42" s="428"/>
      <c r="N42" s="431" t="s">
        <v>118</v>
      </c>
      <c r="O42" s="432"/>
      <c r="P42" s="432"/>
      <c r="Q42" s="433"/>
    </row>
    <row r="43" spans="1:17" s="287" customFormat="1" ht="12.75" x14ac:dyDescent="0.2">
      <c r="A43" s="394" t="s">
        <v>119</v>
      </c>
      <c r="B43" s="434"/>
      <c r="C43" s="395"/>
      <c r="D43" s="877" t="s">
        <v>120</v>
      </c>
      <c r="E43" s="878"/>
      <c r="F43" s="878"/>
      <c r="G43" s="878"/>
      <c r="H43" s="878"/>
      <c r="I43" s="878"/>
      <c r="J43" s="878"/>
      <c r="K43" s="878"/>
      <c r="L43" s="878"/>
      <c r="M43" s="878"/>
      <c r="N43" s="878"/>
      <c r="O43" s="878"/>
      <c r="P43" s="878"/>
      <c r="Q43" s="879"/>
    </row>
    <row r="44" spans="1:17" s="287" customFormat="1" ht="12.75" x14ac:dyDescent="0.2">
      <c r="A44" s="394" t="s">
        <v>121</v>
      </c>
      <c r="B44" s="434"/>
      <c r="C44" s="395"/>
      <c r="D44" s="396"/>
      <c r="E44" s="397"/>
      <c r="F44" s="397"/>
      <c r="G44" s="397"/>
      <c r="H44" s="397"/>
      <c r="I44" s="397"/>
      <c r="J44" s="397"/>
      <c r="K44" s="397"/>
      <c r="L44" s="397"/>
      <c r="M44" s="397"/>
      <c r="N44" s="397"/>
      <c r="O44" s="397"/>
      <c r="P44" s="397"/>
      <c r="Q44" s="398"/>
    </row>
    <row r="45" spans="1:17" s="287" customFormat="1" ht="12.75" customHeight="1" x14ac:dyDescent="0.2">
      <c r="A45" s="396" t="s">
        <v>461</v>
      </c>
      <c r="B45" s="398"/>
      <c r="C45" s="126"/>
      <c r="D45" s="438" t="s">
        <v>462</v>
      </c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440"/>
    </row>
    <row r="46" spans="1:17" s="287" customFormat="1" ht="12.75" customHeight="1" x14ac:dyDescent="0.2">
      <c r="A46" s="404" t="s">
        <v>12</v>
      </c>
      <c r="B46" s="413" t="s">
        <v>13</v>
      </c>
      <c r="C46" s="404" t="s">
        <v>463</v>
      </c>
      <c r="D46" s="399" t="s">
        <v>15</v>
      </c>
      <c r="E46" s="401"/>
      <c r="F46" s="399" t="s">
        <v>123</v>
      </c>
      <c r="G46" s="400"/>
      <c r="H46" s="400"/>
      <c r="I46" s="400"/>
      <c r="J46" s="401"/>
      <c r="K46" s="404" t="s">
        <v>464</v>
      </c>
      <c r="L46" s="413" t="s">
        <v>465</v>
      </c>
      <c r="M46" s="404" t="s">
        <v>466</v>
      </c>
      <c r="N46" s="406" t="s">
        <v>467</v>
      </c>
      <c r="O46" s="407"/>
      <c r="P46" s="407"/>
      <c r="Q46" s="408"/>
    </row>
    <row r="47" spans="1:17" s="287" customFormat="1" ht="12.75" x14ac:dyDescent="0.2">
      <c r="A47" s="405"/>
      <c r="B47" s="414"/>
      <c r="C47" s="405"/>
      <c r="D47" s="295" t="s">
        <v>21</v>
      </c>
      <c r="E47" s="295" t="s">
        <v>22</v>
      </c>
      <c r="F47" s="295" t="s">
        <v>124</v>
      </c>
      <c r="G47" s="295" t="s">
        <v>125</v>
      </c>
      <c r="H47" s="295" t="s">
        <v>126</v>
      </c>
      <c r="I47" s="295" t="s">
        <v>468</v>
      </c>
      <c r="J47" s="295" t="s">
        <v>469</v>
      </c>
      <c r="K47" s="405"/>
      <c r="L47" s="414"/>
      <c r="M47" s="405"/>
      <c r="N47" s="409"/>
      <c r="O47" s="410"/>
      <c r="P47" s="410"/>
      <c r="Q47" s="411"/>
    </row>
    <row r="48" spans="1:17" s="287" customFormat="1" ht="12.75" customHeight="1" x14ac:dyDescent="0.2">
      <c r="A48" s="285">
        <v>1</v>
      </c>
      <c r="B48" s="286" t="s">
        <v>187</v>
      </c>
      <c r="C48" s="195" t="s">
        <v>47</v>
      </c>
      <c r="D48" s="295"/>
      <c r="E48" s="295"/>
      <c r="F48" s="295"/>
      <c r="G48" s="295"/>
      <c r="H48" s="295"/>
      <c r="I48" s="295"/>
      <c r="J48" s="295"/>
      <c r="K48" s="285"/>
      <c r="L48" s="286"/>
      <c r="M48" s="285"/>
      <c r="N48" s="851" t="s">
        <v>1469</v>
      </c>
      <c r="O48" s="852"/>
      <c r="P48" s="852"/>
      <c r="Q48" s="853"/>
    </row>
    <row r="49" spans="1:17" s="287" customFormat="1" ht="12.75" x14ac:dyDescent="0.2">
      <c r="A49" s="285"/>
      <c r="B49" s="286" t="s">
        <v>1470</v>
      </c>
      <c r="C49" s="195" t="s">
        <v>1471</v>
      </c>
      <c r="D49" s="295"/>
      <c r="E49" s="295"/>
      <c r="F49" s="295"/>
      <c r="G49" s="295"/>
      <c r="H49" s="295"/>
      <c r="I49" s="295"/>
      <c r="J49" s="295"/>
      <c r="K49" s="285"/>
      <c r="L49" s="286"/>
      <c r="M49" s="285"/>
      <c r="N49" s="854"/>
      <c r="O49" s="855"/>
      <c r="P49" s="855"/>
      <c r="Q49" s="856"/>
    </row>
    <row r="50" spans="1:17" s="287" customFormat="1" ht="22.5" x14ac:dyDescent="0.2">
      <c r="A50" s="295"/>
      <c r="B50" s="294"/>
      <c r="C50" s="291" t="s">
        <v>1472</v>
      </c>
      <c r="D50" s="297">
        <v>42149</v>
      </c>
      <c r="E50" s="297">
        <v>42313</v>
      </c>
      <c r="F50" s="295"/>
      <c r="G50" s="295"/>
      <c r="H50" s="295"/>
      <c r="I50" s="295"/>
      <c r="J50" s="295"/>
      <c r="K50" s="295">
        <v>126</v>
      </c>
      <c r="L50" s="295" t="s">
        <v>192</v>
      </c>
      <c r="M50" s="295" t="s">
        <v>155</v>
      </c>
      <c r="N50" s="854"/>
      <c r="O50" s="855"/>
      <c r="P50" s="855"/>
      <c r="Q50" s="856"/>
    </row>
    <row r="51" spans="1:17" s="287" customFormat="1" ht="22.5" x14ac:dyDescent="0.2">
      <c r="A51" s="295"/>
      <c r="B51" s="294"/>
      <c r="C51" s="291" t="s">
        <v>1473</v>
      </c>
      <c r="D51" s="190" t="s">
        <v>1474</v>
      </c>
      <c r="E51" s="190" t="s">
        <v>1474</v>
      </c>
      <c r="F51" s="294"/>
      <c r="G51" s="295"/>
      <c r="H51" s="295"/>
      <c r="I51" s="295"/>
      <c r="J51" s="295"/>
      <c r="K51" s="295">
        <v>46</v>
      </c>
      <c r="L51" s="295"/>
      <c r="M51" s="295"/>
      <c r="N51" s="854"/>
      <c r="O51" s="855"/>
      <c r="P51" s="855"/>
      <c r="Q51" s="856"/>
    </row>
    <row r="52" spans="1:17" s="287" customFormat="1" ht="33.75" x14ac:dyDescent="0.2">
      <c r="A52" s="295"/>
      <c r="B52" s="295"/>
      <c r="C52" s="291" t="s">
        <v>1475</v>
      </c>
      <c r="D52" s="190" t="s">
        <v>1476</v>
      </c>
      <c r="E52" s="190" t="s">
        <v>1476</v>
      </c>
      <c r="F52" s="294"/>
      <c r="G52" s="295"/>
      <c r="H52" s="295"/>
      <c r="I52" s="295"/>
      <c r="J52" s="295"/>
      <c r="K52" s="295">
        <v>61</v>
      </c>
      <c r="L52" s="295"/>
      <c r="M52" s="295"/>
      <c r="N52" s="854"/>
      <c r="O52" s="855"/>
      <c r="P52" s="855"/>
      <c r="Q52" s="856"/>
    </row>
    <row r="53" spans="1:17" s="287" customFormat="1" ht="22.5" x14ac:dyDescent="0.2">
      <c r="A53" s="295"/>
      <c r="B53" s="294"/>
      <c r="C53" s="291" t="s">
        <v>1477</v>
      </c>
      <c r="D53" s="190" t="s">
        <v>1478</v>
      </c>
      <c r="E53" s="190" t="s">
        <v>1479</v>
      </c>
      <c r="F53" s="294"/>
      <c r="G53" s="295"/>
      <c r="H53" s="295"/>
      <c r="I53" s="295"/>
      <c r="J53" s="295"/>
      <c r="K53" s="295">
        <v>9</v>
      </c>
      <c r="L53" s="295"/>
      <c r="M53" s="295"/>
      <c r="N53" s="854"/>
      <c r="O53" s="855"/>
      <c r="P53" s="855"/>
      <c r="Q53" s="856"/>
    </row>
    <row r="54" spans="1:17" s="287" customFormat="1" ht="12.75" x14ac:dyDescent="0.2">
      <c r="A54" s="295"/>
      <c r="B54" s="294"/>
      <c r="C54" s="291" t="s">
        <v>1471</v>
      </c>
      <c r="D54" s="190"/>
      <c r="E54" s="190"/>
      <c r="F54" s="294"/>
      <c r="G54" s="295"/>
      <c r="H54" s="295"/>
      <c r="I54" s="295"/>
      <c r="J54" s="295"/>
      <c r="K54" s="295"/>
      <c r="L54" s="295"/>
      <c r="M54" s="295"/>
      <c r="N54" s="854"/>
      <c r="O54" s="855"/>
      <c r="P54" s="855"/>
      <c r="Q54" s="856"/>
    </row>
    <row r="55" spans="1:17" s="287" customFormat="1" ht="22.5" customHeight="1" x14ac:dyDescent="0.2">
      <c r="A55" s="295"/>
      <c r="B55" s="294"/>
      <c r="C55" s="291" t="s">
        <v>1480</v>
      </c>
      <c r="D55" s="190" t="s">
        <v>1481</v>
      </c>
      <c r="E55" s="190" t="s">
        <v>1427</v>
      </c>
      <c r="F55" s="294"/>
      <c r="G55" s="295"/>
      <c r="H55" s="295"/>
      <c r="I55" s="295"/>
      <c r="J55" s="295"/>
      <c r="K55" s="295">
        <v>213</v>
      </c>
      <c r="L55" s="295"/>
      <c r="M55" s="295"/>
      <c r="N55" s="854"/>
      <c r="O55" s="855"/>
      <c r="P55" s="855"/>
      <c r="Q55" s="856"/>
    </row>
    <row r="56" spans="1:17" s="287" customFormat="1" ht="33.75" x14ac:dyDescent="0.2">
      <c r="A56" s="295">
        <v>2</v>
      </c>
      <c r="B56" s="294" t="s">
        <v>187</v>
      </c>
      <c r="C56" s="291" t="s">
        <v>1482</v>
      </c>
      <c r="D56" s="190"/>
      <c r="E56" s="190"/>
      <c r="F56" s="294"/>
      <c r="G56" s="295"/>
      <c r="H56" s="295"/>
      <c r="I56" s="295"/>
      <c r="J56" s="295"/>
      <c r="K56" s="295"/>
      <c r="L56" s="295"/>
      <c r="M56" s="295"/>
      <c r="N56" s="854"/>
      <c r="O56" s="855"/>
      <c r="P56" s="855"/>
      <c r="Q56" s="856"/>
    </row>
    <row r="57" spans="1:17" s="287" customFormat="1" ht="12.75" x14ac:dyDescent="0.2">
      <c r="A57" s="295"/>
      <c r="B57" s="294" t="s">
        <v>1470</v>
      </c>
      <c r="C57" s="291" t="s">
        <v>1471</v>
      </c>
      <c r="D57" s="190"/>
      <c r="E57" s="190"/>
      <c r="F57" s="294"/>
      <c r="G57" s="295"/>
      <c r="H57" s="295"/>
      <c r="I57" s="295"/>
      <c r="J57" s="295"/>
      <c r="K57" s="295"/>
      <c r="L57" s="295"/>
      <c r="M57" s="295"/>
      <c r="N57" s="854"/>
      <c r="O57" s="855"/>
      <c r="P57" s="855"/>
      <c r="Q57" s="856"/>
    </row>
    <row r="58" spans="1:17" s="287" customFormat="1" ht="12.75" x14ac:dyDescent="0.2">
      <c r="A58" s="295"/>
      <c r="B58" s="294"/>
      <c r="C58" s="291" t="s">
        <v>1483</v>
      </c>
      <c r="D58" s="297" t="s">
        <v>1484</v>
      </c>
      <c r="E58" s="297" t="s">
        <v>1485</v>
      </c>
      <c r="F58" s="295"/>
      <c r="G58" s="295"/>
      <c r="H58" s="295"/>
      <c r="I58" s="295"/>
      <c r="J58" s="295"/>
      <c r="K58" s="295">
        <v>25</v>
      </c>
      <c r="L58" s="295"/>
      <c r="M58" s="295"/>
      <c r="N58" s="854"/>
      <c r="O58" s="855"/>
      <c r="P58" s="855"/>
      <c r="Q58" s="856"/>
    </row>
    <row r="59" spans="1:17" s="287" customFormat="1" ht="33.75" x14ac:dyDescent="0.2">
      <c r="A59" s="295"/>
      <c r="B59" s="294"/>
      <c r="C59" s="194" t="s">
        <v>1486</v>
      </c>
      <c r="D59" s="190" t="s">
        <v>1487</v>
      </c>
      <c r="E59" s="190" t="s">
        <v>1488</v>
      </c>
      <c r="F59" s="294"/>
      <c r="G59" s="295"/>
      <c r="H59" s="295"/>
      <c r="I59" s="295"/>
      <c r="J59" s="295"/>
      <c r="K59" s="295">
        <v>18</v>
      </c>
      <c r="L59" s="295"/>
      <c r="M59" s="295"/>
      <c r="N59" s="854"/>
      <c r="O59" s="855"/>
      <c r="P59" s="855"/>
      <c r="Q59" s="856"/>
    </row>
    <row r="60" spans="1:17" s="287" customFormat="1" ht="33.75" x14ac:dyDescent="0.2">
      <c r="A60" s="295"/>
      <c r="B60" s="295"/>
      <c r="C60" s="196" t="s">
        <v>1489</v>
      </c>
      <c r="D60" s="190" t="s">
        <v>1490</v>
      </c>
      <c r="E60" s="190" t="s">
        <v>1485</v>
      </c>
      <c r="F60" s="294"/>
      <c r="G60" s="295"/>
      <c r="H60" s="295"/>
      <c r="I60" s="295"/>
      <c r="J60" s="295"/>
      <c r="K60" s="295">
        <v>55</v>
      </c>
      <c r="L60" s="295"/>
      <c r="M60" s="295"/>
      <c r="N60" s="854"/>
      <c r="O60" s="855"/>
      <c r="P60" s="855"/>
      <c r="Q60" s="856"/>
    </row>
    <row r="61" spans="1:17" s="287" customFormat="1" ht="22.5" x14ac:dyDescent="0.2">
      <c r="A61" s="295"/>
      <c r="B61" s="294"/>
      <c r="C61" s="291" t="s">
        <v>1491</v>
      </c>
      <c r="D61" s="190" t="s">
        <v>1492</v>
      </c>
      <c r="E61" s="190" t="s">
        <v>1421</v>
      </c>
      <c r="F61" s="294"/>
      <c r="G61" s="295"/>
      <c r="H61" s="295"/>
      <c r="I61" s="295"/>
      <c r="J61" s="295"/>
      <c r="K61" s="295">
        <v>165</v>
      </c>
      <c r="L61" s="295"/>
      <c r="M61" s="295"/>
      <c r="N61" s="857"/>
      <c r="O61" s="858"/>
      <c r="P61" s="858"/>
      <c r="Q61" s="859"/>
    </row>
    <row r="62" spans="1:17" s="287" customFormat="1" ht="27.75" customHeight="1" x14ac:dyDescent="0.2">
      <c r="A62" s="295">
        <v>1</v>
      </c>
      <c r="B62" s="294" t="s">
        <v>1133</v>
      </c>
      <c r="C62" s="291" t="s">
        <v>1221</v>
      </c>
      <c r="D62" s="297"/>
      <c r="E62" s="297"/>
      <c r="F62" s="295"/>
      <c r="G62" s="295"/>
      <c r="H62" s="295"/>
      <c r="I62" s="295"/>
      <c r="J62" s="295"/>
      <c r="K62" s="295"/>
      <c r="L62" s="295" t="s">
        <v>192</v>
      </c>
      <c r="M62" s="295" t="s">
        <v>155</v>
      </c>
      <c r="N62" s="851" t="s">
        <v>1443</v>
      </c>
      <c r="O62" s="852"/>
      <c r="P62" s="852"/>
      <c r="Q62" s="853"/>
    </row>
    <row r="63" spans="1:17" s="287" customFormat="1" ht="22.5" x14ac:dyDescent="0.2">
      <c r="A63" s="295"/>
      <c r="B63" s="294" t="s">
        <v>1135</v>
      </c>
      <c r="C63" s="291" t="s">
        <v>1444</v>
      </c>
      <c r="D63" s="297"/>
      <c r="E63" s="297"/>
      <c r="F63" s="295"/>
      <c r="G63" s="295"/>
      <c r="H63" s="295"/>
      <c r="I63" s="295"/>
      <c r="J63" s="295"/>
      <c r="K63" s="295"/>
      <c r="L63" s="295"/>
      <c r="M63" s="295"/>
      <c r="N63" s="854"/>
      <c r="O63" s="855"/>
      <c r="P63" s="855"/>
      <c r="Q63" s="856"/>
    </row>
    <row r="64" spans="1:17" s="287" customFormat="1" ht="12.75" x14ac:dyDescent="0.2">
      <c r="A64" s="295"/>
      <c r="B64" s="295">
        <v>1</v>
      </c>
      <c r="C64" s="294" t="s">
        <v>1445</v>
      </c>
      <c r="D64" s="190" t="s">
        <v>1446</v>
      </c>
      <c r="E64" s="190" t="s">
        <v>1447</v>
      </c>
      <c r="F64" s="294"/>
      <c r="G64" s="295"/>
      <c r="H64" s="295"/>
      <c r="I64" s="295"/>
      <c r="J64" s="295"/>
      <c r="K64" s="295">
        <v>66</v>
      </c>
      <c r="L64" s="295"/>
      <c r="M64" s="295"/>
      <c r="N64" s="854"/>
      <c r="O64" s="855"/>
      <c r="P64" s="855"/>
      <c r="Q64" s="856"/>
    </row>
    <row r="65" spans="1:17" s="287" customFormat="1" ht="22.5" x14ac:dyDescent="0.2">
      <c r="A65" s="295"/>
      <c r="B65" s="295">
        <v>2</v>
      </c>
      <c r="C65" s="194" t="s">
        <v>1448</v>
      </c>
      <c r="D65" s="190" t="s">
        <v>1449</v>
      </c>
      <c r="E65" s="190" t="s">
        <v>1449</v>
      </c>
      <c r="F65" s="294"/>
      <c r="G65" s="295"/>
      <c r="H65" s="295"/>
      <c r="I65" s="295"/>
      <c r="J65" s="295"/>
      <c r="K65" s="295">
        <v>47</v>
      </c>
      <c r="L65" s="295"/>
      <c r="M65" s="295"/>
      <c r="N65" s="854"/>
      <c r="O65" s="855"/>
      <c r="P65" s="855"/>
      <c r="Q65" s="856"/>
    </row>
    <row r="66" spans="1:17" s="287" customFormat="1" ht="12.75" x14ac:dyDescent="0.2">
      <c r="A66" s="295"/>
      <c r="B66" s="295">
        <v>3</v>
      </c>
      <c r="C66" s="294" t="s">
        <v>1450</v>
      </c>
      <c r="D66" s="190" t="s">
        <v>1451</v>
      </c>
      <c r="E66" s="297" t="s">
        <v>1452</v>
      </c>
      <c r="F66" s="294"/>
      <c r="G66" s="295"/>
      <c r="H66" s="295"/>
      <c r="I66" s="295"/>
      <c r="J66" s="295"/>
      <c r="K66" s="295">
        <v>74</v>
      </c>
      <c r="L66" s="295"/>
      <c r="M66" s="295"/>
      <c r="N66" s="854"/>
      <c r="O66" s="855"/>
      <c r="P66" s="855"/>
      <c r="Q66" s="856"/>
    </row>
    <row r="67" spans="1:17" s="287" customFormat="1" ht="12.75" x14ac:dyDescent="0.2">
      <c r="A67" s="295"/>
      <c r="B67" s="295">
        <v>4</v>
      </c>
      <c r="C67" s="291" t="s">
        <v>1453</v>
      </c>
      <c r="D67" s="190" t="s">
        <v>1454</v>
      </c>
      <c r="E67" s="190" t="s">
        <v>1455</v>
      </c>
      <c r="F67" s="294"/>
      <c r="G67" s="295"/>
      <c r="H67" s="295"/>
      <c r="I67" s="295"/>
      <c r="J67" s="295"/>
      <c r="K67" s="295">
        <v>75</v>
      </c>
      <c r="L67" s="295"/>
      <c r="M67" s="295"/>
      <c r="N67" s="854"/>
      <c r="O67" s="855"/>
      <c r="P67" s="855"/>
      <c r="Q67" s="856"/>
    </row>
    <row r="68" spans="1:17" s="287" customFormat="1" ht="12.75" x14ac:dyDescent="0.2">
      <c r="A68" s="295"/>
      <c r="B68" s="295">
        <v>5</v>
      </c>
      <c r="C68" s="294" t="s">
        <v>1456</v>
      </c>
      <c r="D68" s="190" t="s">
        <v>1457</v>
      </c>
      <c r="E68" s="190" t="s">
        <v>1458</v>
      </c>
      <c r="F68" s="294"/>
      <c r="G68" s="295"/>
      <c r="H68" s="295"/>
      <c r="I68" s="295"/>
      <c r="J68" s="295"/>
      <c r="K68" s="295">
        <v>167</v>
      </c>
      <c r="L68" s="295"/>
      <c r="M68" s="295"/>
      <c r="N68" s="854"/>
      <c r="O68" s="855"/>
      <c r="P68" s="855"/>
      <c r="Q68" s="856"/>
    </row>
    <row r="69" spans="1:17" s="287" customFormat="1" ht="12.75" x14ac:dyDescent="0.2">
      <c r="A69" s="295">
        <v>2</v>
      </c>
      <c r="B69" s="295" t="s">
        <v>1133</v>
      </c>
      <c r="C69" s="291" t="s">
        <v>1221</v>
      </c>
      <c r="D69" s="190"/>
      <c r="E69" s="190"/>
      <c r="F69" s="295"/>
      <c r="G69" s="295"/>
      <c r="H69" s="295"/>
      <c r="I69" s="295"/>
      <c r="J69" s="295"/>
      <c r="K69" s="295"/>
      <c r="L69" s="295"/>
      <c r="M69" s="295"/>
      <c r="N69" s="854"/>
      <c r="O69" s="855"/>
      <c r="P69" s="855"/>
      <c r="Q69" s="856"/>
    </row>
    <row r="70" spans="1:17" s="287" customFormat="1" ht="22.5" x14ac:dyDescent="0.2">
      <c r="A70" s="295"/>
      <c r="B70" s="295" t="s">
        <v>1135</v>
      </c>
      <c r="C70" s="291" t="s">
        <v>1444</v>
      </c>
      <c r="D70" s="190"/>
      <c r="E70" s="190"/>
      <c r="F70" s="295"/>
      <c r="G70" s="295"/>
      <c r="H70" s="295"/>
      <c r="I70" s="295"/>
      <c r="J70" s="295"/>
      <c r="K70" s="295"/>
      <c r="L70" s="295"/>
      <c r="M70" s="295"/>
      <c r="N70" s="854"/>
      <c r="O70" s="855"/>
      <c r="P70" s="855"/>
      <c r="Q70" s="856"/>
    </row>
    <row r="71" spans="1:17" s="287" customFormat="1" ht="12.75" x14ac:dyDescent="0.2">
      <c r="A71" s="295"/>
      <c r="B71" s="295">
        <v>1</v>
      </c>
      <c r="C71" s="294" t="s">
        <v>105</v>
      </c>
      <c r="D71" s="190" t="s">
        <v>1459</v>
      </c>
      <c r="E71" s="190" t="s">
        <v>1460</v>
      </c>
      <c r="F71" s="294"/>
      <c r="G71" s="295"/>
      <c r="H71" s="295"/>
      <c r="I71" s="295"/>
      <c r="J71" s="295"/>
      <c r="K71" s="295">
        <v>220</v>
      </c>
      <c r="L71" s="295"/>
      <c r="M71" s="295"/>
      <c r="N71" s="854"/>
      <c r="O71" s="855"/>
      <c r="P71" s="855"/>
      <c r="Q71" s="856"/>
    </row>
    <row r="72" spans="1:17" s="287" customFormat="1" ht="12.75" x14ac:dyDescent="0.2">
      <c r="A72" s="295"/>
      <c r="B72" s="295">
        <v>2</v>
      </c>
      <c r="C72" s="294" t="s">
        <v>105</v>
      </c>
      <c r="D72" s="190" t="s">
        <v>1461</v>
      </c>
      <c r="E72" s="190" t="s">
        <v>1462</v>
      </c>
      <c r="F72" s="294"/>
      <c r="G72" s="295"/>
      <c r="H72" s="295"/>
      <c r="I72" s="295"/>
      <c r="J72" s="295"/>
      <c r="K72" s="295">
        <v>230</v>
      </c>
      <c r="L72" s="295"/>
      <c r="M72" s="295"/>
      <c r="N72" s="854"/>
      <c r="O72" s="855"/>
      <c r="P72" s="855"/>
      <c r="Q72" s="856"/>
    </row>
    <row r="73" spans="1:17" s="287" customFormat="1" ht="22.5" x14ac:dyDescent="0.2">
      <c r="A73" s="295"/>
      <c r="B73" s="295">
        <v>3</v>
      </c>
      <c r="C73" s="191" t="s">
        <v>1463</v>
      </c>
      <c r="D73" s="190" t="s">
        <v>1464</v>
      </c>
      <c r="E73" s="190" t="s">
        <v>1465</v>
      </c>
      <c r="F73" s="294"/>
      <c r="G73" s="295"/>
      <c r="H73" s="295"/>
      <c r="I73" s="295"/>
      <c r="J73" s="295"/>
      <c r="K73" s="295">
        <v>33</v>
      </c>
      <c r="L73" s="295"/>
      <c r="M73" s="295"/>
      <c r="N73" s="854"/>
      <c r="O73" s="855"/>
      <c r="P73" s="855"/>
      <c r="Q73" s="856"/>
    </row>
    <row r="74" spans="1:17" s="287" customFormat="1" ht="22.5" x14ac:dyDescent="0.2">
      <c r="A74" s="295"/>
      <c r="B74" s="295">
        <v>4</v>
      </c>
      <c r="C74" s="191" t="s">
        <v>1466</v>
      </c>
      <c r="D74" s="190" t="s">
        <v>1467</v>
      </c>
      <c r="E74" s="190" t="s">
        <v>1468</v>
      </c>
      <c r="F74" s="295"/>
      <c r="G74" s="295"/>
      <c r="H74" s="295"/>
      <c r="I74" s="295"/>
      <c r="J74" s="295"/>
      <c r="K74" s="295">
        <v>71</v>
      </c>
      <c r="L74" s="295"/>
      <c r="M74" s="295"/>
      <c r="N74" s="857"/>
      <c r="O74" s="858"/>
      <c r="P74" s="858"/>
      <c r="Q74" s="859"/>
    </row>
    <row r="75" spans="1:17" s="287" customFormat="1" ht="12.75" customHeight="1" x14ac:dyDescent="0.2">
      <c r="A75" s="285">
        <v>1</v>
      </c>
      <c r="B75" s="286" t="s">
        <v>187</v>
      </c>
      <c r="C75" s="195" t="s">
        <v>47</v>
      </c>
      <c r="D75" s="295"/>
      <c r="E75" s="295"/>
      <c r="F75" s="295"/>
      <c r="G75" s="295"/>
      <c r="H75" s="295"/>
      <c r="I75" s="295"/>
      <c r="J75" s="295"/>
      <c r="K75" s="285"/>
      <c r="L75" s="286"/>
      <c r="M75" s="285"/>
      <c r="N75" s="851" t="s">
        <v>1516</v>
      </c>
      <c r="O75" s="852"/>
      <c r="P75" s="852"/>
      <c r="Q75" s="853"/>
    </row>
    <row r="76" spans="1:17" s="287" customFormat="1" ht="12.75" x14ac:dyDescent="0.2">
      <c r="A76" s="295"/>
      <c r="B76" s="294" t="s">
        <v>1052</v>
      </c>
      <c r="C76" s="291" t="s">
        <v>1517</v>
      </c>
      <c r="D76" s="297"/>
      <c r="E76" s="297"/>
      <c r="F76" s="295"/>
      <c r="G76" s="295"/>
      <c r="H76" s="295"/>
      <c r="I76" s="295"/>
      <c r="J76" s="295"/>
      <c r="K76" s="295"/>
      <c r="L76" s="295" t="s">
        <v>192</v>
      </c>
      <c r="M76" s="295" t="s">
        <v>155</v>
      </c>
      <c r="N76" s="854"/>
      <c r="O76" s="855"/>
      <c r="P76" s="855"/>
      <c r="Q76" s="856"/>
    </row>
    <row r="77" spans="1:17" s="287" customFormat="1" ht="12.75" x14ac:dyDescent="0.2">
      <c r="A77" s="295"/>
      <c r="B77" s="294"/>
      <c r="C77" s="291" t="s">
        <v>1518</v>
      </c>
      <c r="D77" s="297"/>
      <c r="E77" s="297"/>
      <c r="F77" s="295"/>
      <c r="G77" s="295"/>
      <c r="H77" s="295"/>
      <c r="I77" s="295"/>
      <c r="J77" s="295"/>
      <c r="K77" s="295"/>
      <c r="L77" s="295"/>
      <c r="M77" s="295"/>
      <c r="N77" s="854"/>
      <c r="O77" s="855"/>
      <c r="P77" s="855"/>
      <c r="Q77" s="856"/>
    </row>
    <row r="78" spans="1:17" s="287" customFormat="1" ht="12.75" x14ac:dyDescent="0.2">
      <c r="A78" s="295"/>
      <c r="B78" s="294"/>
      <c r="C78" s="291" t="s">
        <v>1519</v>
      </c>
      <c r="D78" s="297" t="s">
        <v>1520</v>
      </c>
      <c r="E78" s="297" t="s">
        <v>1521</v>
      </c>
      <c r="F78" s="295"/>
      <c r="G78" s="295"/>
      <c r="H78" s="295"/>
      <c r="I78" s="295"/>
      <c r="J78" s="295"/>
      <c r="K78" s="295">
        <v>37</v>
      </c>
      <c r="L78" s="295"/>
      <c r="M78" s="295"/>
      <c r="N78" s="854"/>
      <c r="O78" s="855"/>
      <c r="P78" s="855"/>
      <c r="Q78" s="856"/>
    </row>
    <row r="79" spans="1:17" s="287" customFormat="1" ht="12.75" x14ac:dyDescent="0.2">
      <c r="A79" s="285">
        <v>1</v>
      </c>
      <c r="B79" s="286" t="s">
        <v>187</v>
      </c>
      <c r="C79" s="195" t="s">
        <v>47</v>
      </c>
      <c r="D79" s="295"/>
      <c r="E79" s="295"/>
      <c r="F79" s="295"/>
      <c r="G79" s="295"/>
      <c r="H79" s="295"/>
      <c r="I79" s="295"/>
      <c r="J79" s="295"/>
      <c r="K79" s="285"/>
      <c r="L79" s="286"/>
      <c r="M79" s="285"/>
      <c r="N79" s="851" t="s">
        <v>1522</v>
      </c>
      <c r="O79" s="852"/>
      <c r="P79" s="852"/>
      <c r="Q79" s="853"/>
    </row>
    <row r="80" spans="1:17" s="287" customFormat="1" ht="12.75" x14ac:dyDescent="0.2">
      <c r="A80" s="295"/>
      <c r="B80" s="294" t="s">
        <v>1064</v>
      </c>
      <c r="C80" s="291" t="s">
        <v>1523</v>
      </c>
      <c r="D80" s="297"/>
      <c r="E80" s="297"/>
      <c r="F80" s="295"/>
      <c r="G80" s="295"/>
      <c r="H80" s="295"/>
      <c r="I80" s="295"/>
      <c r="J80" s="295"/>
      <c r="K80" s="295"/>
      <c r="L80" s="295" t="s">
        <v>192</v>
      </c>
      <c r="M80" s="295" t="s">
        <v>155</v>
      </c>
      <c r="N80" s="854"/>
      <c r="O80" s="855"/>
      <c r="P80" s="855"/>
      <c r="Q80" s="856"/>
    </row>
    <row r="81" spans="1:17" s="287" customFormat="1" ht="12.75" x14ac:dyDescent="0.2">
      <c r="A81" s="295"/>
      <c r="B81" s="294"/>
      <c r="C81" s="291" t="s">
        <v>1524</v>
      </c>
      <c r="D81" s="297"/>
      <c r="E81" s="297"/>
      <c r="F81" s="295"/>
      <c r="G81" s="295"/>
      <c r="H81" s="295"/>
      <c r="I81" s="295"/>
      <c r="J81" s="295"/>
      <c r="K81" s="295"/>
      <c r="L81" s="295"/>
      <c r="M81" s="295"/>
      <c r="N81" s="854"/>
      <c r="O81" s="855"/>
      <c r="P81" s="855"/>
      <c r="Q81" s="856"/>
    </row>
    <row r="82" spans="1:17" s="287" customFormat="1" ht="12.75" x14ac:dyDescent="0.2">
      <c r="A82" s="295"/>
      <c r="B82" s="294"/>
      <c r="C82" s="291" t="s">
        <v>1525</v>
      </c>
      <c r="D82" s="297" t="s">
        <v>1526</v>
      </c>
      <c r="E82" s="297" t="s">
        <v>1527</v>
      </c>
      <c r="F82" s="295"/>
      <c r="G82" s="295"/>
      <c r="H82" s="295"/>
      <c r="I82" s="295"/>
      <c r="J82" s="295"/>
      <c r="K82" s="295">
        <v>23</v>
      </c>
      <c r="L82" s="295"/>
      <c r="M82" s="295"/>
      <c r="N82" s="854"/>
      <c r="O82" s="855"/>
      <c r="P82" s="855"/>
      <c r="Q82" s="856"/>
    </row>
    <row r="83" spans="1:17" s="287" customFormat="1" ht="12.75" x14ac:dyDescent="0.2">
      <c r="A83" s="295"/>
      <c r="B83" s="294"/>
      <c r="C83" s="291"/>
      <c r="D83" s="190"/>
      <c r="E83" s="190"/>
      <c r="F83" s="294"/>
      <c r="G83" s="295"/>
      <c r="H83" s="295"/>
      <c r="I83" s="295"/>
      <c r="J83" s="295"/>
      <c r="K83" s="295"/>
      <c r="L83" s="295"/>
      <c r="M83" s="295"/>
      <c r="N83" s="854"/>
      <c r="O83" s="855"/>
      <c r="P83" s="855"/>
      <c r="Q83" s="856"/>
    </row>
    <row r="84" spans="1:17" s="287" customFormat="1" ht="12.75" x14ac:dyDescent="0.2">
      <c r="A84" s="96"/>
      <c r="B84" s="295"/>
      <c r="C84" s="291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857"/>
      <c r="O84" s="858"/>
      <c r="P84" s="858"/>
      <c r="Q84" s="859"/>
    </row>
    <row r="85" spans="1:17" s="287" customFormat="1" ht="12.75" x14ac:dyDescent="0.2">
      <c r="A85" s="295">
        <v>1</v>
      </c>
      <c r="B85" s="294" t="s">
        <v>211</v>
      </c>
      <c r="C85" s="291" t="s">
        <v>1383</v>
      </c>
      <c r="D85" s="297"/>
      <c r="E85" s="297"/>
      <c r="F85" s="295"/>
      <c r="G85" s="295"/>
      <c r="H85" s="295"/>
      <c r="I85" s="295"/>
      <c r="J85" s="295"/>
      <c r="K85" s="295"/>
      <c r="L85" s="295" t="s">
        <v>192</v>
      </c>
      <c r="M85" s="295" t="s">
        <v>155</v>
      </c>
      <c r="N85" s="851" t="s">
        <v>1401</v>
      </c>
      <c r="O85" s="852"/>
      <c r="P85" s="852"/>
      <c r="Q85" s="853"/>
    </row>
    <row r="86" spans="1:17" s="287" customFormat="1" ht="12.75" x14ac:dyDescent="0.2">
      <c r="A86" s="295"/>
      <c r="B86" s="126" t="s">
        <v>1402</v>
      </c>
      <c r="C86" s="291" t="s">
        <v>1403</v>
      </c>
      <c r="E86" s="297"/>
      <c r="F86" s="295"/>
      <c r="G86" s="295"/>
      <c r="H86" s="295"/>
      <c r="I86" s="295"/>
      <c r="J86" s="295"/>
      <c r="K86" s="295"/>
      <c r="L86" s="295"/>
      <c r="M86" s="295"/>
      <c r="N86" s="854"/>
      <c r="O86" s="855"/>
      <c r="P86" s="855"/>
      <c r="Q86" s="856"/>
    </row>
    <row r="87" spans="1:17" s="287" customFormat="1" ht="12.75" x14ac:dyDescent="0.2">
      <c r="A87" s="295"/>
      <c r="B87" s="876"/>
      <c r="C87" s="294" t="s">
        <v>284</v>
      </c>
      <c r="D87" s="190" t="s">
        <v>1404</v>
      </c>
      <c r="E87" s="190">
        <v>42262</v>
      </c>
      <c r="F87" s="294"/>
      <c r="G87" s="295"/>
      <c r="H87" s="295"/>
      <c r="I87" s="295"/>
      <c r="J87" s="295"/>
      <c r="K87" s="295">
        <v>51</v>
      </c>
      <c r="L87" s="295"/>
      <c r="M87" s="295"/>
      <c r="N87" s="854"/>
      <c r="O87" s="855"/>
      <c r="P87" s="855"/>
      <c r="Q87" s="856"/>
    </row>
    <row r="88" spans="1:17" s="287" customFormat="1" ht="12.75" x14ac:dyDescent="0.2">
      <c r="A88" s="295"/>
      <c r="B88" s="876"/>
      <c r="C88" s="294" t="s">
        <v>1405</v>
      </c>
      <c r="D88" s="190" t="s">
        <v>1406</v>
      </c>
      <c r="E88" s="190" t="s">
        <v>1407</v>
      </c>
      <c r="F88" s="294"/>
      <c r="G88" s="295"/>
      <c r="H88" s="295"/>
      <c r="I88" s="295"/>
      <c r="J88" s="295"/>
      <c r="K88" s="295">
        <v>41</v>
      </c>
      <c r="L88" s="295"/>
      <c r="M88" s="295"/>
      <c r="N88" s="854"/>
      <c r="O88" s="855"/>
      <c r="P88" s="855"/>
      <c r="Q88" s="856"/>
    </row>
    <row r="89" spans="1:17" s="287" customFormat="1" ht="33.75" x14ac:dyDescent="0.2">
      <c r="A89" s="295"/>
      <c r="B89" s="876"/>
      <c r="C89" s="191" t="s">
        <v>1408</v>
      </c>
      <c r="D89" s="190" t="s">
        <v>1409</v>
      </c>
      <c r="E89" s="190" t="s">
        <v>1410</v>
      </c>
      <c r="F89" s="294"/>
      <c r="G89" s="295"/>
      <c r="H89" s="295"/>
      <c r="I89" s="295"/>
      <c r="J89" s="295"/>
      <c r="K89" s="295">
        <v>122</v>
      </c>
      <c r="L89" s="295"/>
      <c r="M89" s="295"/>
      <c r="N89" s="854"/>
      <c r="O89" s="855"/>
      <c r="P89" s="855"/>
      <c r="Q89" s="856"/>
    </row>
    <row r="90" spans="1:17" s="287" customFormat="1" ht="12.75" x14ac:dyDescent="0.2">
      <c r="A90" s="295"/>
      <c r="B90" s="414"/>
      <c r="C90" s="291" t="s">
        <v>291</v>
      </c>
      <c r="D90" s="190" t="s">
        <v>1411</v>
      </c>
      <c r="E90" s="190" t="s">
        <v>1412</v>
      </c>
      <c r="F90" s="294"/>
      <c r="G90" s="295"/>
      <c r="H90" s="295"/>
      <c r="I90" s="295"/>
      <c r="J90" s="295"/>
      <c r="K90" s="295">
        <v>180</v>
      </c>
      <c r="L90" s="295"/>
      <c r="M90" s="295"/>
      <c r="N90" s="854"/>
      <c r="O90" s="855"/>
      <c r="P90" s="855"/>
      <c r="Q90" s="856"/>
    </row>
    <row r="91" spans="1:17" s="287" customFormat="1" ht="12.75" x14ac:dyDescent="0.2">
      <c r="A91" s="295">
        <v>2</v>
      </c>
      <c r="B91" s="294" t="s">
        <v>211</v>
      </c>
      <c r="C91" s="291" t="s">
        <v>1383</v>
      </c>
      <c r="D91" s="190"/>
      <c r="E91" s="190"/>
      <c r="F91" s="294"/>
      <c r="G91" s="295"/>
      <c r="H91" s="295"/>
      <c r="I91" s="295"/>
      <c r="J91" s="295"/>
      <c r="K91" s="295"/>
      <c r="L91" s="295"/>
      <c r="M91" s="295"/>
      <c r="N91" s="854"/>
      <c r="O91" s="855"/>
      <c r="P91" s="855"/>
      <c r="Q91" s="856"/>
    </row>
    <row r="92" spans="1:17" s="287" customFormat="1" ht="12.75" x14ac:dyDescent="0.2">
      <c r="A92" s="295"/>
      <c r="B92" s="126" t="s">
        <v>1402</v>
      </c>
      <c r="C92" s="291" t="s">
        <v>1403</v>
      </c>
      <c r="D92" s="190"/>
      <c r="E92" s="190"/>
      <c r="F92" s="294"/>
      <c r="G92" s="295"/>
      <c r="H92" s="295"/>
      <c r="I92" s="295"/>
      <c r="J92" s="295"/>
      <c r="K92" s="295"/>
      <c r="L92" s="295"/>
      <c r="M92" s="295"/>
      <c r="N92" s="854"/>
      <c r="O92" s="855"/>
      <c r="P92" s="855"/>
      <c r="Q92" s="856"/>
    </row>
    <row r="93" spans="1:17" s="287" customFormat="1" ht="12.75" x14ac:dyDescent="0.2">
      <c r="A93" s="295"/>
      <c r="B93" s="876"/>
      <c r="C93" s="126" t="s">
        <v>233</v>
      </c>
      <c r="D93" s="294" t="s">
        <v>1413</v>
      </c>
      <c r="E93" s="294" t="s">
        <v>1414</v>
      </c>
      <c r="F93" s="295"/>
      <c r="G93" s="295"/>
      <c r="H93" s="295"/>
      <c r="I93" s="126"/>
      <c r="J93" s="126"/>
      <c r="K93" s="295">
        <v>35</v>
      </c>
      <c r="L93" s="295"/>
      <c r="M93" s="295"/>
      <c r="N93" s="854"/>
      <c r="O93" s="855"/>
      <c r="P93" s="855"/>
      <c r="Q93" s="856"/>
    </row>
    <row r="94" spans="1:17" s="287" customFormat="1" ht="12.75" x14ac:dyDescent="0.2">
      <c r="A94" s="295"/>
      <c r="B94" s="876"/>
      <c r="C94" s="192" t="s">
        <v>1355</v>
      </c>
      <c r="D94" s="294" t="s">
        <v>1415</v>
      </c>
      <c r="E94" s="294" t="s">
        <v>1416</v>
      </c>
      <c r="F94" s="295"/>
      <c r="G94" s="295"/>
      <c r="H94" s="295"/>
      <c r="I94" s="126"/>
      <c r="J94" s="126"/>
      <c r="K94" s="295">
        <v>205</v>
      </c>
      <c r="L94" s="295"/>
      <c r="M94" s="295"/>
      <c r="N94" s="854"/>
      <c r="O94" s="855"/>
      <c r="P94" s="855"/>
      <c r="Q94" s="856"/>
    </row>
    <row r="95" spans="1:17" s="287" customFormat="1" ht="18.75" customHeight="1" x14ac:dyDescent="0.2">
      <c r="A95" s="37"/>
      <c r="B95" s="876"/>
      <c r="C95" s="192" t="s">
        <v>1417</v>
      </c>
      <c r="D95" s="190">
        <v>42100</v>
      </c>
      <c r="E95" s="294" t="s">
        <v>1418</v>
      </c>
      <c r="F95" s="295"/>
      <c r="G95" s="295"/>
      <c r="H95" s="295"/>
      <c r="I95" s="126"/>
      <c r="J95" s="126"/>
      <c r="K95" s="295">
        <v>87</v>
      </c>
      <c r="L95" s="295"/>
      <c r="M95" s="295"/>
      <c r="N95" s="854"/>
      <c r="O95" s="855"/>
      <c r="P95" s="855"/>
      <c r="Q95" s="856"/>
    </row>
    <row r="96" spans="1:17" s="287" customFormat="1" ht="22.5" x14ac:dyDescent="0.2">
      <c r="A96" s="37"/>
      <c r="B96" s="876"/>
      <c r="C96" s="192" t="s">
        <v>1419</v>
      </c>
      <c r="D96" s="294" t="s">
        <v>1420</v>
      </c>
      <c r="E96" s="294" t="s">
        <v>1421</v>
      </c>
      <c r="F96" s="295"/>
      <c r="G96" s="295"/>
      <c r="H96" s="295"/>
      <c r="I96" s="126"/>
      <c r="J96" s="126"/>
      <c r="K96" s="295">
        <v>41</v>
      </c>
      <c r="L96" s="295"/>
      <c r="M96" s="295"/>
      <c r="N96" s="854"/>
      <c r="O96" s="855"/>
      <c r="P96" s="855"/>
      <c r="Q96" s="856"/>
    </row>
    <row r="97" spans="1:17" s="287" customFormat="1" ht="22.5" x14ac:dyDescent="0.2">
      <c r="A97" s="37"/>
      <c r="B97" s="414"/>
      <c r="C97" s="39" t="s">
        <v>1422</v>
      </c>
      <c r="D97" s="148">
        <v>42065</v>
      </c>
      <c r="E97" s="38" t="s">
        <v>1423</v>
      </c>
      <c r="F97" s="37"/>
      <c r="G97" s="37"/>
      <c r="H97" s="37"/>
      <c r="I97" s="193"/>
      <c r="J97" s="193"/>
      <c r="K97" s="37">
        <v>171</v>
      </c>
      <c r="L97" s="295"/>
      <c r="M97" s="295"/>
      <c r="N97" s="854"/>
      <c r="O97" s="855"/>
      <c r="P97" s="855"/>
      <c r="Q97" s="856"/>
    </row>
    <row r="98" spans="1:17" s="287" customFormat="1" ht="12.75" x14ac:dyDescent="0.2">
      <c r="A98" s="37">
        <v>3</v>
      </c>
      <c r="B98" s="294" t="s">
        <v>211</v>
      </c>
      <c r="C98" s="291" t="s">
        <v>1383</v>
      </c>
      <c r="D98" s="297"/>
      <c r="E98" s="297"/>
      <c r="F98" s="295"/>
      <c r="G98" s="295"/>
      <c r="H98" s="295"/>
      <c r="I98" s="295"/>
      <c r="J98" s="295"/>
      <c r="K98" s="295"/>
      <c r="L98" s="295"/>
      <c r="M98" s="295"/>
      <c r="N98" s="854"/>
      <c r="O98" s="855"/>
      <c r="P98" s="855"/>
      <c r="Q98" s="856"/>
    </row>
    <row r="99" spans="1:17" s="287" customFormat="1" ht="12.75" x14ac:dyDescent="0.2">
      <c r="A99" s="37"/>
      <c r="B99" s="294" t="s">
        <v>1424</v>
      </c>
      <c r="C99" s="291" t="s">
        <v>1425</v>
      </c>
      <c r="D99" s="190"/>
      <c r="E99" s="297"/>
      <c r="F99" s="295"/>
      <c r="G99" s="295"/>
      <c r="H99" s="295"/>
      <c r="I99" s="295"/>
      <c r="J99" s="295"/>
      <c r="K99" s="295"/>
      <c r="L99" s="295"/>
      <c r="M99" s="295"/>
      <c r="N99" s="854"/>
      <c r="O99" s="855"/>
      <c r="P99" s="855"/>
      <c r="Q99" s="856"/>
    </row>
    <row r="100" spans="1:17" s="287" customFormat="1" ht="45" x14ac:dyDescent="0.2">
      <c r="A100" s="37"/>
      <c r="B100" s="294"/>
      <c r="C100" s="291" t="s">
        <v>1426</v>
      </c>
      <c r="D100" s="190">
        <v>42046</v>
      </c>
      <c r="E100" s="190" t="s">
        <v>1427</v>
      </c>
      <c r="F100" s="295"/>
      <c r="G100" s="295"/>
      <c r="H100" s="295"/>
      <c r="I100" s="295"/>
      <c r="J100" s="295"/>
      <c r="K100" s="295">
        <v>214</v>
      </c>
      <c r="L100" s="295"/>
      <c r="M100" s="295"/>
      <c r="N100" s="854"/>
      <c r="O100" s="855"/>
      <c r="P100" s="855"/>
      <c r="Q100" s="856"/>
    </row>
    <row r="101" spans="1:17" s="287" customFormat="1" ht="12.75" x14ac:dyDescent="0.2">
      <c r="A101" s="37"/>
      <c r="B101" s="295"/>
      <c r="C101" s="294" t="s">
        <v>1428</v>
      </c>
      <c r="D101" s="190" t="s">
        <v>1429</v>
      </c>
      <c r="E101" s="190" t="s">
        <v>1430</v>
      </c>
      <c r="F101" s="294"/>
      <c r="G101" s="295"/>
      <c r="H101" s="295"/>
      <c r="I101" s="295"/>
      <c r="J101" s="295"/>
      <c r="K101" s="295">
        <v>41</v>
      </c>
      <c r="L101" s="295"/>
      <c r="M101" s="295"/>
      <c r="N101" s="854"/>
      <c r="O101" s="855"/>
      <c r="P101" s="855"/>
      <c r="Q101" s="856"/>
    </row>
    <row r="102" spans="1:17" s="287" customFormat="1" ht="12.75" x14ac:dyDescent="0.2">
      <c r="A102" s="37"/>
      <c r="B102" s="295"/>
      <c r="C102" s="294" t="s">
        <v>393</v>
      </c>
      <c r="D102" s="190" t="s">
        <v>1431</v>
      </c>
      <c r="E102" s="190" t="s">
        <v>1407</v>
      </c>
      <c r="F102" s="294"/>
      <c r="G102" s="295"/>
      <c r="H102" s="295"/>
      <c r="I102" s="295"/>
      <c r="J102" s="295"/>
      <c r="K102" s="295">
        <v>63</v>
      </c>
      <c r="L102" s="295"/>
      <c r="M102" s="295"/>
      <c r="N102" s="854"/>
      <c r="O102" s="855"/>
      <c r="P102" s="855"/>
      <c r="Q102" s="856"/>
    </row>
    <row r="103" spans="1:17" s="287" customFormat="1" ht="12.75" x14ac:dyDescent="0.2">
      <c r="A103" s="37"/>
      <c r="B103" s="295"/>
      <c r="C103" s="294" t="s">
        <v>1432</v>
      </c>
      <c r="D103" s="190" t="s">
        <v>1433</v>
      </c>
      <c r="E103" s="190" t="s">
        <v>1434</v>
      </c>
      <c r="F103" s="294"/>
      <c r="G103" s="295"/>
      <c r="H103" s="295"/>
      <c r="I103" s="295"/>
      <c r="J103" s="295"/>
      <c r="K103" s="295">
        <v>42</v>
      </c>
      <c r="L103" s="295"/>
      <c r="M103" s="295"/>
      <c r="N103" s="854"/>
      <c r="O103" s="855"/>
      <c r="P103" s="855"/>
      <c r="Q103" s="856"/>
    </row>
    <row r="104" spans="1:17" s="287" customFormat="1" ht="56.25" x14ac:dyDescent="0.2">
      <c r="A104" s="37"/>
      <c r="B104" s="295"/>
      <c r="C104" s="291" t="s">
        <v>1435</v>
      </c>
      <c r="D104" s="190" t="s">
        <v>1436</v>
      </c>
      <c r="E104" s="190" t="s">
        <v>1437</v>
      </c>
      <c r="F104" s="294"/>
      <c r="G104" s="295"/>
      <c r="H104" s="295"/>
      <c r="I104" s="295"/>
      <c r="J104" s="295"/>
      <c r="K104" s="295">
        <v>196</v>
      </c>
      <c r="L104" s="295"/>
      <c r="M104" s="295"/>
      <c r="N104" s="854"/>
      <c r="O104" s="855"/>
      <c r="P104" s="855"/>
      <c r="Q104" s="856"/>
    </row>
    <row r="105" spans="1:17" s="287" customFormat="1" ht="22.5" x14ac:dyDescent="0.2">
      <c r="A105" s="37"/>
      <c r="B105" s="295"/>
      <c r="C105" s="291" t="s">
        <v>1438</v>
      </c>
      <c r="D105" s="190" t="s">
        <v>1439</v>
      </c>
      <c r="E105" s="190">
        <v>42324</v>
      </c>
      <c r="F105" s="294"/>
      <c r="G105" s="295"/>
      <c r="H105" s="295"/>
      <c r="I105" s="295"/>
      <c r="J105" s="295"/>
      <c r="K105" s="295">
        <v>178</v>
      </c>
      <c r="L105" s="295"/>
      <c r="M105" s="295"/>
      <c r="N105" s="854"/>
      <c r="O105" s="855"/>
      <c r="P105" s="855"/>
      <c r="Q105" s="856"/>
    </row>
    <row r="106" spans="1:17" s="287" customFormat="1" ht="33.75" x14ac:dyDescent="0.2">
      <c r="A106" s="37"/>
      <c r="B106" s="193"/>
      <c r="C106" s="39" t="s">
        <v>1440</v>
      </c>
      <c r="D106" s="38" t="s">
        <v>1441</v>
      </c>
      <c r="E106" s="38" t="s">
        <v>1434</v>
      </c>
      <c r="F106" s="37"/>
      <c r="G106" s="37"/>
      <c r="H106" s="37"/>
      <c r="I106" s="193"/>
      <c r="J106" s="193"/>
      <c r="K106" s="37">
        <v>152</v>
      </c>
      <c r="L106" s="295"/>
      <c r="M106" s="295"/>
      <c r="N106" s="857"/>
      <c r="O106" s="858"/>
      <c r="P106" s="858"/>
      <c r="Q106" s="859"/>
    </row>
    <row r="107" spans="1:17" s="287" customFormat="1" ht="12.75" x14ac:dyDescent="0.2">
      <c r="A107" s="295">
        <v>1</v>
      </c>
      <c r="B107" s="294" t="s">
        <v>153</v>
      </c>
      <c r="C107" s="291" t="s">
        <v>27</v>
      </c>
      <c r="D107" s="297"/>
      <c r="E107" s="297"/>
      <c r="F107" s="295"/>
      <c r="G107" s="295"/>
      <c r="H107" s="295"/>
      <c r="I107" s="295"/>
      <c r="J107" s="295"/>
      <c r="K107" s="295"/>
      <c r="L107" s="295" t="s">
        <v>192</v>
      </c>
      <c r="M107" s="295" t="s">
        <v>155</v>
      </c>
      <c r="N107" s="851" t="s">
        <v>1396</v>
      </c>
      <c r="O107" s="852"/>
      <c r="P107" s="852"/>
      <c r="Q107" s="853"/>
    </row>
    <row r="108" spans="1:17" s="287" customFormat="1" ht="22.5" x14ac:dyDescent="0.2">
      <c r="A108" s="295"/>
      <c r="B108" s="294" t="s">
        <v>1123</v>
      </c>
      <c r="C108" s="291" t="s">
        <v>1397</v>
      </c>
      <c r="D108" s="190" t="s">
        <v>1398</v>
      </c>
      <c r="E108" s="190" t="s">
        <v>1399</v>
      </c>
      <c r="F108" s="295"/>
      <c r="G108" s="295" t="s">
        <v>192</v>
      </c>
      <c r="H108" s="295"/>
      <c r="I108" s="295"/>
      <c r="J108" s="295"/>
      <c r="K108" s="295">
        <v>70</v>
      </c>
      <c r="L108" s="295"/>
      <c r="M108" s="295"/>
      <c r="N108" s="854"/>
      <c r="O108" s="855"/>
      <c r="P108" s="855"/>
      <c r="Q108" s="856"/>
    </row>
    <row r="109" spans="1:17" s="287" customFormat="1" ht="12.75" x14ac:dyDescent="0.2">
      <c r="A109" s="295"/>
      <c r="B109" s="295"/>
      <c r="C109" s="294"/>
      <c r="F109" s="294"/>
      <c r="G109" s="295"/>
      <c r="H109" s="295"/>
      <c r="I109" s="295"/>
      <c r="J109" s="295"/>
      <c r="K109" s="295"/>
      <c r="L109" s="295"/>
      <c r="M109" s="295"/>
      <c r="N109" s="857"/>
      <c r="O109" s="858"/>
      <c r="P109" s="858"/>
      <c r="Q109" s="859"/>
    </row>
    <row r="110" spans="1:17" s="287" customFormat="1" ht="12.75" x14ac:dyDescent="0.2">
      <c r="A110" s="295"/>
      <c r="B110" s="193"/>
      <c r="C110" s="39"/>
      <c r="D110" s="38"/>
      <c r="E110" s="38"/>
      <c r="F110" s="37"/>
      <c r="G110" s="37"/>
      <c r="H110" s="37"/>
      <c r="I110" s="193"/>
      <c r="J110" s="193"/>
      <c r="K110" s="37"/>
      <c r="L110" s="295"/>
      <c r="M110" s="295"/>
      <c r="N110" s="282"/>
      <c r="O110" s="283"/>
      <c r="P110" s="283"/>
      <c r="Q110" s="284"/>
    </row>
    <row r="111" spans="1:17" s="287" customFormat="1" ht="12.75" x14ac:dyDescent="0.2">
      <c r="A111" s="295"/>
      <c r="B111" s="294"/>
      <c r="C111" s="294"/>
      <c r="F111" s="295"/>
      <c r="G111" s="295"/>
      <c r="H111" s="295"/>
      <c r="I111" s="295"/>
      <c r="J111" s="295"/>
      <c r="K111" s="295"/>
      <c r="L111" s="295"/>
      <c r="M111" s="295"/>
      <c r="N111" s="396"/>
      <c r="O111" s="397"/>
      <c r="P111" s="397"/>
      <c r="Q111" s="398"/>
    </row>
    <row r="112" spans="1:17" s="287" customFormat="1" ht="12.75" x14ac:dyDescent="0.2">
      <c r="A112" s="96"/>
      <c r="B112" s="295"/>
      <c r="C112" s="291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391"/>
      <c r="O112" s="392"/>
      <c r="P112" s="392"/>
      <c r="Q112" s="393"/>
    </row>
    <row r="113" spans="1:17" s="287" customFormat="1" ht="12.75" x14ac:dyDescent="0.2">
      <c r="A113" s="394" t="s">
        <v>478</v>
      </c>
      <c r="B113" s="395"/>
      <c r="C113" s="874" t="s">
        <v>1442</v>
      </c>
      <c r="D113" s="875"/>
      <c r="E113" s="394" t="s">
        <v>480</v>
      </c>
      <c r="F113" s="395"/>
      <c r="G113" s="396"/>
      <c r="H113" s="397"/>
      <c r="I113" s="397"/>
      <c r="J113" s="398"/>
      <c r="K113" s="394" t="s">
        <v>481</v>
      </c>
      <c r="L113" s="395"/>
      <c r="M113" s="391"/>
      <c r="N113" s="392"/>
      <c r="O113" s="392"/>
      <c r="P113" s="392"/>
      <c r="Q113" s="393"/>
    </row>
    <row r="114" spans="1:17" s="287" customFormat="1" ht="12.75" x14ac:dyDescent="0.2">
      <c r="A114" s="394" t="s">
        <v>482</v>
      </c>
      <c r="B114" s="395"/>
      <c r="C114" s="872" t="s">
        <v>1400</v>
      </c>
      <c r="D114" s="873"/>
      <c r="E114" s="394" t="s">
        <v>482</v>
      </c>
      <c r="F114" s="395"/>
      <c r="G114" s="396"/>
      <c r="H114" s="397"/>
      <c r="I114" s="397"/>
      <c r="J114" s="398"/>
      <c r="K114" s="394" t="s">
        <v>484</v>
      </c>
      <c r="L114" s="395"/>
      <c r="M114" s="391"/>
      <c r="N114" s="392"/>
      <c r="O114" s="392"/>
      <c r="P114" s="392"/>
      <c r="Q114" s="393"/>
    </row>
    <row r="115" spans="1:17" s="287" customFormat="1" ht="12.75" x14ac:dyDescent="0.2">
      <c r="A115" s="394" t="s">
        <v>485</v>
      </c>
      <c r="B115" s="395"/>
      <c r="C115" s="391"/>
      <c r="D115" s="393"/>
      <c r="E115" s="394" t="s">
        <v>485</v>
      </c>
      <c r="F115" s="395"/>
      <c r="G115" s="396"/>
      <c r="H115" s="397"/>
      <c r="I115" s="397"/>
      <c r="J115" s="398"/>
      <c r="K115" s="394" t="s">
        <v>485</v>
      </c>
      <c r="L115" s="395"/>
      <c r="M115" s="391"/>
      <c r="N115" s="392"/>
      <c r="O115" s="392"/>
      <c r="P115" s="392"/>
      <c r="Q115" s="393"/>
    </row>
    <row r="116" spans="1:17" s="287" customFormat="1" ht="12.75" x14ac:dyDescent="0.2">
      <c r="A116" s="394" t="s">
        <v>142</v>
      </c>
      <c r="B116" s="395"/>
      <c r="C116" s="391"/>
      <c r="D116" s="393"/>
      <c r="E116" s="394" t="s">
        <v>142</v>
      </c>
      <c r="F116" s="395"/>
      <c r="G116" s="396"/>
      <c r="H116" s="397"/>
      <c r="I116" s="397"/>
      <c r="J116" s="398"/>
      <c r="K116" s="394" t="s">
        <v>487</v>
      </c>
      <c r="L116" s="395"/>
      <c r="M116" s="391"/>
      <c r="N116" s="392"/>
      <c r="O116" s="392"/>
      <c r="P116" s="392"/>
      <c r="Q116" s="393"/>
    </row>
    <row r="119" spans="1:17" ht="12" x14ac:dyDescent="0.2">
      <c r="A119" s="538"/>
      <c r="B119" s="539"/>
      <c r="C119" s="544" t="s">
        <v>1016</v>
      </c>
      <c r="D119" s="545"/>
      <c r="E119" s="545"/>
      <c r="F119" s="545"/>
      <c r="G119" s="545"/>
      <c r="H119" s="545"/>
      <c r="I119" s="545"/>
      <c r="J119" s="545"/>
      <c r="K119" s="545"/>
      <c r="L119" s="545"/>
      <c r="M119" s="546"/>
      <c r="N119" s="869" t="s">
        <v>1027</v>
      </c>
      <c r="O119" s="870"/>
      <c r="P119" s="870"/>
      <c r="Q119" s="870"/>
    </row>
    <row r="120" spans="1:17" ht="12" x14ac:dyDescent="0.2">
      <c r="A120" s="540"/>
      <c r="B120" s="541"/>
      <c r="C120" s="547"/>
      <c r="D120" s="548"/>
      <c r="E120" s="548"/>
      <c r="F120" s="548"/>
      <c r="G120" s="548"/>
      <c r="H120" s="548"/>
      <c r="I120" s="548"/>
      <c r="J120" s="548"/>
      <c r="K120" s="548"/>
      <c r="L120" s="548"/>
      <c r="M120" s="549"/>
      <c r="N120" s="869" t="s">
        <v>459</v>
      </c>
      <c r="O120" s="870"/>
      <c r="P120" s="870"/>
      <c r="Q120" s="870"/>
    </row>
    <row r="121" spans="1:17" ht="12" x14ac:dyDescent="0.2">
      <c r="A121" s="540"/>
      <c r="B121" s="541"/>
      <c r="C121" s="871" t="s">
        <v>117</v>
      </c>
      <c r="D121" s="871"/>
      <c r="E121" s="871"/>
      <c r="F121" s="871"/>
      <c r="G121" s="871"/>
      <c r="H121" s="871"/>
      <c r="I121" s="871"/>
      <c r="J121" s="871"/>
      <c r="K121" s="871"/>
      <c r="L121" s="871"/>
      <c r="M121" s="871"/>
      <c r="N121" s="870" t="s">
        <v>1017</v>
      </c>
      <c r="O121" s="870"/>
      <c r="P121" s="870"/>
      <c r="Q121" s="870"/>
    </row>
    <row r="122" spans="1:17" ht="12" x14ac:dyDescent="0.2">
      <c r="A122" s="542"/>
      <c r="B122" s="543"/>
      <c r="C122" s="871"/>
      <c r="D122" s="871"/>
      <c r="E122" s="871"/>
      <c r="F122" s="871"/>
      <c r="G122" s="871"/>
      <c r="H122" s="871"/>
      <c r="I122" s="871"/>
      <c r="J122" s="871"/>
      <c r="K122" s="871"/>
      <c r="L122" s="871"/>
      <c r="M122" s="871"/>
      <c r="N122" s="870" t="s">
        <v>118</v>
      </c>
      <c r="O122" s="870"/>
      <c r="P122" s="870"/>
      <c r="Q122" s="870"/>
    </row>
    <row r="123" spans="1:17" ht="15" x14ac:dyDescent="0.2">
      <c r="A123" s="522" t="s">
        <v>119</v>
      </c>
      <c r="B123" s="523"/>
      <c r="C123" s="524"/>
      <c r="D123" s="610" t="s">
        <v>120</v>
      </c>
      <c r="E123" s="610"/>
      <c r="F123" s="610"/>
      <c r="G123" s="610"/>
      <c r="H123" s="610"/>
      <c r="I123" s="610"/>
      <c r="J123" s="610"/>
      <c r="K123" s="610"/>
      <c r="L123" s="610"/>
      <c r="M123" s="610"/>
      <c r="N123" s="610"/>
      <c r="O123" s="610"/>
      <c r="P123" s="610"/>
      <c r="Q123" s="610"/>
    </row>
    <row r="124" spans="1:17" x14ac:dyDescent="0.2">
      <c r="A124" s="522" t="s">
        <v>121</v>
      </c>
      <c r="B124" s="523"/>
      <c r="C124" s="524"/>
      <c r="D124" s="590" t="s">
        <v>1028</v>
      </c>
      <c r="E124" s="590"/>
      <c r="F124" s="590"/>
      <c r="G124" s="590"/>
      <c r="H124" s="590"/>
      <c r="I124" s="590"/>
      <c r="J124" s="590"/>
      <c r="K124" s="590"/>
      <c r="L124" s="590"/>
      <c r="M124" s="590"/>
      <c r="N124" s="590"/>
      <c r="O124" s="590"/>
      <c r="P124" s="590"/>
      <c r="Q124" s="590"/>
    </row>
    <row r="125" spans="1:17" x14ac:dyDescent="0.2">
      <c r="A125" s="590" t="s">
        <v>461</v>
      </c>
      <c r="B125" s="590"/>
      <c r="C125" s="217" t="s">
        <v>1540</v>
      </c>
      <c r="D125" s="531" t="s">
        <v>1030</v>
      </c>
      <c r="E125" s="532"/>
      <c r="F125" s="532"/>
      <c r="G125" s="532"/>
      <c r="H125" s="532"/>
      <c r="I125" s="532"/>
      <c r="J125" s="532"/>
      <c r="K125" s="532"/>
      <c r="L125" s="532"/>
      <c r="M125" s="532"/>
      <c r="N125" s="532"/>
      <c r="O125" s="532"/>
      <c r="P125" s="532"/>
      <c r="Q125" s="533"/>
    </row>
    <row r="126" spans="1:17" x14ac:dyDescent="0.2">
      <c r="A126" s="534" t="s">
        <v>12</v>
      </c>
      <c r="B126" s="536" t="s">
        <v>13</v>
      </c>
      <c r="C126" s="534" t="s">
        <v>463</v>
      </c>
      <c r="D126" s="564" t="s">
        <v>15</v>
      </c>
      <c r="E126" s="565"/>
      <c r="F126" s="594" t="s">
        <v>123</v>
      </c>
      <c r="G126" s="594"/>
      <c r="H126" s="594"/>
      <c r="I126" s="594"/>
      <c r="J126" s="594"/>
      <c r="K126" s="534" t="s">
        <v>464</v>
      </c>
      <c r="L126" s="536" t="s">
        <v>465</v>
      </c>
      <c r="M126" s="534" t="s">
        <v>466</v>
      </c>
      <c r="N126" s="558" t="s">
        <v>467</v>
      </c>
      <c r="O126" s="559"/>
      <c r="P126" s="559"/>
      <c r="Q126" s="560"/>
    </row>
    <row r="127" spans="1:17" x14ac:dyDescent="0.2">
      <c r="A127" s="535"/>
      <c r="B127" s="537"/>
      <c r="C127" s="535"/>
      <c r="D127" s="292" t="s">
        <v>21</v>
      </c>
      <c r="E127" s="292" t="s">
        <v>22</v>
      </c>
      <c r="F127" s="292" t="s">
        <v>124</v>
      </c>
      <c r="G127" s="292" t="s">
        <v>125</v>
      </c>
      <c r="H127" s="292" t="s">
        <v>126</v>
      </c>
      <c r="I127" s="292" t="s">
        <v>468</v>
      </c>
      <c r="J127" s="292" t="s">
        <v>469</v>
      </c>
      <c r="K127" s="535"/>
      <c r="L127" s="537"/>
      <c r="M127" s="535"/>
      <c r="N127" s="561"/>
      <c r="O127" s="562"/>
      <c r="P127" s="562"/>
      <c r="Q127" s="563"/>
    </row>
    <row r="128" spans="1:17" x14ac:dyDescent="0.2">
      <c r="A128" s="292">
        <v>1</v>
      </c>
      <c r="B128" s="292" t="s">
        <v>1541</v>
      </c>
      <c r="C128" s="293" t="s">
        <v>1542</v>
      </c>
      <c r="D128" s="218"/>
      <c r="E128" s="218"/>
      <c r="F128" s="292"/>
      <c r="G128" s="292"/>
      <c r="H128" s="292"/>
      <c r="I128" s="292"/>
      <c r="J128" s="292"/>
      <c r="K128" s="292"/>
      <c r="L128" s="292"/>
      <c r="M128" s="292"/>
      <c r="N128" s="564" t="s">
        <v>1543</v>
      </c>
      <c r="O128" s="566"/>
      <c r="P128" s="566"/>
      <c r="Q128" s="565"/>
    </row>
    <row r="129" spans="1:17" x14ac:dyDescent="0.2">
      <c r="A129" s="292"/>
      <c r="B129" s="292"/>
      <c r="C129" s="293"/>
      <c r="D129" s="218"/>
      <c r="E129" s="218"/>
      <c r="F129" s="292"/>
      <c r="G129" s="292"/>
      <c r="H129" s="292"/>
      <c r="I129" s="292"/>
      <c r="J129" s="292"/>
      <c r="K129" s="292"/>
      <c r="L129" s="292"/>
      <c r="M129" s="292"/>
      <c r="N129" s="288"/>
      <c r="O129" s="289"/>
      <c r="P129" s="289"/>
      <c r="Q129" s="290"/>
    </row>
    <row r="130" spans="1:17" x14ac:dyDescent="0.2">
      <c r="A130" s="292"/>
      <c r="B130" s="292"/>
      <c r="C130" s="293"/>
      <c r="D130" s="218"/>
      <c r="E130" s="218"/>
      <c r="F130" s="292"/>
      <c r="G130" s="292"/>
      <c r="H130" s="292"/>
      <c r="I130" s="292"/>
      <c r="J130" s="292"/>
      <c r="K130" s="292"/>
      <c r="L130" s="292"/>
      <c r="M130" s="292"/>
      <c r="N130" s="288"/>
      <c r="O130" s="289"/>
      <c r="P130" s="289"/>
      <c r="Q130" s="290"/>
    </row>
    <row r="131" spans="1:17" x14ac:dyDescent="0.2">
      <c r="A131" s="292">
        <f>A128+1</f>
        <v>2</v>
      </c>
      <c r="B131" s="292"/>
      <c r="C131" s="293"/>
      <c r="D131" s="218"/>
      <c r="E131" s="218"/>
      <c r="F131" s="292"/>
      <c r="G131" s="292"/>
      <c r="H131" s="292"/>
      <c r="I131" s="292"/>
      <c r="J131" s="292"/>
      <c r="K131" s="292"/>
      <c r="L131" s="292"/>
      <c r="M131" s="292"/>
      <c r="N131" s="528"/>
      <c r="O131" s="529"/>
      <c r="P131" s="529"/>
      <c r="Q131" s="530"/>
    </row>
    <row r="132" spans="1:17" x14ac:dyDescent="0.2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</row>
    <row r="133" spans="1:17" x14ac:dyDescent="0.2">
      <c r="A133" s="588" t="s">
        <v>478</v>
      </c>
      <c r="B133" s="588"/>
      <c r="C133" s="589" t="s">
        <v>1067</v>
      </c>
      <c r="D133" s="589"/>
      <c r="E133" s="588" t="s">
        <v>480</v>
      </c>
      <c r="F133" s="588"/>
      <c r="G133" s="590"/>
      <c r="H133" s="590"/>
      <c r="I133" s="590"/>
      <c r="J133" s="590"/>
      <c r="K133" s="588" t="s">
        <v>481</v>
      </c>
      <c r="L133" s="588"/>
      <c r="M133" s="589"/>
      <c r="N133" s="589"/>
      <c r="O133" s="589"/>
      <c r="P133" s="589"/>
      <c r="Q133" s="589"/>
    </row>
    <row r="134" spans="1:17" x14ac:dyDescent="0.2">
      <c r="A134" s="588" t="s">
        <v>482</v>
      </c>
      <c r="B134" s="588"/>
      <c r="C134" s="589" t="s">
        <v>1069</v>
      </c>
      <c r="D134" s="589"/>
      <c r="E134" s="588" t="s">
        <v>482</v>
      </c>
      <c r="F134" s="588"/>
      <c r="G134" s="590"/>
      <c r="H134" s="590"/>
      <c r="I134" s="590"/>
      <c r="J134" s="590"/>
      <c r="K134" s="588" t="s">
        <v>484</v>
      </c>
      <c r="L134" s="588"/>
      <c r="M134" s="589"/>
      <c r="N134" s="589"/>
      <c r="O134" s="589"/>
      <c r="P134" s="589"/>
      <c r="Q134" s="589"/>
    </row>
    <row r="135" spans="1:17" x14ac:dyDescent="0.2">
      <c r="A135" s="588" t="s">
        <v>485</v>
      </c>
      <c r="B135" s="588"/>
      <c r="C135" s="589"/>
      <c r="D135" s="589"/>
      <c r="E135" s="588" t="s">
        <v>485</v>
      </c>
      <c r="F135" s="588"/>
      <c r="G135" s="590"/>
      <c r="H135" s="590"/>
      <c r="I135" s="590"/>
      <c r="J135" s="590"/>
      <c r="K135" s="588" t="s">
        <v>485</v>
      </c>
      <c r="L135" s="588"/>
      <c r="M135" s="589"/>
      <c r="N135" s="589"/>
      <c r="O135" s="589"/>
      <c r="P135" s="589"/>
      <c r="Q135" s="589"/>
    </row>
    <row r="136" spans="1:17" x14ac:dyDescent="0.2">
      <c r="A136" s="588" t="s">
        <v>142</v>
      </c>
      <c r="B136" s="588"/>
      <c r="C136" s="589" t="s">
        <v>1544</v>
      </c>
      <c r="D136" s="589"/>
      <c r="E136" s="588" t="s">
        <v>142</v>
      </c>
      <c r="F136" s="588"/>
      <c r="G136" s="590" t="s">
        <v>1544</v>
      </c>
      <c r="H136" s="590"/>
      <c r="I136" s="590"/>
      <c r="J136" s="590"/>
      <c r="K136" s="588" t="s">
        <v>487</v>
      </c>
      <c r="L136" s="588"/>
      <c r="M136" s="589"/>
      <c r="N136" s="589"/>
      <c r="O136" s="589"/>
      <c r="P136" s="589"/>
      <c r="Q136" s="589"/>
    </row>
    <row r="141" spans="1:17" ht="12" x14ac:dyDescent="0.2">
      <c r="A141" s="538"/>
      <c r="B141" s="539"/>
      <c r="C141" s="544" t="s">
        <v>1016</v>
      </c>
      <c r="D141" s="545"/>
      <c r="E141" s="545"/>
      <c r="F141" s="545"/>
      <c r="G141" s="545"/>
      <c r="H141" s="545"/>
      <c r="I141" s="545"/>
      <c r="J141" s="545"/>
      <c r="K141" s="545"/>
      <c r="L141" s="545"/>
      <c r="M141" s="546"/>
      <c r="N141" s="869" t="s">
        <v>1027</v>
      </c>
      <c r="O141" s="870"/>
      <c r="P141" s="870"/>
      <c r="Q141" s="870"/>
    </row>
    <row r="142" spans="1:17" ht="12" x14ac:dyDescent="0.2">
      <c r="A142" s="540"/>
      <c r="B142" s="541"/>
      <c r="C142" s="547"/>
      <c r="D142" s="548"/>
      <c r="E142" s="548"/>
      <c r="F142" s="548"/>
      <c r="G142" s="548"/>
      <c r="H142" s="548"/>
      <c r="I142" s="548"/>
      <c r="J142" s="548"/>
      <c r="K142" s="548"/>
      <c r="L142" s="548"/>
      <c r="M142" s="549"/>
      <c r="N142" s="869" t="s">
        <v>459</v>
      </c>
      <c r="O142" s="870"/>
      <c r="P142" s="870"/>
      <c r="Q142" s="870"/>
    </row>
    <row r="143" spans="1:17" ht="12" x14ac:dyDescent="0.2">
      <c r="A143" s="540"/>
      <c r="B143" s="541"/>
      <c r="C143" s="871" t="s">
        <v>117</v>
      </c>
      <c r="D143" s="871"/>
      <c r="E143" s="871"/>
      <c r="F143" s="871"/>
      <c r="G143" s="871"/>
      <c r="H143" s="871"/>
      <c r="I143" s="871"/>
      <c r="J143" s="871"/>
      <c r="K143" s="871"/>
      <c r="L143" s="871"/>
      <c r="M143" s="871"/>
      <c r="N143" s="870" t="s">
        <v>1017</v>
      </c>
      <c r="O143" s="870"/>
      <c r="P143" s="870"/>
      <c r="Q143" s="870"/>
    </row>
    <row r="144" spans="1:17" ht="12" x14ac:dyDescent="0.2">
      <c r="A144" s="542"/>
      <c r="B144" s="543"/>
      <c r="C144" s="871"/>
      <c r="D144" s="871"/>
      <c r="E144" s="871"/>
      <c r="F144" s="871"/>
      <c r="G144" s="871"/>
      <c r="H144" s="871"/>
      <c r="I144" s="871"/>
      <c r="J144" s="871"/>
      <c r="K144" s="871"/>
      <c r="L144" s="871"/>
      <c r="M144" s="871"/>
      <c r="N144" s="870" t="s">
        <v>118</v>
      </c>
      <c r="O144" s="870"/>
      <c r="P144" s="870"/>
      <c r="Q144" s="870"/>
    </row>
    <row r="145" spans="1:20" ht="15" x14ac:dyDescent="0.2">
      <c r="A145" s="522" t="s">
        <v>119</v>
      </c>
      <c r="B145" s="523"/>
      <c r="C145" s="524"/>
      <c r="D145" s="610" t="s">
        <v>120</v>
      </c>
      <c r="E145" s="610"/>
      <c r="F145" s="610"/>
      <c r="G145" s="610"/>
      <c r="H145" s="610"/>
      <c r="I145" s="610"/>
      <c r="J145" s="610"/>
      <c r="K145" s="610"/>
      <c r="L145" s="610"/>
      <c r="M145" s="610"/>
      <c r="N145" s="610"/>
      <c r="O145" s="610"/>
      <c r="P145" s="610"/>
      <c r="Q145" s="610"/>
    </row>
    <row r="146" spans="1:20" ht="15" x14ac:dyDescent="0.2">
      <c r="A146" s="522" t="s">
        <v>121</v>
      </c>
      <c r="B146" s="523"/>
      <c r="C146" s="524"/>
      <c r="D146" s="610" t="s">
        <v>1545</v>
      </c>
      <c r="E146" s="610"/>
      <c r="F146" s="610"/>
      <c r="G146" s="610"/>
      <c r="H146" s="610"/>
      <c r="I146" s="610"/>
      <c r="J146" s="610"/>
      <c r="K146" s="610"/>
      <c r="L146" s="610"/>
      <c r="M146" s="610"/>
      <c r="N146" s="610"/>
      <c r="O146" s="610"/>
      <c r="P146" s="610"/>
      <c r="Q146" s="610"/>
    </row>
    <row r="147" spans="1:20" x14ac:dyDescent="0.2">
      <c r="A147" s="590" t="s">
        <v>461</v>
      </c>
      <c r="B147" s="590"/>
      <c r="C147" s="217" t="s">
        <v>1546</v>
      </c>
      <c r="D147" s="531" t="s">
        <v>1547</v>
      </c>
      <c r="E147" s="532"/>
      <c r="F147" s="532"/>
      <c r="G147" s="532"/>
      <c r="H147" s="532"/>
      <c r="I147" s="532"/>
      <c r="J147" s="532"/>
      <c r="K147" s="532"/>
      <c r="L147" s="532"/>
      <c r="M147" s="532"/>
      <c r="N147" s="532"/>
      <c r="O147" s="532"/>
      <c r="P147" s="532"/>
      <c r="Q147" s="533"/>
    </row>
    <row r="148" spans="1:20" x14ac:dyDescent="0.2">
      <c r="A148" s="534" t="s">
        <v>12</v>
      </c>
      <c r="B148" s="536" t="s">
        <v>13</v>
      </c>
      <c r="C148" s="534" t="s">
        <v>463</v>
      </c>
      <c r="D148" s="564" t="s">
        <v>15</v>
      </c>
      <c r="E148" s="565"/>
      <c r="F148" s="594" t="s">
        <v>123</v>
      </c>
      <c r="G148" s="594"/>
      <c r="H148" s="594"/>
      <c r="I148" s="594"/>
      <c r="J148" s="594"/>
      <c r="K148" s="534" t="s">
        <v>464</v>
      </c>
      <c r="L148" s="536" t="s">
        <v>465</v>
      </c>
      <c r="M148" s="534" t="s">
        <v>466</v>
      </c>
      <c r="N148" s="558" t="s">
        <v>467</v>
      </c>
      <c r="O148" s="559"/>
      <c r="P148" s="559"/>
      <c r="Q148" s="560"/>
    </row>
    <row r="149" spans="1:20" x14ac:dyDescent="0.2">
      <c r="A149" s="535"/>
      <c r="B149" s="537"/>
      <c r="C149" s="535"/>
      <c r="D149" s="292" t="s">
        <v>21</v>
      </c>
      <c r="E149" s="292" t="s">
        <v>22</v>
      </c>
      <c r="F149" s="292" t="s">
        <v>124</v>
      </c>
      <c r="G149" s="292" t="s">
        <v>125</v>
      </c>
      <c r="H149" s="292" t="s">
        <v>126</v>
      </c>
      <c r="I149" s="292" t="s">
        <v>468</v>
      </c>
      <c r="J149" s="292" t="s">
        <v>469</v>
      </c>
      <c r="K149" s="535"/>
      <c r="L149" s="537"/>
      <c r="M149" s="535"/>
      <c r="N149" s="561"/>
      <c r="O149" s="562"/>
      <c r="P149" s="562"/>
      <c r="Q149" s="563"/>
    </row>
    <row r="150" spans="1:20" x14ac:dyDescent="0.2">
      <c r="A150" s="292"/>
      <c r="B150" s="292" t="s">
        <v>1548</v>
      </c>
      <c r="C150" s="292" t="s">
        <v>1284</v>
      </c>
      <c r="D150" s="218"/>
      <c r="E150" s="218"/>
      <c r="F150" s="292"/>
      <c r="G150" s="292"/>
      <c r="H150" s="292"/>
      <c r="I150" s="292"/>
      <c r="J150" s="292"/>
      <c r="K150" s="292"/>
      <c r="L150" s="292"/>
      <c r="M150" s="292"/>
      <c r="N150" s="564" t="s">
        <v>1549</v>
      </c>
      <c r="O150" s="566"/>
      <c r="P150" s="566"/>
      <c r="Q150" s="565"/>
    </row>
    <row r="151" spans="1:20" ht="22.5" x14ac:dyDescent="0.2">
      <c r="A151" s="292"/>
      <c r="B151" s="292" t="s">
        <v>1550</v>
      </c>
      <c r="C151" s="293" t="s">
        <v>1551</v>
      </c>
      <c r="D151" s="218"/>
      <c r="E151" s="218"/>
      <c r="F151" s="292"/>
      <c r="G151" s="292"/>
      <c r="H151" s="292"/>
      <c r="I151" s="292"/>
      <c r="J151" s="292"/>
      <c r="K151" s="292"/>
      <c r="L151" s="292"/>
      <c r="M151" s="292"/>
      <c r="N151" s="564" t="s">
        <v>1552</v>
      </c>
      <c r="O151" s="566"/>
      <c r="P151" s="566"/>
      <c r="Q151" s="565"/>
    </row>
    <row r="152" spans="1:20" x14ac:dyDescent="0.2">
      <c r="A152" s="292"/>
      <c r="B152" s="292" t="s">
        <v>1553</v>
      </c>
      <c r="C152" s="293" t="s">
        <v>1554</v>
      </c>
      <c r="D152" s="218"/>
      <c r="E152" s="218"/>
      <c r="F152" s="292"/>
      <c r="G152" s="292">
        <v>1</v>
      </c>
      <c r="H152" s="292"/>
      <c r="I152" s="292"/>
      <c r="J152" s="292"/>
      <c r="K152" s="292">
        <v>167</v>
      </c>
      <c r="L152" s="292"/>
      <c r="M152" s="292"/>
      <c r="N152" s="564" t="s">
        <v>1555</v>
      </c>
      <c r="O152" s="566"/>
      <c r="P152" s="566"/>
      <c r="Q152" s="565"/>
      <c r="T152" s="1" t="s">
        <v>1567</v>
      </c>
    </row>
    <row r="153" spans="1:20" x14ac:dyDescent="0.2">
      <c r="A153" s="292"/>
      <c r="B153" s="292" t="s">
        <v>1556</v>
      </c>
      <c r="C153" s="292" t="s">
        <v>1557</v>
      </c>
      <c r="D153" s="218">
        <v>42278</v>
      </c>
      <c r="E153" s="218">
        <v>42369</v>
      </c>
      <c r="F153" s="292"/>
      <c r="G153" s="292"/>
      <c r="H153" s="292"/>
      <c r="I153" s="292" t="s">
        <v>1558</v>
      </c>
      <c r="J153" s="292"/>
      <c r="K153" s="292"/>
      <c r="L153" s="292"/>
      <c r="M153" s="292"/>
      <c r="N153" s="564" t="s">
        <v>1559</v>
      </c>
      <c r="O153" s="566"/>
      <c r="P153" s="566"/>
      <c r="Q153" s="565"/>
    </row>
    <row r="154" spans="1:20" x14ac:dyDescent="0.2">
      <c r="A154" s="292"/>
      <c r="B154" s="292" t="s">
        <v>1560</v>
      </c>
      <c r="C154" s="292" t="s">
        <v>1561</v>
      </c>
      <c r="D154" s="236">
        <v>2015</v>
      </c>
      <c r="E154" s="236">
        <v>2015</v>
      </c>
      <c r="F154" s="292"/>
      <c r="G154" s="292"/>
      <c r="H154" s="292"/>
      <c r="I154" s="292" t="s">
        <v>1558</v>
      </c>
      <c r="J154" s="292"/>
      <c r="K154" s="292"/>
      <c r="L154" s="292"/>
      <c r="M154" s="292"/>
      <c r="N154" s="564" t="s">
        <v>1552</v>
      </c>
      <c r="O154" s="566"/>
      <c r="P154" s="566"/>
      <c r="Q154" s="565"/>
    </row>
    <row r="155" spans="1:20" ht="33.75" x14ac:dyDescent="0.2">
      <c r="A155" s="292"/>
      <c r="B155" s="292" t="s">
        <v>1562</v>
      </c>
      <c r="C155" s="293" t="s">
        <v>1563</v>
      </c>
      <c r="D155" s="236">
        <v>2015</v>
      </c>
      <c r="E155" s="236">
        <v>2015</v>
      </c>
      <c r="F155" s="292"/>
      <c r="G155" s="292"/>
      <c r="H155" s="292"/>
      <c r="I155" s="292"/>
      <c r="J155" s="292"/>
      <c r="K155" s="292"/>
      <c r="L155" s="292"/>
      <c r="M155" s="292"/>
      <c r="N155" s="564" t="s">
        <v>1564</v>
      </c>
      <c r="O155" s="566"/>
      <c r="P155" s="566"/>
      <c r="Q155" s="565"/>
    </row>
    <row r="156" spans="1:20" x14ac:dyDescent="0.2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</row>
    <row r="157" spans="1:20" x14ac:dyDescent="0.2">
      <c r="A157" s="588" t="s">
        <v>478</v>
      </c>
      <c r="B157" s="588"/>
      <c r="C157" s="589" t="s">
        <v>1565</v>
      </c>
      <c r="D157" s="589"/>
      <c r="E157" s="588" t="s">
        <v>480</v>
      </c>
      <c r="F157" s="588"/>
      <c r="G157" s="590"/>
      <c r="H157" s="590"/>
      <c r="I157" s="590"/>
      <c r="J157" s="590"/>
      <c r="K157" s="588" t="s">
        <v>481</v>
      </c>
      <c r="L157" s="588"/>
      <c r="M157" s="589"/>
      <c r="N157" s="589"/>
      <c r="O157" s="589"/>
      <c r="P157" s="589"/>
      <c r="Q157" s="589"/>
    </row>
    <row r="158" spans="1:20" x14ac:dyDescent="0.2">
      <c r="A158" s="588" t="s">
        <v>482</v>
      </c>
      <c r="B158" s="588"/>
      <c r="C158" s="589" t="s">
        <v>1566</v>
      </c>
      <c r="D158" s="589"/>
      <c r="E158" s="588" t="s">
        <v>482</v>
      </c>
      <c r="F158" s="588"/>
      <c r="G158" s="590"/>
      <c r="H158" s="590"/>
      <c r="I158" s="590"/>
      <c r="J158" s="590"/>
      <c r="K158" s="588" t="s">
        <v>484</v>
      </c>
      <c r="L158" s="588"/>
      <c r="M158" s="589"/>
      <c r="N158" s="589"/>
      <c r="O158" s="589"/>
      <c r="P158" s="589"/>
      <c r="Q158" s="589"/>
    </row>
    <row r="159" spans="1:20" x14ac:dyDescent="0.2">
      <c r="A159" s="588" t="s">
        <v>485</v>
      </c>
      <c r="B159" s="588"/>
      <c r="C159" s="589"/>
      <c r="D159" s="589"/>
      <c r="E159" s="588" t="s">
        <v>485</v>
      </c>
      <c r="F159" s="588"/>
      <c r="G159" s="590"/>
      <c r="H159" s="590"/>
      <c r="I159" s="590"/>
      <c r="J159" s="590"/>
      <c r="K159" s="588" t="s">
        <v>485</v>
      </c>
      <c r="L159" s="588"/>
      <c r="M159" s="589"/>
      <c r="N159" s="589"/>
      <c r="O159" s="589"/>
      <c r="P159" s="589"/>
      <c r="Q159" s="589"/>
    </row>
    <row r="160" spans="1:20" x14ac:dyDescent="0.2">
      <c r="A160" s="588" t="s">
        <v>142</v>
      </c>
      <c r="B160" s="588"/>
      <c r="C160" s="589"/>
      <c r="D160" s="589"/>
      <c r="E160" s="588" t="s">
        <v>142</v>
      </c>
      <c r="F160" s="588"/>
      <c r="G160" s="590"/>
      <c r="H160" s="590"/>
      <c r="I160" s="590"/>
      <c r="J160" s="590"/>
      <c r="K160" s="588" t="s">
        <v>487</v>
      </c>
      <c r="L160" s="588"/>
      <c r="M160" s="589"/>
      <c r="N160" s="589"/>
      <c r="O160" s="589"/>
      <c r="P160" s="589"/>
      <c r="Q160" s="589"/>
    </row>
    <row r="164" spans="1:18" ht="12" x14ac:dyDescent="0.2">
      <c r="A164" s="538"/>
      <c r="B164" s="539"/>
      <c r="C164" s="544" t="s">
        <v>1016</v>
      </c>
      <c r="D164" s="545"/>
      <c r="E164" s="545"/>
      <c r="F164" s="545"/>
      <c r="G164" s="545"/>
      <c r="H164" s="545"/>
      <c r="I164" s="545"/>
      <c r="J164" s="545"/>
      <c r="K164" s="545"/>
      <c r="L164" s="545"/>
      <c r="M164" s="546"/>
      <c r="N164" s="869" t="s">
        <v>1027</v>
      </c>
      <c r="O164" s="870"/>
      <c r="P164" s="870"/>
      <c r="Q164" s="870"/>
    </row>
    <row r="165" spans="1:18" ht="12" x14ac:dyDescent="0.2">
      <c r="A165" s="540"/>
      <c r="B165" s="541"/>
      <c r="C165" s="547"/>
      <c r="D165" s="548"/>
      <c r="E165" s="548"/>
      <c r="F165" s="548"/>
      <c r="G165" s="548"/>
      <c r="H165" s="548"/>
      <c r="I165" s="548"/>
      <c r="J165" s="548"/>
      <c r="K165" s="548"/>
      <c r="L165" s="548"/>
      <c r="M165" s="549"/>
      <c r="N165" s="869" t="s">
        <v>459</v>
      </c>
      <c r="O165" s="870"/>
      <c r="P165" s="870"/>
      <c r="Q165" s="870"/>
    </row>
    <row r="166" spans="1:18" ht="12" x14ac:dyDescent="0.2">
      <c r="A166" s="540"/>
      <c r="B166" s="541"/>
      <c r="C166" s="871" t="s">
        <v>117</v>
      </c>
      <c r="D166" s="871"/>
      <c r="E166" s="871"/>
      <c r="F166" s="871"/>
      <c r="G166" s="871"/>
      <c r="H166" s="871"/>
      <c r="I166" s="871"/>
      <c r="J166" s="871"/>
      <c r="K166" s="871"/>
      <c r="L166" s="871"/>
      <c r="M166" s="871"/>
      <c r="N166" s="870" t="s">
        <v>1017</v>
      </c>
      <c r="O166" s="870"/>
      <c r="P166" s="870"/>
      <c r="Q166" s="870"/>
    </row>
    <row r="167" spans="1:18" ht="12" x14ac:dyDescent="0.2">
      <c r="A167" s="542"/>
      <c r="B167" s="543"/>
      <c r="C167" s="871"/>
      <c r="D167" s="871"/>
      <c r="E167" s="871"/>
      <c r="F167" s="871"/>
      <c r="G167" s="871"/>
      <c r="H167" s="871"/>
      <c r="I167" s="871"/>
      <c r="J167" s="871"/>
      <c r="K167" s="871"/>
      <c r="L167" s="871"/>
      <c r="M167" s="871"/>
      <c r="N167" s="870" t="s">
        <v>118</v>
      </c>
      <c r="O167" s="870"/>
      <c r="P167" s="870"/>
      <c r="Q167" s="870"/>
    </row>
    <row r="168" spans="1:18" ht="15" x14ac:dyDescent="0.2">
      <c r="A168" s="522" t="s">
        <v>119</v>
      </c>
      <c r="B168" s="523"/>
      <c r="C168" s="524"/>
      <c r="D168" s="610" t="s">
        <v>120</v>
      </c>
      <c r="E168" s="610"/>
      <c r="F168" s="610"/>
      <c r="G168" s="610"/>
      <c r="H168" s="610"/>
      <c r="I168" s="610"/>
      <c r="J168" s="610"/>
      <c r="K168" s="610"/>
      <c r="L168" s="610"/>
      <c r="M168" s="610"/>
      <c r="N168" s="610"/>
      <c r="O168" s="610"/>
      <c r="P168" s="610"/>
      <c r="Q168" s="610"/>
    </row>
    <row r="169" spans="1:18" x14ac:dyDescent="0.2">
      <c r="A169" s="522" t="s">
        <v>121</v>
      </c>
      <c r="B169" s="523"/>
      <c r="C169" s="524"/>
      <c r="D169" s="590" t="s">
        <v>1028</v>
      </c>
      <c r="E169" s="590"/>
      <c r="F169" s="590"/>
      <c r="G169" s="590"/>
      <c r="H169" s="590"/>
      <c r="I169" s="590"/>
      <c r="J169" s="590"/>
      <c r="K169" s="590"/>
      <c r="L169" s="590"/>
      <c r="M169" s="590"/>
      <c r="N169" s="590"/>
      <c r="O169" s="590"/>
      <c r="P169" s="590"/>
      <c r="Q169" s="590"/>
    </row>
    <row r="170" spans="1:18" x14ac:dyDescent="0.2">
      <c r="A170" s="590" t="s">
        <v>461</v>
      </c>
      <c r="B170" s="590"/>
      <c r="C170" s="217" t="s">
        <v>1029</v>
      </c>
      <c r="D170" s="531" t="s">
        <v>1568</v>
      </c>
      <c r="E170" s="532"/>
      <c r="F170" s="532"/>
      <c r="G170" s="532"/>
      <c r="H170" s="532"/>
      <c r="I170" s="532"/>
      <c r="J170" s="532"/>
      <c r="K170" s="532"/>
      <c r="L170" s="532"/>
      <c r="M170" s="532"/>
      <c r="N170" s="532"/>
      <c r="O170" s="532"/>
      <c r="P170" s="532"/>
      <c r="Q170" s="533"/>
    </row>
    <row r="171" spans="1:18" x14ac:dyDescent="0.2">
      <c r="A171" s="534" t="s">
        <v>12</v>
      </c>
      <c r="B171" s="536" t="s">
        <v>13</v>
      </c>
      <c r="C171" s="534" t="s">
        <v>463</v>
      </c>
      <c r="D171" s="564" t="s">
        <v>15</v>
      </c>
      <c r="E171" s="565"/>
      <c r="F171" s="594" t="s">
        <v>123</v>
      </c>
      <c r="G171" s="594"/>
      <c r="H171" s="594"/>
      <c r="I171" s="594"/>
      <c r="J171" s="594"/>
      <c r="K171" s="534" t="s">
        <v>464</v>
      </c>
      <c r="L171" s="536" t="s">
        <v>465</v>
      </c>
      <c r="M171" s="534" t="s">
        <v>466</v>
      </c>
      <c r="N171" s="558" t="s">
        <v>467</v>
      </c>
      <c r="O171" s="559"/>
      <c r="P171" s="559"/>
      <c r="Q171" s="560"/>
    </row>
    <row r="172" spans="1:18" x14ac:dyDescent="0.2">
      <c r="A172" s="535"/>
      <c r="B172" s="537"/>
      <c r="C172" s="535"/>
      <c r="D172" s="292" t="s">
        <v>21</v>
      </c>
      <c r="E172" s="292" t="s">
        <v>22</v>
      </c>
      <c r="F172" s="292" t="s">
        <v>124</v>
      </c>
      <c r="G172" s="292" t="s">
        <v>125</v>
      </c>
      <c r="H172" s="292" t="s">
        <v>126</v>
      </c>
      <c r="I172" s="292" t="s">
        <v>468</v>
      </c>
      <c r="J172" s="292" t="s">
        <v>469</v>
      </c>
      <c r="K172" s="535"/>
      <c r="L172" s="537"/>
      <c r="M172" s="535"/>
      <c r="N172" s="561"/>
      <c r="O172" s="562"/>
      <c r="P172" s="562"/>
      <c r="Q172" s="563"/>
    </row>
    <row r="173" spans="1:18" x14ac:dyDescent="0.2">
      <c r="A173" s="237">
        <v>1</v>
      </c>
      <c r="B173" s="237" t="s">
        <v>472</v>
      </c>
      <c r="C173" s="238" t="s">
        <v>1050</v>
      </c>
      <c r="D173" s="239">
        <v>39608</v>
      </c>
      <c r="E173" s="239">
        <v>39727</v>
      </c>
      <c r="F173" s="237">
        <v>1</v>
      </c>
      <c r="G173" s="237">
        <v>1</v>
      </c>
      <c r="H173" s="237"/>
      <c r="I173" s="237"/>
      <c r="J173" s="237"/>
      <c r="K173" s="237">
        <v>56</v>
      </c>
      <c r="L173" s="237" t="s">
        <v>1033</v>
      </c>
      <c r="M173" s="237" t="s">
        <v>448</v>
      </c>
      <c r="N173" s="866" t="s">
        <v>1569</v>
      </c>
      <c r="O173" s="867"/>
      <c r="P173" s="867"/>
      <c r="Q173" s="868"/>
      <c r="R173" s="462" t="s">
        <v>1789</v>
      </c>
    </row>
    <row r="174" spans="1:18" x14ac:dyDescent="0.2">
      <c r="A174" s="237">
        <f t="shared" ref="A174:A178" si="1">A173+1</f>
        <v>2</v>
      </c>
      <c r="B174" s="237" t="s">
        <v>472</v>
      </c>
      <c r="C174" s="238" t="s">
        <v>1050</v>
      </c>
      <c r="D174" s="239">
        <v>39828</v>
      </c>
      <c r="E174" s="239">
        <v>40100</v>
      </c>
      <c r="F174" s="237">
        <v>1</v>
      </c>
      <c r="G174" s="237">
        <v>2</v>
      </c>
      <c r="H174" s="237"/>
      <c r="I174" s="237"/>
      <c r="J174" s="237"/>
      <c r="K174" s="237">
        <v>50</v>
      </c>
      <c r="L174" s="237" t="s">
        <v>1033</v>
      </c>
      <c r="M174" s="237" t="s">
        <v>448</v>
      </c>
      <c r="N174" s="866" t="s">
        <v>1570</v>
      </c>
      <c r="O174" s="867"/>
      <c r="P174" s="867"/>
      <c r="Q174" s="868"/>
      <c r="R174" s="462"/>
    </row>
    <row r="175" spans="1:18" x14ac:dyDescent="0.2">
      <c r="A175" s="237">
        <f t="shared" si="1"/>
        <v>3</v>
      </c>
      <c r="B175" s="237" t="s">
        <v>472</v>
      </c>
      <c r="C175" s="238" t="s">
        <v>1050</v>
      </c>
      <c r="D175" s="239">
        <v>40184</v>
      </c>
      <c r="E175" s="239">
        <v>40513</v>
      </c>
      <c r="F175" s="237">
        <v>1</v>
      </c>
      <c r="G175" s="237">
        <v>3</v>
      </c>
      <c r="H175" s="237"/>
      <c r="I175" s="237"/>
      <c r="J175" s="237"/>
      <c r="K175" s="237">
        <v>87</v>
      </c>
      <c r="L175" s="237" t="s">
        <v>1033</v>
      </c>
      <c r="M175" s="237" t="s">
        <v>448</v>
      </c>
      <c r="N175" s="866" t="s">
        <v>1571</v>
      </c>
      <c r="O175" s="867"/>
      <c r="P175" s="867"/>
      <c r="Q175" s="868"/>
      <c r="R175" s="462"/>
    </row>
    <row r="176" spans="1:18" x14ac:dyDescent="0.2">
      <c r="A176" s="237">
        <f t="shared" si="1"/>
        <v>4</v>
      </c>
      <c r="B176" s="237" t="s">
        <v>472</v>
      </c>
      <c r="C176" s="238" t="s">
        <v>1050</v>
      </c>
      <c r="D176" s="239">
        <v>40648</v>
      </c>
      <c r="E176" s="239">
        <v>40757</v>
      </c>
      <c r="F176" s="237">
        <v>1</v>
      </c>
      <c r="G176" s="237">
        <v>4</v>
      </c>
      <c r="H176" s="237"/>
      <c r="I176" s="237"/>
      <c r="J176" s="237"/>
      <c r="K176" s="237">
        <v>24</v>
      </c>
      <c r="L176" s="237" t="s">
        <v>1033</v>
      </c>
      <c r="M176" s="237" t="s">
        <v>448</v>
      </c>
      <c r="N176" s="866" t="s">
        <v>1572</v>
      </c>
      <c r="O176" s="867"/>
      <c r="P176" s="867"/>
      <c r="Q176" s="868"/>
      <c r="R176" s="462"/>
    </row>
    <row r="177" spans="1:18" x14ac:dyDescent="0.2">
      <c r="A177" s="237">
        <f t="shared" si="1"/>
        <v>5</v>
      </c>
      <c r="B177" s="292" t="s">
        <v>1059</v>
      </c>
      <c r="C177" s="293" t="s">
        <v>1060</v>
      </c>
      <c r="D177" s="218"/>
      <c r="E177" s="218"/>
      <c r="F177" s="292"/>
      <c r="G177" s="292"/>
      <c r="H177" s="292"/>
      <c r="I177" s="292"/>
      <c r="J177" s="292"/>
      <c r="K177" s="292"/>
      <c r="L177" s="292"/>
      <c r="M177" s="292"/>
      <c r="N177" s="564" t="s">
        <v>1061</v>
      </c>
      <c r="O177" s="566"/>
      <c r="P177" s="566"/>
      <c r="Q177" s="565"/>
      <c r="R177" s="462"/>
    </row>
    <row r="178" spans="1:18" x14ac:dyDescent="0.2">
      <c r="A178" s="237">
        <f t="shared" si="1"/>
        <v>6</v>
      </c>
      <c r="B178" s="292" t="s">
        <v>470</v>
      </c>
      <c r="C178" s="293" t="s">
        <v>1062</v>
      </c>
      <c r="D178" s="218"/>
      <c r="E178" s="218"/>
      <c r="F178" s="292"/>
      <c r="G178" s="292"/>
      <c r="H178" s="292"/>
      <c r="I178" s="292"/>
      <c r="J178" s="292"/>
      <c r="K178" s="292"/>
      <c r="L178" s="292"/>
      <c r="M178" s="292"/>
      <c r="N178" s="564" t="s">
        <v>1063</v>
      </c>
      <c r="O178" s="566"/>
      <c r="P178" s="566"/>
      <c r="Q178" s="565"/>
      <c r="R178" s="462"/>
    </row>
    <row r="179" spans="1:18" x14ac:dyDescent="0.2">
      <c r="A179" s="292">
        <f>A178+1</f>
        <v>7</v>
      </c>
      <c r="B179" s="237" t="s">
        <v>1064</v>
      </c>
      <c r="C179" s="293" t="s">
        <v>1065</v>
      </c>
      <c r="D179" s="218"/>
      <c r="E179" s="218"/>
      <c r="F179" s="292"/>
      <c r="G179" s="292"/>
      <c r="H179" s="292"/>
      <c r="I179" s="292"/>
      <c r="J179" s="292"/>
      <c r="K179" s="292"/>
      <c r="L179" s="292"/>
      <c r="M179" s="292"/>
      <c r="N179" s="528" t="s">
        <v>1066</v>
      </c>
      <c r="O179" s="529"/>
      <c r="P179" s="529"/>
      <c r="Q179" s="530"/>
      <c r="R179" s="462"/>
    </row>
    <row r="180" spans="1:18" x14ac:dyDescent="0.2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40"/>
      <c r="O180" s="219"/>
      <c r="P180" s="219"/>
      <c r="Q180" s="219"/>
    </row>
    <row r="181" spans="1:18" x14ac:dyDescent="0.2">
      <c r="A181" s="588" t="s">
        <v>478</v>
      </c>
      <c r="B181" s="588"/>
      <c r="C181" s="589" t="s">
        <v>1067</v>
      </c>
      <c r="D181" s="589"/>
      <c r="E181" s="588" t="s">
        <v>480</v>
      </c>
      <c r="F181" s="588"/>
      <c r="G181" s="590" t="s">
        <v>1574</v>
      </c>
      <c r="H181" s="590"/>
      <c r="I181" s="590"/>
      <c r="J181" s="590"/>
      <c r="K181" s="588" t="s">
        <v>481</v>
      </c>
      <c r="L181" s="588"/>
      <c r="M181" s="589" t="s">
        <v>1575</v>
      </c>
      <c r="N181" s="589"/>
      <c r="O181" s="589"/>
      <c r="P181" s="589"/>
      <c r="Q181" s="589"/>
    </row>
    <row r="182" spans="1:18" x14ac:dyDescent="0.2">
      <c r="A182" s="588" t="s">
        <v>482</v>
      </c>
      <c r="B182" s="588"/>
      <c r="C182" s="589" t="s">
        <v>1069</v>
      </c>
      <c r="D182" s="589"/>
      <c r="E182" s="588" t="s">
        <v>482</v>
      </c>
      <c r="F182" s="588"/>
      <c r="G182" s="590"/>
      <c r="H182" s="590"/>
      <c r="I182" s="590"/>
      <c r="J182" s="590"/>
      <c r="K182" s="588" t="s">
        <v>484</v>
      </c>
      <c r="L182" s="588"/>
      <c r="M182" s="589"/>
      <c r="N182" s="589"/>
      <c r="O182" s="589"/>
      <c r="P182" s="589"/>
      <c r="Q182" s="589"/>
    </row>
    <row r="183" spans="1:18" x14ac:dyDescent="0.2">
      <c r="A183" s="588" t="s">
        <v>485</v>
      </c>
      <c r="B183" s="588"/>
      <c r="C183" s="589"/>
      <c r="D183" s="589"/>
      <c r="E183" s="588" t="s">
        <v>485</v>
      </c>
      <c r="F183" s="588"/>
      <c r="G183" s="590"/>
      <c r="H183" s="590"/>
      <c r="I183" s="590"/>
      <c r="J183" s="590"/>
      <c r="K183" s="588" t="s">
        <v>485</v>
      </c>
      <c r="L183" s="588"/>
      <c r="M183" s="589"/>
      <c r="N183" s="589"/>
      <c r="O183" s="589"/>
      <c r="P183" s="589"/>
      <c r="Q183" s="589"/>
    </row>
    <row r="184" spans="1:18" x14ac:dyDescent="0.2">
      <c r="A184" s="588" t="s">
        <v>142</v>
      </c>
      <c r="B184" s="588"/>
      <c r="C184" s="589" t="s">
        <v>1573</v>
      </c>
      <c r="D184" s="589"/>
      <c r="E184" s="588" t="s">
        <v>142</v>
      </c>
      <c r="F184" s="588"/>
      <c r="G184" s="590" t="s">
        <v>1573</v>
      </c>
      <c r="H184" s="590"/>
      <c r="I184" s="590"/>
      <c r="J184" s="590"/>
      <c r="K184" s="588" t="s">
        <v>487</v>
      </c>
      <c r="L184" s="588"/>
      <c r="M184" s="589" t="s">
        <v>1573</v>
      </c>
      <c r="N184" s="589"/>
      <c r="O184" s="589"/>
      <c r="P184" s="589"/>
      <c r="Q184" s="589"/>
    </row>
    <row r="187" spans="1:18" ht="12" x14ac:dyDescent="0.2">
      <c r="A187" s="538"/>
      <c r="B187" s="539"/>
      <c r="C187" s="544" t="s">
        <v>116</v>
      </c>
      <c r="D187" s="545"/>
      <c r="E187" s="545"/>
      <c r="F187" s="545"/>
      <c r="G187" s="545"/>
      <c r="H187" s="545"/>
      <c r="I187" s="545"/>
      <c r="J187" s="545"/>
      <c r="K187" s="545"/>
      <c r="L187" s="545"/>
      <c r="M187" s="546"/>
      <c r="N187" s="550" t="s">
        <v>458</v>
      </c>
      <c r="O187" s="864"/>
      <c r="P187" s="864"/>
      <c r="Q187" s="865"/>
    </row>
    <row r="188" spans="1:18" ht="12" x14ac:dyDescent="0.2">
      <c r="A188" s="540"/>
      <c r="B188" s="541"/>
      <c r="C188" s="547"/>
      <c r="D188" s="548"/>
      <c r="E188" s="548"/>
      <c r="F188" s="548"/>
      <c r="G188" s="548"/>
      <c r="H188" s="548"/>
      <c r="I188" s="548"/>
      <c r="J188" s="548"/>
      <c r="K188" s="548"/>
      <c r="L188" s="548"/>
      <c r="M188" s="549"/>
      <c r="N188" s="550" t="s">
        <v>459</v>
      </c>
      <c r="O188" s="864"/>
      <c r="P188" s="864"/>
      <c r="Q188" s="865"/>
    </row>
    <row r="189" spans="1:18" ht="12" x14ac:dyDescent="0.2">
      <c r="A189" s="540"/>
      <c r="B189" s="541"/>
      <c r="C189" s="544" t="s">
        <v>117</v>
      </c>
      <c r="D189" s="545"/>
      <c r="E189" s="545"/>
      <c r="F189" s="545"/>
      <c r="G189" s="545"/>
      <c r="H189" s="545"/>
      <c r="I189" s="545"/>
      <c r="J189" s="545"/>
      <c r="K189" s="545"/>
      <c r="L189" s="545"/>
      <c r="M189" s="546"/>
      <c r="N189" s="552" t="s">
        <v>460</v>
      </c>
      <c r="O189" s="553"/>
      <c r="P189" s="553"/>
      <c r="Q189" s="554"/>
    </row>
    <row r="190" spans="1:18" ht="12" x14ac:dyDescent="0.2">
      <c r="A190" s="542"/>
      <c r="B190" s="543"/>
      <c r="C190" s="547"/>
      <c r="D190" s="548"/>
      <c r="E190" s="548"/>
      <c r="F190" s="548"/>
      <c r="G190" s="548"/>
      <c r="H190" s="548"/>
      <c r="I190" s="548"/>
      <c r="J190" s="548"/>
      <c r="K190" s="548"/>
      <c r="L190" s="548"/>
      <c r="M190" s="549"/>
      <c r="N190" s="552" t="s">
        <v>118</v>
      </c>
      <c r="O190" s="553"/>
      <c r="P190" s="553"/>
      <c r="Q190" s="554"/>
    </row>
    <row r="191" spans="1:18" ht="15" x14ac:dyDescent="0.2">
      <c r="A191" s="522" t="s">
        <v>119</v>
      </c>
      <c r="B191" s="523"/>
      <c r="C191" s="524"/>
      <c r="D191" s="525" t="s">
        <v>120</v>
      </c>
      <c r="E191" s="526"/>
      <c r="F191" s="526"/>
      <c r="G191" s="526"/>
      <c r="H191" s="526"/>
      <c r="I191" s="526"/>
      <c r="J191" s="526"/>
      <c r="K191" s="526"/>
      <c r="L191" s="526"/>
      <c r="M191" s="526"/>
      <c r="N191" s="526"/>
      <c r="O191" s="526"/>
      <c r="P191" s="526"/>
      <c r="Q191" s="527"/>
    </row>
    <row r="192" spans="1:18" x14ac:dyDescent="0.2">
      <c r="A192" s="522" t="s">
        <v>121</v>
      </c>
      <c r="B192" s="523"/>
      <c r="C192" s="524"/>
      <c r="D192" s="528" t="s">
        <v>488</v>
      </c>
      <c r="E192" s="529"/>
      <c r="F192" s="529"/>
      <c r="G192" s="529"/>
      <c r="H192" s="529"/>
      <c r="I192" s="529"/>
      <c r="J192" s="529"/>
      <c r="K192" s="529"/>
      <c r="L192" s="529"/>
      <c r="M192" s="529"/>
      <c r="N192" s="529"/>
      <c r="O192" s="529"/>
      <c r="P192" s="529"/>
      <c r="Q192" s="530"/>
    </row>
    <row r="193" spans="1:19" x14ac:dyDescent="0.2">
      <c r="A193" s="528" t="s">
        <v>461</v>
      </c>
      <c r="B193" s="530"/>
      <c r="C193" s="217" t="s">
        <v>489</v>
      </c>
      <c r="D193" s="531" t="s">
        <v>1030</v>
      </c>
      <c r="E193" s="532"/>
      <c r="F193" s="532"/>
      <c r="G193" s="532"/>
      <c r="H193" s="532"/>
      <c r="I193" s="532"/>
      <c r="J193" s="532"/>
      <c r="K193" s="532"/>
      <c r="L193" s="532"/>
      <c r="M193" s="532"/>
      <c r="N193" s="532"/>
      <c r="O193" s="532"/>
      <c r="P193" s="532"/>
      <c r="Q193" s="533"/>
    </row>
    <row r="194" spans="1:19" x14ac:dyDescent="0.2">
      <c r="A194" s="534" t="s">
        <v>12</v>
      </c>
      <c r="B194" s="536" t="s">
        <v>13</v>
      </c>
      <c r="C194" s="534" t="s">
        <v>463</v>
      </c>
      <c r="D194" s="564" t="s">
        <v>15</v>
      </c>
      <c r="E194" s="565"/>
      <c r="F194" s="564" t="s">
        <v>123</v>
      </c>
      <c r="G194" s="566"/>
      <c r="H194" s="566"/>
      <c r="I194" s="566"/>
      <c r="J194" s="565"/>
      <c r="K194" s="534" t="s">
        <v>464</v>
      </c>
      <c r="L194" s="536" t="s">
        <v>465</v>
      </c>
      <c r="M194" s="534" t="s">
        <v>466</v>
      </c>
      <c r="N194" s="558" t="s">
        <v>467</v>
      </c>
      <c r="O194" s="559"/>
      <c r="P194" s="559"/>
      <c r="Q194" s="560"/>
      <c r="R194" s="472" t="s">
        <v>1761</v>
      </c>
      <c r="S194" s="472"/>
    </row>
    <row r="195" spans="1:19" x14ac:dyDescent="0.2">
      <c r="A195" s="535"/>
      <c r="B195" s="537"/>
      <c r="C195" s="535"/>
      <c r="D195" s="292" t="s">
        <v>21</v>
      </c>
      <c r="E195" s="292" t="s">
        <v>22</v>
      </c>
      <c r="F195" s="292" t="s">
        <v>124</v>
      </c>
      <c r="G195" s="292" t="s">
        <v>125</v>
      </c>
      <c r="H195" s="292" t="s">
        <v>126</v>
      </c>
      <c r="I195" s="292" t="s">
        <v>468</v>
      </c>
      <c r="J195" s="292" t="s">
        <v>469</v>
      </c>
      <c r="K195" s="535"/>
      <c r="L195" s="537"/>
      <c r="M195" s="535"/>
      <c r="N195" s="561"/>
      <c r="O195" s="562"/>
      <c r="P195" s="562"/>
      <c r="Q195" s="563"/>
      <c r="R195" s="472"/>
      <c r="S195" s="472"/>
    </row>
    <row r="196" spans="1:19" x14ac:dyDescent="0.2">
      <c r="A196" s="292">
        <v>1</v>
      </c>
      <c r="B196" s="292" t="s">
        <v>491</v>
      </c>
      <c r="C196" s="238" t="s">
        <v>1727</v>
      </c>
      <c r="D196" s="239">
        <v>42009</v>
      </c>
      <c r="E196" s="239">
        <v>42034</v>
      </c>
      <c r="F196" s="237">
        <v>1</v>
      </c>
      <c r="G196" s="237">
        <v>1</v>
      </c>
      <c r="H196" s="237"/>
      <c r="I196" s="237"/>
      <c r="J196" s="237"/>
      <c r="K196" s="270">
        <v>177</v>
      </c>
      <c r="L196" s="237" t="s">
        <v>30</v>
      </c>
      <c r="M196" s="237" t="s">
        <v>581</v>
      </c>
      <c r="N196" s="861" t="s">
        <v>1728</v>
      </c>
      <c r="O196" s="862"/>
      <c r="P196" s="862"/>
      <c r="Q196" s="863"/>
      <c r="R196" s="472"/>
      <c r="S196" s="472"/>
    </row>
    <row r="197" spans="1:19" x14ac:dyDescent="0.2">
      <c r="A197" s="292">
        <v>2</v>
      </c>
      <c r="B197" s="292" t="s">
        <v>491</v>
      </c>
      <c r="C197" s="238" t="s">
        <v>1729</v>
      </c>
      <c r="D197" s="239">
        <v>42037</v>
      </c>
      <c r="E197" s="239">
        <v>42061</v>
      </c>
      <c r="F197" s="237">
        <v>1</v>
      </c>
      <c r="G197" s="237">
        <v>2</v>
      </c>
      <c r="H197" s="237"/>
      <c r="I197" s="237"/>
      <c r="J197" s="237"/>
      <c r="K197" s="270">
        <v>102</v>
      </c>
      <c r="L197" s="237" t="s">
        <v>30</v>
      </c>
      <c r="M197" s="237" t="s">
        <v>581</v>
      </c>
      <c r="N197" s="861"/>
      <c r="O197" s="862"/>
      <c r="P197" s="862"/>
      <c r="Q197" s="863"/>
      <c r="R197" s="472"/>
      <c r="S197" s="472"/>
    </row>
    <row r="198" spans="1:19" x14ac:dyDescent="0.2">
      <c r="A198" s="292">
        <v>3</v>
      </c>
      <c r="B198" s="292" t="s">
        <v>491</v>
      </c>
      <c r="C198" s="238" t="s">
        <v>1730</v>
      </c>
      <c r="D198" s="239">
        <v>42070</v>
      </c>
      <c r="E198" s="239">
        <v>42089</v>
      </c>
      <c r="F198" s="237">
        <v>1</v>
      </c>
      <c r="G198" s="237">
        <v>3</v>
      </c>
      <c r="H198" s="237"/>
      <c r="I198" s="237"/>
      <c r="J198" s="237"/>
      <c r="K198" s="270">
        <v>218</v>
      </c>
      <c r="L198" s="237" t="s">
        <v>30</v>
      </c>
      <c r="M198" s="237" t="s">
        <v>581</v>
      </c>
      <c r="N198" s="861" t="s">
        <v>1731</v>
      </c>
      <c r="O198" s="862"/>
      <c r="P198" s="862"/>
      <c r="Q198" s="863"/>
      <c r="R198" s="472"/>
      <c r="S198" s="472"/>
    </row>
    <row r="199" spans="1:19" x14ac:dyDescent="0.2">
      <c r="A199" s="292">
        <v>4</v>
      </c>
      <c r="B199" s="292" t="s">
        <v>491</v>
      </c>
      <c r="C199" s="238" t="s">
        <v>1732</v>
      </c>
      <c r="D199" s="239">
        <v>42100</v>
      </c>
      <c r="E199" s="239">
        <v>42108</v>
      </c>
      <c r="F199" s="237">
        <v>1</v>
      </c>
      <c r="G199" s="237">
        <v>4</v>
      </c>
      <c r="H199" s="237"/>
      <c r="I199" s="237"/>
      <c r="J199" s="237"/>
      <c r="K199" s="270">
        <v>206</v>
      </c>
      <c r="L199" s="237" t="s">
        <v>30</v>
      </c>
      <c r="M199" s="237" t="s">
        <v>581</v>
      </c>
      <c r="N199" s="861" t="s">
        <v>1733</v>
      </c>
      <c r="O199" s="862"/>
      <c r="P199" s="862"/>
      <c r="Q199" s="863"/>
      <c r="R199" s="472"/>
      <c r="S199" s="472"/>
    </row>
    <row r="200" spans="1:19" x14ac:dyDescent="0.2">
      <c r="A200" s="292">
        <v>5</v>
      </c>
      <c r="B200" s="292" t="s">
        <v>491</v>
      </c>
      <c r="C200" s="238" t="s">
        <v>1734</v>
      </c>
      <c r="D200" s="239">
        <v>42108</v>
      </c>
      <c r="E200" s="239">
        <v>42124</v>
      </c>
      <c r="F200" s="237">
        <v>1</v>
      </c>
      <c r="G200" s="237">
        <v>5</v>
      </c>
      <c r="H200" s="237"/>
      <c r="I200" s="237"/>
      <c r="J200" s="237"/>
      <c r="K200" s="270">
        <v>172</v>
      </c>
      <c r="L200" s="237" t="s">
        <v>30</v>
      </c>
      <c r="M200" s="237" t="s">
        <v>581</v>
      </c>
      <c r="N200" s="861" t="s">
        <v>1735</v>
      </c>
      <c r="O200" s="862"/>
      <c r="P200" s="862"/>
      <c r="Q200" s="863"/>
      <c r="R200" s="472"/>
      <c r="S200" s="472"/>
    </row>
    <row r="201" spans="1:19" x14ac:dyDescent="0.2">
      <c r="A201" s="292">
        <v>6</v>
      </c>
      <c r="B201" s="292" t="s">
        <v>491</v>
      </c>
      <c r="C201" s="293" t="s">
        <v>1736</v>
      </c>
      <c r="D201" s="239">
        <v>42128</v>
      </c>
      <c r="E201" s="239">
        <v>42138</v>
      </c>
      <c r="F201" s="292">
        <v>2</v>
      </c>
      <c r="G201" s="292">
        <v>1</v>
      </c>
      <c r="H201" s="292"/>
      <c r="I201" s="292"/>
      <c r="J201" s="292"/>
      <c r="K201" s="267">
        <v>144</v>
      </c>
      <c r="L201" s="292" t="s">
        <v>30</v>
      </c>
      <c r="M201" s="292" t="s">
        <v>581</v>
      </c>
      <c r="N201" s="861" t="s">
        <v>1737</v>
      </c>
      <c r="O201" s="862"/>
      <c r="P201" s="862"/>
      <c r="Q201" s="863"/>
      <c r="R201" s="472"/>
      <c r="S201" s="472"/>
    </row>
    <row r="202" spans="1:19" x14ac:dyDescent="0.2">
      <c r="A202" s="292">
        <v>7</v>
      </c>
      <c r="B202" s="292" t="s">
        <v>491</v>
      </c>
      <c r="C202" s="293" t="s">
        <v>1738</v>
      </c>
      <c r="D202" s="239">
        <v>42138</v>
      </c>
      <c r="E202" s="239">
        <v>42153</v>
      </c>
      <c r="F202" s="292">
        <v>2</v>
      </c>
      <c r="G202" s="292">
        <v>2</v>
      </c>
      <c r="H202" s="292"/>
      <c r="I202" s="292"/>
      <c r="J202" s="292"/>
      <c r="K202" s="267">
        <v>132</v>
      </c>
      <c r="L202" s="292" t="s">
        <v>30</v>
      </c>
      <c r="M202" s="292" t="s">
        <v>581</v>
      </c>
      <c r="N202" s="861" t="s">
        <v>1739</v>
      </c>
      <c r="O202" s="862"/>
      <c r="P202" s="862"/>
      <c r="Q202" s="863"/>
      <c r="R202" s="472"/>
      <c r="S202" s="472"/>
    </row>
    <row r="203" spans="1:19" x14ac:dyDescent="0.2">
      <c r="A203" s="292">
        <v>8</v>
      </c>
      <c r="B203" s="292" t="s">
        <v>491</v>
      </c>
      <c r="C203" s="293" t="s">
        <v>1740</v>
      </c>
      <c r="D203" s="239">
        <v>42156</v>
      </c>
      <c r="E203" s="239">
        <v>42178</v>
      </c>
      <c r="F203" s="292">
        <v>2</v>
      </c>
      <c r="G203" s="292">
        <v>3</v>
      </c>
      <c r="H203" s="292"/>
      <c r="I203" s="292"/>
      <c r="J203" s="292"/>
      <c r="K203" s="267">
        <v>201</v>
      </c>
      <c r="L203" s="292" t="s">
        <v>30</v>
      </c>
      <c r="M203" s="292" t="s">
        <v>581</v>
      </c>
      <c r="N203" s="861" t="s">
        <v>1741</v>
      </c>
      <c r="O203" s="862"/>
      <c r="P203" s="862"/>
      <c r="Q203" s="863"/>
      <c r="R203" s="472"/>
      <c r="S203" s="472"/>
    </row>
    <row r="204" spans="1:19" x14ac:dyDescent="0.2">
      <c r="A204" s="292">
        <v>9</v>
      </c>
      <c r="B204" s="292" t="s">
        <v>491</v>
      </c>
      <c r="C204" s="293" t="s">
        <v>1742</v>
      </c>
      <c r="D204" s="239">
        <v>42178</v>
      </c>
      <c r="E204" s="239">
        <v>42185</v>
      </c>
      <c r="F204" s="292">
        <v>2</v>
      </c>
      <c r="G204" s="292">
        <v>4</v>
      </c>
      <c r="H204" s="292"/>
      <c r="I204" s="292"/>
      <c r="J204" s="292"/>
      <c r="K204" s="267">
        <v>65</v>
      </c>
      <c r="L204" s="292" t="s">
        <v>30</v>
      </c>
      <c r="M204" s="292" t="s">
        <v>581</v>
      </c>
      <c r="N204" s="861" t="s">
        <v>1743</v>
      </c>
      <c r="O204" s="862"/>
      <c r="P204" s="862"/>
      <c r="Q204" s="863"/>
      <c r="R204" s="472"/>
      <c r="S204" s="472"/>
    </row>
    <row r="205" spans="1:19" x14ac:dyDescent="0.2">
      <c r="A205" s="292">
        <v>10</v>
      </c>
      <c r="B205" s="292" t="s">
        <v>491</v>
      </c>
      <c r="C205" s="293" t="s">
        <v>1744</v>
      </c>
      <c r="D205" s="239">
        <v>42186</v>
      </c>
      <c r="E205" s="239">
        <v>42212</v>
      </c>
      <c r="F205" s="292">
        <v>2</v>
      </c>
      <c r="G205" s="292">
        <v>5</v>
      </c>
      <c r="H205" s="292"/>
      <c r="I205" s="292"/>
      <c r="J205" s="292"/>
      <c r="K205" s="267">
        <v>202</v>
      </c>
      <c r="L205" s="292" t="s">
        <v>30</v>
      </c>
      <c r="M205" s="292" t="s">
        <v>581</v>
      </c>
      <c r="N205" s="861" t="s">
        <v>1745</v>
      </c>
      <c r="O205" s="862"/>
      <c r="P205" s="862"/>
      <c r="Q205" s="863"/>
      <c r="R205" s="472"/>
      <c r="S205" s="472"/>
    </row>
    <row r="206" spans="1:19" x14ac:dyDescent="0.2">
      <c r="A206" s="292">
        <v>11</v>
      </c>
      <c r="B206" s="292" t="s">
        <v>491</v>
      </c>
      <c r="C206" s="293" t="s">
        <v>1746</v>
      </c>
      <c r="D206" s="239">
        <v>42212</v>
      </c>
      <c r="E206" s="239">
        <v>42215</v>
      </c>
      <c r="F206" s="292">
        <v>3</v>
      </c>
      <c r="G206" s="292">
        <v>1</v>
      </c>
      <c r="H206" s="292"/>
      <c r="I206" s="292"/>
      <c r="J206" s="292"/>
      <c r="K206" s="267">
        <v>77</v>
      </c>
      <c r="L206" s="292" t="s">
        <v>30</v>
      </c>
      <c r="M206" s="292" t="s">
        <v>581</v>
      </c>
      <c r="N206" s="861"/>
      <c r="O206" s="862"/>
      <c r="P206" s="862"/>
      <c r="Q206" s="863"/>
      <c r="R206" s="472"/>
      <c r="S206" s="472"/>
    </row>
    <row r="207" spans="1:19" x14ac:dyDescent="0.2">
      <c r="A207" s="292">
        <v>12</v>
      </c>
      <c r="B207" s="292" t="s">
        <v>491</v>
      </c>
      <c r="C207" s="293" t="s">
        <v>1747</v>
      </c>
      <c r="D207" s="239">
        <v>42219</v>
      </c>
      <c r="E207" s="239">
        <v>42247</v>
      </c>
      <c r="F207" s="292">
        <v>3</v>
      </c>
      <c r="G207" s="292">
        <v>2</v>
      </c>
      <c r="H207" s="292"/>
      <c r="I207" s="292"/>
      <c r="J207" s="292"/>
      <c r="K207" s="270">
        <v>210</v>
      </c>
      <c r="L207" s="292" t="s">
        <v>30</v>
      </c>
      <c r="M207" s="292" t="s">
        <v>493</v>
      </c>
      <c r="N207" s="861" t="s">
        <v>1748</v>
      </c>
      <c r="O207" s="862"/>
      <c r="P207" s="862"/>
      <c r="Q207" s="863"/>
      <c r="R207" s="472"/>
      <c r="S207" s="472"/>
    </row>
    <row r="208" spans="1:19" ht="12" customHeight="1" x14ac:dyDescent="0.2">
      <c r="A208" s="292">
        <v>13</v>
      </c>
      <c r="B208" s="292" t="s">
        <v>491</v>
      </c>
      <c r="C208" s="293" t="s">
        <v>1749</v>
      </c>
      <c r="D208" s="239">
        <v>42248</v>
      </c>
      <c r="E208" s="239">
        <v>42264</v>
      </c>
      <c r="F208" s="292">
        <v>3</v>
      </c>
      <c r="G208" s="292">
        <v>3</v>
      </c>
      <c r="H208" s="292"/>
      <c r="I208" s="292"/>
      <c r="J208" s="292"/>
      <c r="K208" s="267">
        <v>198</v>
      </c>
      <c r="L208" s="292" t="s">
        <v>30</v>
      </c>
      <c r="M208" s="292" t="s">
        <v>493</v>
      </c>
      <c r="N208" s="861" t="s">
        <v>1750</v>
      </c>
      <c r="O208" s="862"/>
      <c r="P208" s="862"/>
      <c r="Q208" s="863"/>
      <c r="R208" s="472"/>
      <c r="S208" s="472"/>
    </row>
    <row r="209" spans="1:19" ht="13.5" customHeight="1" x14ac:dyDescent="0.2">
      <c r="A209" s="292">
        <v>14</v>
      </c>
      <c r="B209" s="292" t="s">
        <v>491</v>
      </c>
      <c r="C209" s="293" t="s">
        <v>1751</v>
      </c>
      <c r="D209" s="239">
        <v>42265</v>
      </c>
      <c r="E209" s="239">
        <v>42277</v>
      </c>
      <c r="F209" s="292">
        <v>3</v>
      </c>
      <c r="G209" s="292">
        <v>4</v>
      </c>
      <c r="H209" s="292"/>
      <c r="I209" s="292"/>
      <c r="J209" s="292"/>
      <c r="K209" s="267">
        <v>99</v>
      </c>
      <c r="L209" s="292" t="s">
        <v>30</v>
      </c>
      <c r="M209" s="292" t="s">
        <v>493</v>
      </c>
      <c r="N209" s="861" t="s">
        <v>1752</v>
      </c>
      <c r="O209" s="862"/>
      <c r="P209" s="862"/>
      <c r="Q209" s="863"/>
      <c r="R209" s="472"/>
      <c r="S209" s="472"/>
    </row>
    <row r="210" spans="1:19" ht="16.5" customHeight="1" x14ac:dyDescent="0.2">
      <c r="A210" s="292">
        <v>15</v>
      </c>
      <c r="B210" s="292" t="s">
        <v>491</v>
      </c>
      <c r="C210" s="293" t="s">
        <v>1753</v>
      </c>
      <c r="D210" s="239">
        <v>42278</v>
      </c>
      <c r="E210" s="239">
        <v>42307</v>
      </c>
      <c r="F210" s="292">
        <v>4</v>
      </c>
      <c r="G210" s="292">
        <v>1</v>
      </c>
      <c r="H210" s="292"/>
      <c r="I210" s="292"/>
      <c r="J210" s="292"/>
      <c r="K210" s="270">
        <v>164</v>
      </c>
      <c r="L210" s="292" t="s">
        <v>30</v>
      </c>
      <c r="M210" s="292" t="s">
        <v>493</v>
      </c>
      <c r="N210" s="861" t="s">
        <v>1754</v>
      </c>
      <c r="O210" s="862"/>
      <c r="P210" s="862"/>
      <c r="Q210" s="863"/>
      <c r="R210" s="472"/>
      <c r="S210" s="472"/>
    </row>
    <row r="211" spans="1:19" ht="14.25" customHeight="1" x14ac:dyDescent="0.2">
      <c r="A211" s="292">
        <v>16</v>
      </c>
      <c r="B211" s="292" t="s">
        <v>491</v>
      </c>
      <c r="C211" s="293" t="s">
        <v>1755</v>
      </c>
      <c r="D211" s="239">
        <v>42311</v>
      </c>
      <c r="E211" s="239">
        <v>42319</v>
      </c>
      <c r="F211" s="292">
        <v>4</v>
      </c>
      <c r="G211" s="292">
        <v>2</v>
      </c>
      <c r="H211" s="292"/>
      <c r="I211" s="292"/>
      <c r="J211" s="292"/>
      <c r="K211" s="271">
        <v>180</v>
      </c>
      <c r="L211" s="292" t="s">
        <v>30</v>
      </c>
      <c r="M211" s="292" t="s">
        <v>493</v>
      </c>
      <c r="N211" s="861" t="s">
        <v>1756</v>
      </c>
      <c r="O211" s="862"/>
      <c r="P211" s="862"/>
      <c r="Q211" s="863"/>
      <c r="R211" s="472"/>
      <c r="S211" s="472"/>
    </row>
    <row r="212" spans="1:19" ht="15" customHeight="1" x14ac:dyDescent="0.2">
      <c r="A212" s="292">
        <v>17</v>
      </c>
      <c r="B212" s="292" t="s">
        <v>491</v>
      </c>
      <c r="C212" s="293" t="s">
        <v>1757</v>
      </c>
      <c r="D212" s="239">
        <v>42326</v>
      </c>
      <c r="E212" s="239">
        <v>42338</v>
      </c>
      <c r="F212" s="292">
        <v>4</v>
      </c>
      <c r="G212" s="292">
        <v>3</v>
      </c>
      <c r="H212" s="292"/>
      <c r="I212" s="292"/>
      <c r="J212" s="292"/>
      <c r="K212" s="267">
        <v>220</v>
      </c>
      <c r="L212" s="292" t="s">
        <v>30</v>
      </c>
      <c r="M212" s="292" t="s">
        <v>493</v>
      </c>
      <c r="N212" s="861" t="s">
        <v>1758</v>
      </c>
      <c r="O212" s="862"/>
      <c r="P212" s="862"/>
      <c r="Q212" s="863"/>
      <c r="R212" s="472"/>
      <c r="S212" s="472"/>
    </row>
    <row r="213" spans="1:19" ht="23.25" customHeight="1" x14ac:dyDescent="0.2">
      <c r="A213" s="292">
        <v>18</v>
      </c>
      <c r="B213" s="292" t="s">
        <v>491</v>
      </c>
      <c r="C213" s="293" t="s">
        <v>1759</v>
      </c>
      <c r="D213" s="239">
        <v>42339</v>
      </c>
      <c r="E213" s="239">
        <v>42368</v>
      </c>
      <c r="F213" s="292">
        <v>4</v>
      </c>
      <c r="G213" s="292">
        <v>4</v>
      </c>
      <c r="H213" s="292"/>
      <c r="I213" s="292"/>
      <c r="J213" s="292"/>
      <c r="K213" s="270">
        <v>200</v>
      </c>
      <c r="L213" s="292" t="s">
        <v>30</v>
      </c>
      <c r="M213" s="292" t="s">
        <v>499</v>
      </c>
      <c r="N213" s="861" t="s">
        <v>1760</v>
      </c>
      <c r="O213" s="862"/>
      <c r="P213" s="862"/>
      <c r="Q213" s="863"/>
      <c r="R213" s="472"/>
      <c r="S213" s="472"/>
    </row>
    <row r="214" spans="1:19" x14ac:dyDescent="0.2">
      <c r="A214" s="522" t="s">
        <v>478</v>
      </c>
      <c r="B214" s="524"/>
      <c r="C214" s="519" t="s">
        <v>542</v>
      </c>
      <c r="D214" s="521"/>
      <c r="E214" s="522" t="s">
        <v>480</v>
      </c>
      <c r="F214" s="524"/>
      <c r="G214" s="528" t="s">
        <v>1788</v>
      </c>
      <c r="H214" s="529"/>
      <c r="I214" s="529"/>
      <c r="J214" s="530"/>
      <c r="K214" s="522" t="s">
        <v>481</v>
      </c>
      <c r="L214" s="524"/>
      <c r="M214" s="519"/>
      <c r="N214" s="520"/>
      <c r="O214" s="520"/>
      <c r="P214" s="520"/>
      <c r="Q214" s="521"/>
    </row>
    <row r="215" spans="1:19" x14ac:dyDescent="0.2">
      <c r="A215" s="522" t="s">
        <v>482</v>
      </c>
      <c r="B215" s="524"/>
      <c r="C215" s="519" t="s">
        <v>545</v>
      </c>
      <c r="D215" s="521"/>
      <c r="E215" s="522" t="s">
        <v>482</v>
      </c>
      <c r="F215" s="524"/>
      <c r="G215" s="528"/>
      <c r="H215" s="529"/>
      <c r="I215" s="529"/>
      <c r="J215" s="530"/>
      <c r="K215" s="522" t="s">
        <v>484</v>
      </c>
      <c r="L215" s="524"/>
      <c r="M215" s="519"/>
      <c r="N215" s="520"/>
      <c r="O215" s="520"/>
      <c r="P215" s="520"/>
      <c r="Q215" s="521"/>
    </row>
    <row r="216" spans="1:19" x14ac:dyDescent="0.2">
      <c r="A216" s="522" t="s">
        <v>485</v>
      </c>
      <c r="B216" s="524"/>
      <c r="C216" s="519"/>
      <c r="D216" s="521"/>
      <c r="E216" s="522" t="s">
        <v>485</v>
      </c>
      <c r="F216" s="524"/>
      <c r="G216" s="528"/>
      <c r="H216" s="529"/>
      <c r="I216" s="529"/>
      <c r="J216" s="530"/>
      <c r="K216" s="522" t="s">
        <v>485</v>
      </c>
      <c r="L216" s="524"/>
      <c r="M216" s="519"/>
      <c r="N216" s="520"/>
      <c r="O216" s="520"/>
      <c r="P216" s="520"/>
      <c r="Q216" s="521"/>
    </row>
    <row r="217" spans="1:19" x14ac:dyDescent="0.2">
      <c r="A217" s="522" t="s">
        <v>142</v>
      </c>
      <c r="B217" s="524"/>
      <c r="C217" s="519"/>
      <c r="D217" s="521"/>
      <c r="E217" s="522" t="s">
        <v>142</v>
      </c>
      <c r="F217" s="524"/>
      <c r="G217" s="528"/>
      <c r="H217" s="529"/>
      <c r="I217" s="529"/>
      <c r="J217" s="530"/>
      <c r="K217" s="522" t="s">
        <v>487</v>
      </c>
      <c r="L217" s="524"/>
      <c r="M217" s="519"/>
      <c r="N217" s="520"/>
      <c r="O217" s="520"/>
      <c r="P217" s="520"/>
      <c r="Q217" s="521"/>
    </row>
    <row r="1691" spans="1:18" s="12" customFormat="1" x14ac:dyDescent="0.2">
      <c r="A1691" s="1"/>
      <c r="B1691" s="1"/>
      <c r="C1691" s="1" t="s">
        <v>1072</v>
      </c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</row>
  </sheetData>
  <sheetProtection password="CC3D" sheet="1" objects="1" scenarios="1"/>
  <customSheetViews>
    <customSheetView guid="{776FB340-854B-4B89-931A-7E0E0CB9EECA}" scale="80" topLeftCell="A73">
      <selection activeCell="S180" sqref="S180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344">
    <mergeCell ref="A2:B5"/>
    <mergeCell ref="C2:M3"/>
    <mergeCell ref="N2:Q2"/>
    <mergeCell ref="N3:Q3"/>
    <mergeCell ref="C4:M5"/>
    <mergeCell ref="N4:Q4"/>
    <mergeCell ref="N5:Q5"/>
    <mergeCell ref="A9:A10"/>
    <mergeCell ref="B9:B10"/>
    <mergeCell ref="C9:C10"/>
    <mergeCell ref="D9:E9"/>
    <mergeCell ref="F9:J9"/>
    <mergeCell ref="K9:K10"/>
    <mergeCell ref="A6:C6"/>
    <mergeCell ref="D6:Q6"/>
    <mergeCell ref="A7:C7"/>
    <mergeCell ref="D7:Q7"/>
    <mergeCell ref="A8:B8"/>
    <mergeCell ref="D8:Q8"/>
    <mergeCell ref="L9:L10"/>
    <mergeCell ref="M9:M10"/>
    <mergeCell ref="N9:Q10"/>
    <mergeCell ref="N11:Q11"/>
    <mergeCell ref="R11:R19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R20:R25"/>
    <mergeCell ref="N21:Q21"/>
    <mergeCell ref="N22:Q22"/>
    <mergeCell ref="N23:Q23"/>
    <mergeCell ref="N24:Q24"/>
    <mergeCell ref="N25:Q25"/>
    <mergeCell ref="A34:B34"/>
    <mergeCell ref="C34:D34"/>
    <mergeCell ref="E34:F34"/>
    <mergeCell ref="G34:J34"/>
    <mergeCell ref="K34:L34"/>
    <mergeCell ref="M34:Q34"/>
    <mergeCell ref="N26:Q26"/>
    <mergeCell ref="N27:Q27"/>
    <mergeCell ref="N28:Q28"/>
    <mergeCell ref="N29:Q29"/>
    <mergeCell ref="N30:Q30"/>
    <mergeCell ref="N32:Q32"/>
    <mergeCell ref="A36:B36"/>
    <mergeCell ref="C36:D36"/>
    <mergeCell ref="E36:F36"/>
    <mergeCell ref="G36:J36"/>
    <mergeCell ref="K36:L36"/>
    <mergeCell ref="M36:Q36"/>
    <mergeCell ref="A35:B35"/>
    <mergeCell ref="C35:D35"/>
    <mergeCell ref="E35:F35"/>
    <mergeCell ref="G35:J35"/>
    <mergeCell ref="K35:L35"/>
    <mergeCell ref="M35:Q35"/>
    <mergeCell ref="A39:B42"/>
    <mergeCell ref="C39:M40"/>
    <mergeCell ref="N39:Q39"/>
    <mergeCell ref="N40:Q40"/>
    <mergeCell ref="C41:M42"/>
    <mergeCell ref="N41:Q41"/>
    <mergeCell ref="N42:Q42"/>
    <mergeCell ref="A37:B37"/>
    <mergeCell ref="C37:D37"/>
    <mergeCell ref="E37:F37"/>
    <mergeCell ref="G37:J37"/>
    <mergeCell ref="K37:L37"/>
    <mergeCell ref="M37:Q37"/>
    <mergeCell ref="A46:A47"/>
    <mergeCell ref="B46:B47"/>
    <mergeCell ref="C46:C47"/>
    <mergeCell ref="D46:E46"/>
    <mergeCell ref="F46:J46"/>
    <mergeCell ref="K46:K47"/>
    <mergeCell ref="A43:C43"/>
    <mergeCell ref="D43:Q43"/>
    <mergeCell ref="A44:C44"/>
    <mergeCell ref="D44:Q44"/>
    <mergeCell ref="A45:B45"/>
    <mergeCell ref="D45:Q45"/>
    <mergeCell ref="N79:Q84"/>
    <mergeCell ref="N85:Q106"/>
    <mergeCell ref="B87:B90"/>
    <mergeCell ref="B93:B97"/>
    <mergeCell ref="N107:Q109"/>
    <mergeCell ref="N111:Q111"/>
    <mergeCell ref="L46:L47"/>
    <mergeCell ref="M46:M47"/>
    <mergeCell ref="N46:Q47"/>
    <mergeCell ref="N48:Q61"/>
    <mergeCell ref="N62:Q74"/>
    <mergeCell ref="N75:Q78"/>
    <mergeCell ref="A114:B114"/>
    <mergeCell ref="C114:D114"/>
    <mergeCell ref="E114:F114"/>
    <mergeCell ref="G114:J114"/>
    <mergeCell ref="K114:L114"/>
    <mergeCell ref="M114:Q114"/>
    <mergeCell ref="N112:Q112"/>
    <mergeCell ref="A113:B113"/>
    <mergeCell ref="C113:D113"/>
    <mergeCell ref="E113:F113"/>
    <mergeCell ref="G113:J113"/>
    <mergeCell ref="K113:L113"/>
    <mergeCell ref="M113:Q113"/>
    <mergeCell ref="A116:B116"/>
    <mergeCell ref="C116:D116"/>
    <mergeCell ref="E116:F116"/>
    <mergeCell ref="G116:J116"/>
    <mergeCell ref="K116:L116"/>
    <mergeCell ref="M116:Q116"/>
    <mergeCell ref="A115:B115"/>
    <mergeCell ref="C115:D115"/>
    <mergeCell ref="E115:F115"/>
    <mergeCell ref="G115:J115"/>
    <mergeCell ref="K115:L115"/>
    <mergeCell ref="M115:Q115"/>
    <mergeCell ref="A123:C123"/>
    <mergeCell ref="D123:Q123"/>
    <mergeCell ref="A124:C124"/>
    <mergeCell ref="D124:Q124"/>
    <mergeCell ref="A125:B125"/>
    <mergeCell ref="D125:Q125"/>
    <mergeCell ref="A119:B122"/>
    <mergeCell ref="C119:M120"/>
    <mergeCell ref="N119:Q119"/>
    <mergeCell ref="N120:Q120"/>
    <mergeCell ref="C121:M122"/>
    <mergeCell ref="N121:Q121"/>
    <mergeCell ref="N122:Q122"/>
    <mergeCell ref="M133:Q133"/>
    <mergeCell ref="A134:B134"/>
    <mergeCell ref="C134:D134"/>
    <mergeCell ref="E134:F134"/>
    <mergeCell ref="G134:J134"/>
    <mergeCell ref="K134:L134"/>
    <mergeCell ref="M134:Q134"/>
    <mergeCell ref="L126:L127"/>
    <mergeCell ref="M126:M127"/>
    <mergeCell ref="N126:Q127"/>
    <mergeCell ref="N128:Q128"/>
    <mergeCell ref="N131:Q131"/>
    <mergeCell ref="A133:B133"/>
    <mergeCell ref="C133:D133"/>
    <mergeCell ref="E133:F133"/>
    <mergeCell ref="G133:J133"/>
    <mergeCell ref="K133:L133"/>
    <mergeCell ref="A126:A127"/>
    <mergeCell ref="B126:B127"/>
    <mergeCell ref="C126:C127"/>
    <mergeCell ref="D126:E126"/>
    <mergeCell ref="F126:J126"/>
    <mergeCell ref="K126:K127"/>
    <mergeCell ref="A136:B136"/>
    <mergeCell ref="C136:D136"/>
    <mergeCell ref="E136:F136"/>
    <mergeCell ref="G136:J136"/>
    <mergeCell ref="K136:L136"/>
    <mergeCell ref="M136:Q136"/>
    <mergeCell ref="A135:B135"/>
    <mergeCell ref="C135:D135"/>
    <mergeCell ref="E135:F135"/>
    <mergeCell ref="G135:J135"/>
    <mergeCell ref="K135:L135"/>
    <mergeCell ref="M135:Q135"/>
    <mergeCell ref="A145:C145"/>
    <mergeCell ref="D145:Q145"/>
    <mergeCell ref="A146:C146"/>
    <mergeCell ref="D146:Q146"/>
    <mergeCell ref="A147:B147"/>
    <mergeCell ref="D147:Q147"/>
    <mergeCell ref="A141:B144"/>
    <mergeCell ref="C141:M142"/>
    <mergeCell ref="N141:Q141"/>
    <mergeCell ref="N142:Q142"/>
    <mergeCell ref="C143:M144"/>
    <mergeCell ref="N143:Q143"/>
    <mergeCell ref="N144:Q144"/>
    <mergeCell ref="L148:L149"/>
    <mergeCell ref="M148:M149"/>
    <mergeCell ref="N148:Q149"/>
    <mergeCell ref="N150:Q150"/>
    <mergeCell ref="N151:Q151"/>
    <mergeCell ref="N152:Q152"/>
    <mergeCell ref="A148:A149"/>
    <mergeCell ref="B148:B149"/>
    <mergeCell ref="C148:C149"/>
    <mergeCell ref="D148:E148"/>
    <mergeCell ref="F148:J148"/>
    <mergeCell ref="K148:K149"/>
    <mergeCell ref="A158:B158"/>
    <mergeCell ref="C158:D158"/>
    <mergeCell ref="E158:F158"/>
    <mergeCell ref="G158:J158"/>
    <mergeCell ref="K158:L158"/>
    <mergeCell ref="M158:Q158"/>
    <mergeCell ref="N153:Q153"/>
    <mergeCell ref="N154:Q154"/>
    <mergeCell ref="N155:Q155"/>
    <mergeCell ref="A157:B157"/>
    <mergeCell ref="C157:D157"/>
    <mergeCell ref="E157:F157"/>
    <mergeCell ref="G157:J157"/>
    <mergeCell ref="K157:L157"/>
    <mergeCell ref="M157:Q157"/>
    <mergeCell ref="A160:B160"/>
    <mergeCell ref="C160:D160"/>
    <mergeCell ref="E160:F160"/>
    <mergeCell ref="G160:J160"/>
    <mergeCell ref="K160:L160"/>
    <mergeCell ref="M160:Q160"/>
    <mergeCell ref="A159:B159"/>
    <mergeCell ref="C159:D159"/>
    <mergeCell ref="E159:F159"/>
    <mergeCell ref="G159:J159"/>
    <mergeCell ref="K159:L159"/>
    <mergeCell ref="M159:Q159"/>
    <mergeCell ref="A168:C168"/>
    <mergeCell ref="D168:Q168"/>
    <mergeCell ref="A169:C169"/>
    <mergeCell ref="D169:Q169"/>
    <mergeCell ref="A170:B170"/>
    <mergeCell ref="D170:Q170"/>
    <mergeCell ref="A164:B167"/>
    <mergeCell ref="C164:M165"/>
    <mergeCell ref="N164:Q164"/>
    <mergeCell ref="N165:Q165"/>
    <mergeCell ref="C166:M167"/>
    <mergeCell ref="N166:Q166"/>
    <mergeCell ref="N167:Q167"/>
    <mergeCell ref="R173:R179"/>
    <mergeCell ref="N174:Q174"/>
    <mergeCell ref="N175:Q175"/>
    <mergeCell ref="N176:Q176"/>
    <mergeCell ref="N177:Q177"/>
    <mergeCell ref="N178:Q178"/>
    <mergeCell ref="A171:A172"/>
    <mergeCell ref="B171:B172"/>
    <mergeCell ref="C171:C172"/>
    <mergeCell ref="D171:E171"/>
    <mergeCell ref="F171:J171"/>
    <mergeCell ref="K171:K172"/>
    <mergeCell ref="N179:Q179"/>
    <mergeCell ref="A181:B181"/>
    <mergeCell ref="C181:D181"/>
    <mergeCell ref="E181:F181"/>
    <mergeCell ref="G181:J181"/>
    <mergeCell ref="K181:L181"/>
    <mergeCell ref="M181:Q181"/>
    <mergeCell ref="L171:L172"/>
    <mergeCell ref="M171:M172"/>
    <mergeCell ref="N171:Q172"/>
    <mergeCell ref="N173:Q173"/>
    <mergeCell ref="A183:B183"/>
    <mergeCell ref="C183:D183"/>
    <mergeCell ref="E183:F183"/>
    <mergeCell ref="G183:J183"/>
    <mergeCell ref="K183:L183"/>
    <mergeCell ref="M183:Q183"/>
    <mergeCell ref="A182:B182"/>
    <mergeCell ref="C182:D182"/>
    <mergeCell ref="E182:F182"/>
    <mergeCell ref="G182:J182"/>
    <mergeCell ref="K182:L182"/>
    <mergeCell ref="M182:Q182"/>
    <mergeCell ref="A187:B190"/>
    <mergeCell ref="C187:M188"/>
    <mergeCell ref="N187:Q187"/>
    <mergeCell ref="N188:Q188"/>
    <mergeCell ref="C189:M190"/>
    <mergeCell ref="N189:Q189"/>
    <mergeCell ref="N190:Q190"/>
    <mergeCell ref="A184:B184"/>
    <mergeCell ref="C184:D184"/>
    <mergeCell ref="E184:F184"/>
    <mergeCell ref="G184:J184"/>
    <mergeCell ref="K184:L184"/>
    <mergeCell ref="M184:Q184"/>
    <mergeCell ref="A194:A195"/>
    <mergeCell ref="B194:B195"/>
    <mergeCell ref="C194:C195"/>
    <mergeCell ref="D194:E194"/>
    <mergeCell ref="F194:J194"/>
    <mergeCell ref="K194:K195"/>
    <mergeCell ref="A191:C191"/>
    <mergeCell ref="D191:Q191"/>
    <mergeCell ref="A192:C192"/>
    <mergeCell ref="D192:Q192"/>
    <mergeCell ref="A193:B193"/>
    <mergeCell ref="D193:Q193"/>
    <mergeCell ref="L194:L195"/>
    <mergeCell ref="M194:M195"/>
    <mergeCell ref="N194:Q195"/>
    <mergeCell ref="R194:S213"/>
    <mergeCell ref="N196:Q196"/>
    <mergeCell ref="N197:Q197"/>
    <mergeCell ref="N198:Q198"/>
    <mergeCell ref="N199:Q199"/>
    <mergeCell ref="N200:Q200"/>
    <mergeCell ref="N201:Q201"/>
    <mergeCell ref="N208:Q208"/>
    <mergeCell ref="N209:Q209"/>
    <mergeCell ref="N210:Q210"/>
    <mergeCell ref="N211:Q211"/>
    <mergeCell ref="N212:Q212"/>
    <mergeCell ref="N213:Q213"/>
    <mergeCell ref="N202:Q202"/>
    <mergeCell ref="N203:Q203"/>
    <mergeCell ref="N204:Q204"/>
    <mergeCell ref="N205:Q205"/>
    <mergeCell ref="N206:Q206"/>
    <mergeCell ref="N207:Q207"/>
    <mergeCell ref="A215:B215"/>
    <mergeCell ref="C215:D215"/>
    <mergeCell ref="E215:F215"/>
    <mergeCell ref="G215:J215"/>
    <mergeCell ref="K215:L215"/>
    <mergeCell ref="M215:Q215"/>
    <mergeCell ref="A214:B214"/>
    <mergeCell ref="C214:D214"/>
    <mergeCell ref="E214:F214"/>
    <mergeCell ref="G214:J214"/>
    <mergeCell ref="K214:L214"/>
    <mergeCell ref="M214:Q214"/>
    <mergeCell ref="A217:B217"/>
    <mergeCell ref="C217:D217"/>
    <mergeCell ref="E217:F217"/>
    <mergeCell ref="G217:J217"/>
    <mergeCell ref="K217:L217"/>
    <mergeCell ref="M217:Q217"/>
    <mergeCell ref="A216:B216"/>
    <mergeCell ref="C216:D216"/>
    <mergeCell ref="E216:F216"/>
    <mergeCell ref="G216:J216"/>
    <mergeCell ref="K216:L216"/>
    <mergeCell ref="M216:Q216"/>
  </mergeCells>
  <pageMargins left="1.3779527559055118" right="0.78740157480314965" top="0.59055118110236227" bottom="0.59055118110236227" header="0" footer="0"/>
  <pageSetup paperSize="5" scale="76" orientation="landscape" horizontalDpi="300" verticalDpi="300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93"/>
  <sheetViews>
    <sheetView view="pageBreakPreview" topLeftCell="A55" zoomScale="60" zoomScaleNormal="96" workbookViewId="0">
      <selection activeCell="C76" sqref="C76"/>
    </sheetView>
  </sheetViews>
  <sheetFormatPr baseColWidth="10" defaultRowHeight="11.25" x14ac:dyDescent="0.2"/>
  <cols>
    <col min="1" max="1" width="7.7109375" style="1" customWidth="1"/>
    <col min="2" max="2" width="9.7109375" style="1" customWidth="1"/>
    <col min="3" max="3" width="27.5703125" style="1" customWidth="1"/>
    <col min="4" max="4" width="11" style="12" customWidth="1"/>
    <col min="5" max="7" width="9.42578125" style="1" customWidth="1"/>
    <col min="8" max="8" width="8.42578125" style="1" customWidth="1"/>
    <col min="9" max="9" width="7.85546875" style="1" customWidth="1"/>
    <col min="10" max="10" width="8.42578125" style="1" customWidth="1"/>
    <col min="11" max="11" width="7.425781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24.140625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8" ht="12" x14ac:dyDescent="0.2">
      <c r="A1" s="538"/>
      <c r="B1" s="539"/>
      <c r="C1" s="544" t="s">
        <v>1016</v>
      </c>
      <c r="D1" s="545"/>
      <c r="E1" s="545"/>
      <c r="F1" s="545"/>
      <c r="G1" s="545"/>
      <c r="H1" s="545"/>
      <c r="I1" s="545"/>
      <c r="J1" s="545"/>
      <c r="K1" s="545"/>
      <c r="L1" s="545"/>
      <c r="M1" s="546"/>
      <c r="N1" s="869" t="s">
        <v>1027</v>
      </c>
      <c r="O1" s="870"/>
      <c r="P1" s="870"/>
      <c r="Q1" s="870"/>
    </row>
    <row r="2" spans="1:18" ht="12" x14ac:dyDescent="0.2">
      <c r="A2" s="540"/>
      <c r="B2" s="541"/>
      <c r="C2" s="547"/>
      <c r="D2" s="548"/>
      <c r="E2" s="548"/>
      <c r="F2" s="548"/>
      <c r="G2" s="548"/>
      <c r="H2" s="548"/>
      <c r="I2" s="548"/>
      <c r="J2" s="548"/>
      <c r="K2" s="548"/>
      <c r="L2" s="548"/>
      <c r="M2" s="549"/>
      <c r="N2" s="869" t="s">
        <v>459</v>
      </c>
      <c r="O2" s="870"/>
      <c r="P2" s="870"/>
      <c r="Q2" s="870"/>
    </row>
    <row r="3" spans="1:18" ht="12" x14ac:dyDescent="0.2">
      <c r="A3" s="540"/>
      <c r="B3" s="541"/>
      <c r="C3" s="871" t="s">
        <v>117</v>
      </c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0" t="s">
        <v>1017</v>
      </c>
      <c r="O3" s="870"/>
      <c r="P3" s="870"/>
      <c r="Q3" s="870"/>
    </row>
    <row r="4" spans="1:18" ht="12" x14ac:dyDescent="0.2">
      <c r="A4" s="542"/>
      <c r="B4" s="543"/>
      <c r="C4" s="871"/>
      <c r="D4" s="871"/>
      <c r="E4" s="871"/>
      <c r="F4" s="871"/>
      <c r="G4" s="871"/>
      <c r="H4" s="871"/>
      <c r="I4" s="871"/>
      <c r="J4" s="871"/>
      <c r="K4" s="871"/>
      <c r="L4" s="871"/>
      <c r="M4" s="871"/>
      <c r="N4" s="870" t="s">
        <v>118</v>
      </c>
      <c r="O4" s="870"/>
      <c r="P4" s="870"/>
      <c r="Q4" s="870"/>
    </row>
    <row r="5" spans="1:18" ht="15" x14ac:dyDescent="0.2">
      <c r="A5" s="522" t="s">
        <v>119</v>
      </c>
      <c r="B5" s="523"/>
      <c r="C5" s="524"/>
      <c r="D5" s="610" t="s">
        <v>120</v>
      </c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</row>
    <row r="6" spans="1:18" x14ac:dyDescent="0.2">
      <c r="A6" s="522" t="s">
        <v>121</v>
      </c>
      <c r="B6" s="523"/>
      <c r="C6" s="524"/>
      <c r="D6" s="590" t="s">
        <v>1028</v>
      </c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</row>
    <row r="7" spans="1:18" x14ac:dyDescent="0.2">
      <c r="A7" s="590" t="s">
        <v>461</v>
      </c>
      <c r="B7" s="590"/>
      <c r="C7" s="217" t="s">
        <v>1029</v>
      </c>
      <c r="D7" s="531" t="s">
        <v>1823</v>
      </c>
      <c r="E7" s="532"/>
      <c r="F7" s="532"/>
      <c r="G7" s="532"/>
      <c r="H7" s="532"/>
      <c r="I7" s="532"/>
      <c r="J7" s="532"/>
      <c r="K7" s="532"/>
      <c r="L7" s="532"/>
      <c r="M7" s="532"/>
      <c r="N7" s="532"/>
      <c r="O7" s="532"/>
      <c r="P7" s="532"/>
      <c r="Q7" s="533"/>
    </row>
    <row r="8" spans="1:18" x14ac:dyDescent="0.2">
      <c r="A8" s="534" t="s">
        <v>12</v>
      </c>
      <c r="B8" s="536" t="s">
        <v>13</v>
      </c>
      <c r="C8" s="534" t="s">
        <v>463</v>
      </c>
      <c r="D8" s="564" t="s">
        <v>15</v>
      </c>
      <c r="E8" s="565"/>
      <c r="F8" s="594" t="s">
        <v>123</v>
      </c>
      <c r="G8" s="594"/>
      <c r="H8" s="594"/>
      <c r="I8" s="594"/>
      <c r="J8" s="594"/>
      <c r="K8" s="534" t="s">
        <v>464</v>
      </c>
      <c r="L8" s="536" t="s">
        <v>465</v>
      </c>
      <c r="M8" s="534" t="s">
        <v>466</v>
      </c>
      <c r="N8" s="558" t="s">
        <v>467</v>
      </c>
      <c r="O8" s="559"/>
      <c r="P8" s="559"/>
      <c r="Q8" s="560"/>
    </row>
    <row r="9" spans="1:18" x14ac:dyDescent="0.2">
      <c r="A9" s="535"/>
      <c r="B9" s="537"/>
      <c r="C9" s="535"/>
      <c r="D9" s="292" t="s">
        <v>21</v>
      </c>
      <c r="E9" s="292" t="s">
        <v>22</v>
      </c>
      <c r="F9" s="292" t="s">
        <v>124</v>
      </c>
      <c r="G9" s="292" t="s">
        <v>125</v>
      </c>
      <c r="H9" s="292" t="s">
        <v>126</v>
      </c>
      <c r="I9" s="292" t="s">
        <v>468</v>
      </c>
      <c r="J9" s="292" t="s">
        <v>469</v>
      </c>
      <c r="K9" s="535"/>
      <c r="L9" s="537"/>
      <c r="M9" s="535"/>
      <c r="N9" s="561"/>
      <c r="O9" s="562"/>
      <c r="P9" s="562"/>
      <c r="Q9" s="563"/>
    </row>
    <row r="11" spans="1:18" x14ac:dyDescent="0.2">
      <c r="A11" s="292">
        <v>1</v>
      </c>
      <c r="B11" s="237" t="s">
        <v>491</v>
      </c>
      <c r="C11" s="238" t="s">
        <v>1792</v>
      </c>
      <c r="D11" s="308">
        <v>42374</v>
      </c>
      <c r="E11" s="307">
        <v>42398</v>
      </c>
      <c r="F11" s="237">
        <v>1</v>
      </c>
      <c r="G11" s="237">
        <v>1</v>
      </c>
      <c r="H11" s="237"/>
      <c r="I11" s="237"/>
      <c r="J11" s="237"/>
      <c r="K11" s="270">
        <v>192</v>
      </c>
      <c r="L11" s="237" t="s">
        <v>30</v>
      </c>
      <c r="M11" s="237" t="s">
        <v>493</v>
      </c>
      <c r="N11" s="886"/>
      <c r="O11" s="886"/>
      <c r="P11" s="886"/>
      <c r="Q11" s="886"/>
      <c r="R11" s="890" t="s">
        <v>1826</v>
      </c>
    </row>
    <row r="12" spans="1:18" ht="11.25" customHeight="1" x14ac:dyDescent="0.2">
      <c r="A12" s="292">
        <f>A11+1</f>
        <v>2</v>
      </c>
      <c r="B12" s="237" t="s">
        <v>491</v>
      </c>
      <c r="C12" s="238" t="s">
        <v>1793</v>
      </c>
      <c r="D12" s="308">
        <v>42401</v>
      </c>
      <c r="E12" s="307">
        <v>42418</v>
      </c>
      <c r="F12" s="237">
        <v>1</v>
      </c>
      <c r="G12" s="270">
        <f>G11+1</f>
        <v>2</v>
      </c>
      <c r="H12" s="237"/>
      <c r="I12" s="298"/>
      <c r="J12" s="298"/>
      <c r="K12" s="270">
        <v>198</v>
      </c>
      <c r="L12" s="270" t="s">
        <v>30</v>
      </c>
      <c r="M12" s="270" t="s">
        <v>499</v>
      </c>
      <c r="N12" s="886" t="s">
        <v>1794</v>
      </c>
      <c r="O12" s="886"/>
      <c r="P12" s="886"/>
      <c r="Q12" s="886"/>
      <c r="R12" s="891"/>
    </row>
    <row r="13" spans="1:18" x14ac:dyDescent="0.2">
      <c r="A13" s="292">
        <f t="shared" ref="A13:A32" si="0">A12+1</f>
        <v>3</v>
      </c>
      <c r="B13" s="237" t="s">
        <v>491</v>
      </c>
      <c r="C13" s="238" t="s">
        <v>1795</v>
      </c>
      <c r="D13" s="309">
        <v>42423</v>
      </c>
      <c r="E13" s="299">
        <v>42429</v>
      </c>
      <c r="F13" s="237">
        <v>1</v>
      </c>
      <c r="G13" s="270">
        <f t="shared" ref="G13:G31" si="1">G12+1</f>
        <v>3</v>
      </c>
      <c r="H13" s="237"/>
      <c r="I13" s="298"/>
      <c r="J13" s="298"/>
      <c r="K13" s="270">
        <v>138</v>
      </c>
      <c r="L13" s="270" t="s">
        <v>30</v>
      </c>
      <c r="M13" s="270" t="s">
        <v>499</v>
      </c>
      <c r="N13" s="886"/>
      <c r="O13" s="886"/>
      <c r="P13" s="886"/>
      <c r="Q13" s="886"/>
      <c r="R13" s="891"/>
    </row>
    <row r="14" spans="1:18" x14ac:dyDescent="0.2">
      <c r="A14" s="292">
        <f t="shared" si="0"/>
        <v>4</v>
      </c>
      <c r="B14" s="237" t="s">
        <v>491</v>
      </c>
      <c r="C14" s="238" t="s">
        <v>1796</v>
      </c>
      <c r="D14" s="309">
        <v>42430</v>
      </c>
      <c r="E14" s="299">
        <v>42458</v>
      </c>
      <c r="F14" s="237">
        <v>1</v>
      </c>
      <c r="G14" s="270">
        <f t="shared" si="1"/>
        <v>4</v>
      </c>
      <c r="H14" s="237"/>
      <c r="I14" s="298"/>
      <c r="J14" s="298"/>
      <c r="K14" s="270">
        <v>180</v>
      </c>
      <c r="L14" s="270" t="s">
        <v>30</v>
      </c>
      <c r="M14" s="270" t="s">
        <v>499</v>
      </c>
      <c r="N14" s="886"/>
      <c r="O14" s="886"/>
      <c r="P14" s="886"/>
      <c r="Q14" s="886"/>
      <c r="R14" s="891"/>
    </row>
    <row r="15" spans="1:18" x14ac:dyDescent="0.2">
      <c r="A15" s="292">
        <f t="shared" si="0"/>
        <v>5</v>
      </c>
      <c r="B15" s="237" t="s">
        <v>491</v>
      </c>
      <c r="C15" s="238" t="s">
        <v>1797</v>
      </c>
      <c r="D15" s="309">
        <v>42458</v>
      </c>
      <c r="E15" s="299">
        <v>42460</v>
      </c>
      <c r="F15" s="270">
        <v>1</v>
      </c>
      <c r="G15" s="270">
        <v>5</v>
      </c>
      <c r="H15" s="270"/>
      <c r="I15" s="298"/>
      <c r="J15" s="298"/>
      <c r="K15" s="270">
        <v>76</v>
      </c>
      <c r="L15" s="270" t="s">
        <v>30</v>
      </c>
      <c r="M15" s="270" t="s">
        <v>499</v>
      </c>
      <c r="N15" s="886"/>
      <c r="O15" s="886"/>
      <c r="P15" s="886"/>
      <c r="Q15" s="886"/>
      <c r="R15" s="892"/>
    </row>
    <row r="16" spans="1:18" ht="11.25" customHeight="1" x14ac:dyDescent="0.2">
      <c r="A16" s="292">
        <f t="shared" si="0"/>
        <v>6</v>
      </c>
      <c r="B16" s="237" t="s">
        <v>491</v>
      </c>
      <c r="C16" s="238" t="s">
        <v>1798</v>
      </c>
      <c r="D16" s="309">
        <v>42461</v>
      </c>
      <c r="E16" s="299">
        <v>42489</v>
      </c>
      <c r="F16" s="270">
        <v>2</v>
      </c>
      <c r="G16" s="270">
        <v>1</v>
      </c>
      <c r="H16" s="270"/>
      <c r="I16" s="298"/>
      <c r="J16" s="298"/>
      <c r="K16" s="270">
        <v>148</v>
      </c>
      <c r="L16" s="270" t="s">
        <v>30</v>
      </c>
      <c r="M16" s="270" t="s">
        <v>499</v>
      </c>
      <c r="N16" s="886" t="s">
        <v>1799</v>
      </c>
      <c r="O16" s="886"/>
      <c r="P16" s="886"/>
      <c r="Q16" s="886"/>
      <c r="R16" s="454" t="s">
        <v>1827</v>
      </c>
    </row>
    <row r="17" spans="1:18" ht="11.25" customHeight="1" x14ac:dyDescent="0.2">
      <c r="A17" s="292">
        <f t="shared" si="0"/>
        <v>7</v>
      </c>
      <c r="B17" s="237" t="s">
        <v>491</v>
      </c>
      <c r="C17" s="238" t="s">
        <v>1800</v>
      </c>
      <c r="D17" s="309">
        <v>42492</v>
      </c>
      <c r="E17" s="299">
        <v>42521</v>
      </c>
      <c r="F17" s="270">
        <v>2</v>
      </c>
      <c r="G17" s="270">
        <f t="shared" si="1"/>
        <v>2</v>
      </c>
      <c r="H17" s="270"/>
      <c r="I17" s="298"/>
      <c r="J17" s="298"/>
      <c r="K17" s="270">
        <v>197</v>
      </c>
      <c r="L17" s="270" t="s">
        <v>30</v>
      </c>
      <c r="M17" s="270" t="s">
        <v>499</v>
      </c>
      <c r="N17" s="886" t="s">
        <v>1801</v>
      </c>
      <c r="O17" s="886"/>
      <c r="P17" s="886"/>
      <c r="Q17" s="886"/>
      <c r="R17" s="455"/>
    </row>
    <row r="18" spans="1:18" ht="11.25" customHeight="1" x14ac:dyDescent="0.2">
      <c r="A18" s="292">
        <f t="shared" si="0"/>
        <v>8</v>
      </c>
      <c r="B18" s="237" t="s">
        <v>491</v>
      </c>
      <c r="C18" s="238" t="s">
        <v>1802</v>
      </c>
      <c r="D18" s="309">
        <v>42522</v>
      </c>
      <c r="E18" s="299">
        <v>42538</v>
      </c>
      <c r="F18" s="270">
        <v>2</v>
      </c>
      <c r="G18" s="270">
        <f t="shared" si="1"/>
        <v>3</v>
      </c>
      <c r="H18" s="270"/>
      <c r="I18" s="298"/>
      <c r="J18" s="298"/>
      <c r="K18" s="270">
        <v>142</v>
      </c>
      <c r="L18" s="270" t="s">
        <v>30</v>
      </c>
      <c r="M18" s="270" t="s">
        <v>493</v>
      </c>
      <c r="N18" s="861" t="s">
        <v>1803</v>
      </c>
      <c r="O18" s="862"/>
      <c r="P18" s="862"/>
      <c r="Q18" s="863"/>
      <c r="R18" s="455"/>
    </row>
    <row r="19" spans="1:18" ht="11.25" customHeight="1" x14ac:dyDescent="0.2">
      <c r="A19" s="292">
        <f t="shared" si="0"/>
        <v>9</v>
      </c>
      <c r="B19" s="237" t="s">
        <v>491</v>
      </c>
      <c r="C19" s="238" t="s">
        <v>1804</v>
      </c>
      <c r="D19" s="309">
        <v>42538</v>
      </c>
      <c r="E19" s="299">
        <v>42551</v>
      </c>
      <c r="F19" s="270">
        <v>2</v>
      </c>
      <c r="G19" s="270">
        <f t="shared" si="1"/>
        <v>4</v>
      </c>
      <c r="H19" s="270"/>
      <c r="I19" s="298"/>
      <c r="J19" s="298"/>
      <c r="K19" s="270">
        <v>113</v>
      </c>
      <c r="L19" s="270" t="s">
        <v>30</v>
      </c>
      <c r="M19" s="270" t="s">
        <v>499</v>
      </c>
      <c r="N19" s="886" t="s">
        <v>1805</v>
      </c>
      <c r="O19" s="886"/>
      <c r="P19" s="886"/>
      <c r="Q19" s="886"/>
      <c r="R19" s="455"/>
    </row>
    <row r="20" spans="1:18" ht="11.25" customHeight="1" x14ac:dyDescent="0.2">
      <c r="A20" s="292">
        <f t="shared" si="0"/>
        <v>10</v>
      </c>
      <c r="B20" s="237" t="s">
        <v>491</v>
      </c>
      <c r="C20" s="238" t="s">
        <v>1806</v>
      </c>
      <c r="D20" s="308">
        <v>42552</v>
      </c>
      <c r="E20" s="307">
        <v>42564</v>
      </c>
      <c r="F20" s="270">
        <v>2</v>
      </c>
      <c r="G20" s="270">
        <f t="shared" si="1"/>
        <v>5</v>
      </c>
      <c r="H20" s="270"/>
      <c r="I20" s="298"/>
      <c r="J20" s="298"/>
      <c r="K20" s="270">
        <v>198</v>
      </c>
      <c r="L20" s="270" t="s">
        <v>30</v>
      </c>
      <c r="M20" s="270" t="s">
        <v>499</v>
      </c>
      <c r="N20" s="886" t="s">
        <v>1807</v>
      </c>
      <c r="O20" s="886"/>
      <c r="P20" s="886"/>
      <c r="Q20" s="886"/>
      <c r="R20" s="455"/>
    </row>
    <row r="21" spans="1:18" x14ac:dyDescent="0.2">
      <c r="A21" s="292">
        <f t="shared" si="0"/>
        <v>11</v>
      </c>
      <c r="B21" s="237" t="s">
        <v>491</v>
      </c>
      <c r="C21" s="238" t="s">
        <v>1808</v>
      </c>
      <c r="D21" s="308">
        <v>42565</v>
      </c>
      <c r="E21" s="307">
        <v>42580</v>
      </c>
      <c r="F21" s="270">
        <v>3</v>
      </c>
      <c r="G21" s="270">
        <v>1</v>
      </c>
      <c r="H21" s="270"/>
      <c r="I21" s="298"/>
      <c r="J21" s="298"/>
      <c r="K21" s="270">
        <v>95</v>
      </c>
      <c r="L21" s="270" t="s">
        <v>30</v>
      </c>
      <c r="M21" s="270" t="s">
        <v>499</v>
      </c>
      <c r="N21" s="886"/>
      <c r="O21" s="886"/>
      <c r="P21" s="886"/>
      <c r="Q21" s="886"/>
      <c r="R21" s="455"/>
    </row>
    <row r="22" spans="1:18" x14ac:dyDescent="0.2">
      <c r="A22" s="292">
        <f t="shared" si="0"/>
        <v>12</v>
      </c>
      <c r="B22" s="237" t="s">
        <v>491</v>
      </c>
      <c r="C22" s="238" t="s">
        <v>1809</v>
      </c>
      <c r="D22" s="308">
        <v>42583</v>
      </c>
      <c r="E22" s="307">
        <v>42612</v>
      </c>
      <c r="F22" s="270">
        <v>3</v>
      </c>
      <c r="G22" s="270">
        <f t="shared" si="1"/>
        <v>2</v>
      </c>
      <c r="H22" s="270"/>
      <c r="I22" s="298"/>
      <c r="J22" s="298"/>
      <c r="K22" s="270">
        <v>234</v>
      </c>
      <c r="L22" s="270" t="s">
        <v>30</v>
      </c>
      <c r="M22" s="270" t="s">
        <v>493</v>
      </c>
      <c r="N22" s="886"/>
      <c r="O22" s="886"/>
      <c r="P22" s="886"/>
      <c r="Q22" s="886"/>
      <c r="R22" s="455"/>
    </row>
    <row r="23" spans="1:18" x14ac:dyDescent="0.2">
      <c r="A23" s="292">
        <f t="shared" si="0"/>
        <v>13</v>
      </c>
      <c r="B23" s="237" t="s">
        <v>491</v>
      </c>
      <c r="C23" s="238" t="s">
        <v>1810</v>
      </c>
      <c r="D23" s="308">
        <v>42612</v>
      </c>
      <c r="E23" s="307">
        <v>42613</v>
      </c>
      <c r="F23" s="270">
        <v>3</v>
      </c>
      <c r="G23" s="270">
        <f t="shared" si="1"/>
        <v>3</v>
      </c>
      <c r="H23" s="270"/>
      <c r="I23" s="298"/>
      <c r="J23" s="298"/>
      <c r="K23" s="270">
        <v>138</v>
      </c>
      <c r="L23" s="270" t="s">
        <v>30</v>
      </c>
      <c r="M23" s="270" t="s">
        <v>493</v>
      </c>
      <c r="N23" s="886"/>
      <c r="O23" s="886"/>
      <c r="P23" s="886"/>
      <c r="Q23" s="886"/>
      <c r="R23" s="455"/>
    </row>
    <row r="24" spans="1:18" ht="11.25" customHeight="1" x14ac:dyDescent="0.2">
      <c r="A24" s="292">
        <f t="shared" si="0"/>
        <v>14</v>
      </c>
      <c r="B24" s="237" t="s">
        <v>491</v>
      </c>
      <c r="C24" s="238" t="s">
        <v>1811</v>
      </c>
      <c r="D24" s="308">
        <v>42614</v>
      </c>
      <c r="E24" s="307">
        <v>42635</v>
      </c>
      <c r="F24" s="270">
        <v>3</v>
      </c>
      <c r="G24" s="270">
        <f t="shared" si="1"/>
        <v>4</v>
      </c>
      <c r="H24" s="270"/>
      <c r="I24" s="298"/>
      <c r="J24" s="298"/>
      <c r="K24" s="270">
        <v>250</v>
      </c>
      <c r="L24" s="270" t="s">
        <v>30</v>
      </c>
      <c r="M24" s="270" t="s">
        <v>493</v>
      </c>
      <c r="N24" s="886" t="s">
        <v>1812</v>
      </c>
      <c r="O24" s="886"/>
      <c r="P24" s="886"/>
      <c r="Q24" s="886"/>
      <c r="R24" s="455"/>
    </row>
    <row r="25" spans="1:18" x14ac:dyDescent="0.2">
      <c r="A25" s="292">
        <f t="shared" si="0"/>
        <v>15</v>
      </c>
      <c r="B25" s="237" t="s">
        <v>491</v>
      </c>
      <c r="C25" s="238" t="s">
        <v>1813</v>
      </c>
      <c r="D25" s="308">
        <v>42635</v>
      </c>
      <c r="E25" s="307">
        <v>42643</v>
      </c>
      <c r="F25" s="270">
        <v>4</v>
      </c>
      <c r="G25" s="270">
        <v>1</v>
      </c>
      <c r="H25" s="270"/>
      <c r="I25" s="298"/>
      <c r="J25" s="298"/>
      <c r="K25" s="270">
        <v>95</v>
      </c>
      <c r="L25" s="270" t="s">
        <v>30</v>
      </c>
      <c r="M25" s="270" t="s">
        <v>493</v>
      </c>
      <c r="N25" s="886"/>
      <c r="O25" s="886"/>
      <c r="P25" s="886"/>
      <c r="Q25" s="886"/>
      <c r="R25" s="455"/>
    </row>
    <row r="26" spans="1:18" ht="11.25" customHeight="1" x14ac:dyDescent="0.2">
      <c r="A26" s="292">
        <f t="shared" si="0"/>
        <v>16</v>
      </c>
      <c r="B26" s="237" t="s">
        <v>491</v>
      </c>
      <c r="C26" s="238" t="s">
        <v>1814</v>
      </c>
      <c r="D26" s="308">
        <v>42647</v>
      </c>
      <c r="E26" s="307">
        <v>42674</v>
      </c>
      <c r="F26" s="270">
        <v>4</v>
      </c>
      <c r="G26" s="270">
        <f t="shared" si="1"/>
        <v>2</v>
      </c>
      <c r="H26" s="270"/>
      <c r="I26" s="298"/>
      <c r="J26" s="298"/>
      <c r="K26" s="270">
        <v>250</v>
      </c>
      <c r="L26" s="270" t="s">
        <v>30</v>
      </c>
      <c r="M26" s="270" t="s">
        <v>493</v>
      </c>
      <c r="N26" s="886" t="s">
        <v>1815</v>
      </c>
      <c r="O26" s="886"/>
      <c r="P26" s="886"/>
      <c r="Q26" s="886"/>
      <c r="R26" s="455"/>
    </row>
    <row r="27" spans="1:18" ht="11.25" customHeight="1" x14ac:dyDescent="0.2">
      <c r="A27" s="292">
        <f t="shared" si="0"/>
        <v>17</v>
      </c>
      <c r="B27" s="237" t="s">
        <v>491</v>
      </c>
      <c r="C27" s="238" t="s">
        <v>1816</v>
      </c>
      <c r="D27" s="308">
        <v>42675</v>
      </c>
      <c r="E27" s="307">
        <v>42704</v>
      </c>
      <c r="F27" s="270">
        <v>4</v>
      </c>
      <c r="G27" s="270">
        <v>3</v>
      </c>
      <c r="H27" s="270"/>
      <c r="I27" s="298"/>
      <c r="J27" s="298"/>
      <c r="K27" s="270">
        <v>195</v>
      </c>
      <c r="L27" s="270" t="s">
        <v>30</v>
      </c>
      <c r="M27" s="270" t="s">
        <v>493</v>
      </c>
      <c r="N27" s="886" t="s">
        <v>1817</v>
      </c>
      <c r="O27" s="886"/>
      <c r="P27" s="886"/>
      <c r="Q27" s="886"/>
      <c r="R27" s="455"/>
    </row>
    <row r="28" spans="1:18" ht="11.25" customHeight="1" x14ac:dyDescent="0.2">
      <c r="A28" s="292">
        <f t="shared" si="0"/>
        <v>18</v>
      </c>
      <c r="B28" s="237" t="s">
        <v>491</v>
      </c>
      <c r="C28" s="238" t="s">
        <v>1818</v>
      </c>
      <c r="D28" s="308">
        <v>42705</v>
      </c>
      <c r="E28" s="307">
        <v>42710</v>
      </c>
      <c r="F28" s="270">
        <v>4</v>
      </c>
      <c r="G28" s="270">
        <v>4</v>
      </c>
      <c r="H28" s="270"/>
      <c r="I28" s="298"/>
      <c r="J28" s="298"/>
      <c r="K28" s="270">
        <v>115</v>
      </c>
      <c r="L28" s="270" t="s">
        <v>30</v>
      </c>
      <c r="M28" s="270" t="s">
        <v>493</v>
      </c>
      <c r="N28" s="886" t="s">
        <v>1819</v>
      </c>
      <c r="O28" s="886"/>
      <c r="P28" s="886"/>
      <c r="Q28" s="886"/>
      <c r="R28" s="455"/>
    </row>
    <row r="29" spans="1:18" x14ac:dyDescent="0.2">
      <c r="A29" s="292">
        <f t="shared" si="0"/>
        <v>19</v>
      </c>
      <c r="B29" s="237" t="s">
        <v>491</v>
      </c>
      <c r="C29" s="238" t="s">
        <v>1820</v>
      </c>
      <c r="D29" s="308">
        <v>42710</v>
      </c>
      <c r="E29" s="307">
        <v>42727</v>
      </c>
      <c r="F29" s="270">
        <v>5</v>
      </c>
      <c r="G29" s="270">
        <v>1</v>
      </c>
      <c r="H29" s="270"/>
      <c r="I29" s="298"/>
      <c r="J29" s="298"/>
      <c r="K29" s="270">
        <v>249</v>
      </c>
      <c r="L29" s="270" t="s">
        <v>30</v>
      </c>
      <c r="M29" s="270" t="s">
        <v>493</v>
      </c>
      <c r="N29" s="886"/>
      <c r="O29" s="886"/>
      <c r="P29" s="886"/>
      <c r="Q29" s="886"/>
      <c r="R29" s="455"/>
    </row>
    <row r="30" spans="1:18" x14ac:dyDescent="0.2">
      <c r="A30" s="292">
        <f t="shared" si="0"/>
        <v>20</v>
      </c>
      <c r="B30" s="237" t="s">
        <v>491</v>
      </c>
      <c r="C30" s="238" t="s">
        <v>1842</v>
      </c>
      <c r="D30" s="308">
        <v>42732</v>
      </c>
      <c r="E30" s="307">
        <v>42732</v>
      </c>
      <c r="F30" s="270">
        <v>5</v>
      </c>
      <c r="G30" s="270">
        <f t="shared" si="1"/>
        <v>2</v>
      </c>
      <c r="H30" s="270"/>
      <c r="I30" s="298"/>
      <c r="J30" s="298"/>
      <c r="K30" s="270">
        <v>250</v>
      </c>
      <c r="L30" s="270" t="s">
        <v>30</v>
      </c>
      <c r="M30" s="270" t="s">
        <v>493</v>
      </c>
      <c r="N30" s="886"/>
      <c r="O30" s="886"/>
      <c r="P30" s="886"/>
      <c r="Q30" s="886"/>
      <c r="R30" s="455"/>
    </row>
    <row r="31" spans="1:18" x14ac:dyDescent="0.2">
      <c r="A31" s="292">
        <f t="shared" si="0"/>
        <v>21</v>
      </c>
      <c r="B31" s="237" t="s">
        <v>491</v>
      </c>
      <c r="C31" s="238" t="s">
        <v>1821</v>
      </c>
      <c r="D31" s="308">
        <v>42732</v>
      </c>
      <c r="E31" s="307">
        <v>42732</v>
      </c>
      <c r="F31" s="270">
        <v>5</v>
      </c>
      <c r="G31" s="270">
        <f t="shared" si="1"/>
        <v>3</v>
      </c>
      <c r="H31" s="270"/>
      <c r="I31" s="298"/>
      <c r="J31" s="298"/>
      <c r="K31" s="270">
        <v>250</v>
      </c>
      <c r="L31" s="270" t="s">
        <v>30</v>
      </c>
      <c r="M31" s="270" t="s">
        <v>493</v>
      </c>
      <c r="N31" s="886"/>
      <c r="O31" s="886"/>
      <c r="P31" s="886"/>
      <c r="Q31" s="886"/>
      <c r="R31" s="455"/>
    </row>
    <row r="32" spans="1:18" x14ac:dyDescent="0.2">
      <c r="A32" s="292">
        <f t="shared" si="0"/>
        <v>22</v>
      </c>
      <c r="B32" s="237" t="s">
        <v>1579</v>
      </c>
      <c r="C32" s="238" t="s">
        <v>1822</v>
      </c>
      <c r="D32" s="308">
        <v>42732</v>
      </c>
      <c r="E32" s="307">
        <v>42734</v>
      </c>
      <c r="F32" s="270">
        <v>5</v>
      </c>
      <c r="G32" s="270">
        <v>4</v>
      </c>
      <c r="H32" s="270"/>
      <c r="I32" s="298"/>
      <c r="J32" s="298"/>
      <c r="K32" s="270">
        <v>86</v>
      </c>
      <c r="L32" s="270" t="s">
        <v>30</v>
      </c>
      <c r="M32" s="270" t="s">
        <v>493</v>
      </c>
      <c r="N32" s="887"/>
      <c r="O32" s="888"/>
      <c r="P32" s="888"/>
      <c r="Q32" s="889"/>
      <c r="R32" s="508"/>
    </row>
    <row r="33" spans="1:17" x14ac:dyDescent="0.2">
      <c r="A33" s="522" t="s">
        <v>478</v>
      </c>
      <c r="B33" s="524"/>
      <c r="C33" s="519" t="s">
        <v>542</v>
      </c>
      <c r="D33" s="521"/>
      <c r="E33" s="522" t="s">
        <v>480</v>
      </c>
      <c r="F33" s="524"/>
      <c r="G33" s="528" t="s">
        <v>1825</v>
      </c>
      <c r="H33" s="529"/>
      <c r="I33" s="529"/>
      <c r="J33" s="530"/>
      <c r="K33" s="522" t="s">
        <v>481</v>
      </c>
      <c r="L33" s="524"/>
      <c r="M33" s="519" t="s">
        <v>1825</v>
      </c>
      <c r="N33" s="520"/>
      <c r="O33" s="520"/>
      <c r="P33" s="520"/>
      <c r="Q33" s="521"/>
    </row>
    <row r="34" spans="1:17" x14ac:dyDescent="0.2">
      <c r="A34" s="522" t="s">
        <v>482</v>
      </c>
      <c r="B34" s="524"/>
      <c r="C34" s="519" t="s">
        <v>545</v>
      </c>
      <c r="D34" s="521"/>
      <c r="E34" s="522" t="s">
        <v>482</v>
      </c>
      <c r="F34" s="524"/>
      <c r="G34" s="528" t="s">
        <v>1250</v>
      </c>
      <c r="H34" s="529"/>
      <c r="I34" s="529"/>
      <c r="J34" s="530"/>
      <c r="K34" s="522" t="s">
        <v>484</v>
      </c>
      <c r="L34" s="524"/>
      <c r="M34" s="519" t="s">
        <v>1250</v>
      </c>
      <c r="N34" s="520"/>
      <c r="O34" s="520"/>
      <c r="P34" s="520"/>
      <c r="Q34" s="521"/>
    </row>
    <row r="35" spans="1:17" x14ac:dyDescent="0.2">
      <c r="A35" s="522" t="s">
        <v>485</v>
      </c>
      <c r="B35" s="524"/>
      <c r="C35" s="519"/>
      <c r="D35" s="521"/>
      <c r="E35" s="522" t="s">
        <v>485</v>
      </c>
      <c r="F35" s="524"/>
      <c r="G35" s="528"/>
      <c r="H35" s="529"/>
      <c r="I35" s="529"/>
      <c r="J35" s="530"/>
      <c r="K35" s="522" t="s">
        <v>485</v>
      </c>
      <c r="L35" s="524"/>
      <c r="M35" s="519"/>
      <c r="N35" s="520"/>
      <c r="O35" s="520"/>
      <c r="P35" s="520"/>
      <c r="Q35" s="521"/>
    </row>
    <row r="36" spans="1:17" x14ac:dyDescent="0.2">
      <c r="A36" s="522" t="s">
        <v>142</v>
      </c>
      <c r="B36" s="524"/>
      <c r="C36" s="519" t="s">
        <v>1824</v>
      </c>
      <c r="D36" s="521"/>
      <c r="E36" s="522" t="s">
        <v>142</v>
      </c>
      <c r="F36" s="524"/>
      <c r="G36" s="528" t="s">
        <v>1824</v>
      </c>
      <c r="H36" s="529"/>
      <c r="I36" s="529"/>
      <c r="J36" s="530"/>
      <c r="K36" s="522" t="s">
        <v>487</v>
      </c>
      <c r="L36" s="524"/>
      <c r="M36" s="519" t="s">
        <v>1824</v>
      </c>
      <c r="N36" s="520"/>
      <c r="O36" s="520"/>
      <c r="P36" s="520"/>
      <c r="Q36" s="521"/>
    </row>
    <row r="40" spans="1:17" ht="12" x14ac:dyDescent="0.2">
      <c r="A40" s="538"/>
      <c r="B40" s="539"/>
      <c r="C40" s="544" t="s">
        <v>116</v>
      </c>
      <c r="D40" s="545"/>
      <c r="E40" s="545"/>
      <c r="F40" s="545"/>
      <c r="G40" s="545"/>
      <c r="H40" s="545"/>
      <c r="I40" s="545"/>
      <c r="J40" s="545"/>
      <c r="K40" s="545"/>
      <c r="L40" s="545"/>
      <c r="M40" s="546"/>
      <c r="N40" s="550" t="s">
        <v>458</v>
      </c>
      <c r="O40" s="864"/>
      <c r="P40" s="864"/>
      <c r="Q40" s="865"/>
    </row>
    <row r="41" spans="1:17" ht="12" x14ac:dyDescent="0.2">
      <c r="A41" s="540"/>
      <c r="B41" s="541"/>
      <c r="C41" s="547"/>
      <c r="D41" s="548"/>
      <c r="E41" s="548"/>
      <c r="F41" s="548"/>
      <c r="G41" s="548"/>
      <c r="H41" s="548"/>
      <c r="I41" s="548"/>
      <c r="J41" s="548"/>
      <c r="K41" s="548"/>
      <c r="L41" s="548"/>
      <c r="M41" s="549"/>
      <c r="N41" s="550" t="s">
        <v>459</v>
      </c>
      <c r="O41" s="864"/>
      <c r="P41" s="864"/>
      <c r="Q41" s="865"/>
    </row>
    <row r="42" spans="1:17" ht="12" x14ac:dyDescent="0.2">
      <c r="A42" s="540"/>
      <c r="B42" s="541"/>
      <c r="C42" s="544" t="s">
        <v>117</v>
      </c>
      <c r="D42" s="545"/>
      <c r="E42" s="545"/>
      <c r="F42" s="545"/>
      <c r="G42" s="545"/>
      <c r="H42" s="545"/>
      <c r="I42" s="545"/>
      <c r="J42" s="545"/>
      <c r="K42" s="545"/>
      <c r="L42" s="545"/>
      <c r="M42" s="546"/>
      <c r="N42" s="552" t="s">
        <v>460</v>
      </c>
      <c r="O42" s="553"/>
      <c r="P42" s="553"/>
      <c r="Q42" s="554"/>
    </row>
    <row r="43" spans="1:17" ht="12" x14ac:dyDescent="0.2">
      <c r="A43" s="542"/>
      <c r="B43" s="543"/>
      <c r="C43" s="547"/>
      <c r="D43" s="548"/>
      <c r="E43" s="548"/>
      <c r="F43" s="548"/>
      <c r="G43" s="548"/>
      <c r="H43" s="548"/>
      <c r="I43" s="548"/>
      <c r="J43" s="548"/>
      <c r="K43" s="548"/>
      <c r="L43" s="548"/>
      <c r="M43" s="549"/>
      <c r="N43" s="552" t="s">
        <v>118</v>
      </c>
      <c r="O43" s="553"/>
      <c r="P43" s="553"/>
      <c r="Q43" s="554"/>
    </row>
    <row r="44" spans="1:17" ht="15" x14ac:dyDescent="0.2">
      <c r="A44" s="522" t="s">
        <v>119</v>
      </c>
      <c r="B44" s="523"/>
      <c r="C44" s="524"/>
      <c r="D44" s="525" t="s">
        <v>120</v>
      </c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526"/>
      <c r="Q44" s="527"/>
    </row>
    <row r="45" spans="1:17" x14ac:dyDescent="0.2">
      <c r="A45" s="522" t="s">
        <v>121</v>
      </c>
      <c r="B45" s="523"/>
      <c r="C45" s="524"/>
      <c r="D45" s="528" t="s">
        <v>488</v>
      </c>
      <c r="E45" s="529"/>
      <c r="F45" s="529"/>
      <c r="G45" s="529"/>
      <c r="H45" s="529"/>
      <c r="I45" s="529"/>
      <c r="J45" s="529"/>
      <c r="K45" s="529"/>
      <c r="L45" s="529"/>
      <c r="M45" s="529"/>
      <c r="N45" s="529"/>
      <c r="O45" s="529"/>
      <c r="P45" s="529"/>
      <c r="Q45" s="530"/>
    </row>
    <row r="46" spans="1:17" x14ac:dyDescent="0.2">
      <c r="A46" s="528" t="s">
        <v>461</v>
      </c>
      <c r="B46" s="530"/>
      <c r="C46" s="217" t="s">
        <v>489</v>
      </c>
      <c r="D46" s="531" t="s">
        <v>1837</v>
      </c>
      <c r="E46" s="532"/>
      <c r="F46" s="532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3"/>
    </row>
    <row r="47" spans="1:17" x14ac:dyDescent="0.2">
      <c r="A47" s="534" t="s">
        <v>12</v>
      </c>
      <c r="B47" s="536" t="s">
        <v>13</v>
      </c>
      <c r="C47" s="534" t="s">
        <v>463</v>
      </c>
      <c r="D47" s="564" t="s">
        <v>15</v>
      </c>
      <c r="E47" s="565"/>
      <c r="F47" s="564" t="s">
        <v>123</v>
      </c>
      <c r="G47" s="566"/>
      <c r="H47" s="566"/>
      <c r="I47" s="566"/>
      <c r="J47" s="565"/>
      <c r="K47" s="534" t="s">
        <v>464</v>
      </c>
      <c r="L47" s="536" t="s">
        <v>465</v>
      </c>
      <c r="M47" s="534" t="s">
        <v>466</v>
      </c>
      <c r="N47" s="558" t="s">
        <v>467</v>
      </c>
      <c r="O47" s="559"/>
      <c r="P47" s="559"/>
      <c r="Q47" s="560"/>
    </row>
    <row r="48" spans="1:17" x14ac:dyDescent="0.2">
      <c r="A48" s="535"/>
      <c r="B48" s="537"/>
      <c r="C48" s="535"/>
      <c r="D48" s="305" t="s">
        <v>21</v>
      </c>
      <c r="E48" s="305" t="s">
        <v>22</v>
      </c>
      <c r="F48" s="305" t="s">
        <v>124</v>
      </c>
      <c r="G48" s="305" t="s">
        <v>125</v>
      </c>
      <c r="H48" s="305" t="s">
        <v>126</v>
      </c>
      <c r="I48" s="305" t="s">
        <v>468</v>
      </c>
      <c r="J48" s="305" t="s">
        <v>469</v>
      </c>
      <c r="K48" s="535"/>
      <c r="L48" s="537"/>
      <c r="M48" s="535"/>
      <c r="N48" s="561"/>
      <c r="O48" s="562"/>
      <c r="P48" s="562"/>
      <c r="Q48" s="563"/>
    </row>
    <row r="49" spans="1:18" x14ac:dyDescent="0.2">
      <c r="A49" s="305"/>
      <c r="B49" s="305" t="s">
        <v>1838</v>
      </c>
      <c r="C49" s="238" t="s">
        <v>1839</v>
      </c>
      <c r="D49" s="239"/>
      <c r="E49" s="239"/>
      <c r="F49" s="237"/>
      <c r="G49" s="237"/>
      <c r="H49" s="237"/>
      <c r="I49" s="237"/>
      <c r="J49" s="237"/>
      <c r="K49" s="270"/>
      <c r="L49" s="237"/>
      <c r="M49" s="237"/>
      <c r="N49" s="861"/>
      <c r="O49" s="862"/>
      <c r="P49" s="862"/>
      <c r="Q49" s="863"/>
      <c r="R49" s="454" t="s">
        <v>1843</v>
      </c>
    </row>
    <row r="50" spans="1:18" x14ac:dyDescent="0.2">
      <c r="A50" s="305">
        <v>1</v>
      </c>
      <c r="B50" s="305" t="s">
        <v>470</v>
      </c>
      <c r="C50" s="238" t="s">
        <v>1062</v>
      </c>
      <c r="D50" s="239">
        <v>42432</v>
      </c>
      <c r="E50" s="239">
        <v>42541</v>
      </c>
      <c r="F50" s="237">
        <v>1</v>
      </c>
      <c r="G50" s="237">
        <v>1</v>
      </c>
      <c r="H50" s="237"/>
      <c r="I50" s="237"/>
      <c r="J50" s="237"/>
      <c r="K50" s="270">
        <v>6</v>
      </c>
      <c r="L50" s="237" t="s">
        <v>30</v>
      </c>
      <c r="M50" s="237" t="s">
        <v>448</v>
      </c>
      <c r="N50" s="861" t="s">
        <v>1840</v>
      </c>
      <c r="O50" s="862"/>
      <c r="P50" s="862"/>
      <c r="Q50" s="863"/>
      <c r="R50" s="455"/>
    </row>
    <row r="51" spans="1:18" x14ac:dyDescent="0.2">
      <c r="A51" s="305">
        <v>3</v>
      </c>
      <c r="B51" s="305" t="s">
        <v>187</v>
      </c>
      <c r="C51" s="238" t="s">
        <v>47</v>
      </c>
      <c r="D51" s="239"/>
      <c r="E51" s="239"/>
      <c r="F51" s="237"/>
      <c r="G51" s="237"/>
      <c r="H51" s="237"/>
      <c r="I51" s="237"/>
      <c r="J51" s="237"/>
      <c r="K51" s="270"/>
      <c r="L51" s="237"/>
      <c r="M51" s="237"/>
      <c r="N51" s="861"/>
      <c r="O51" s="862"/>
      <c r="P51" s="862"/>
      <c r="Q51" s="863"/>
      <c r="R51" s="455"/>
    </row>
    <row r="52" spans="1:18" x14ac:dyDescent="0.2">
      <c r="A52" s="305">
        <v>4</v>
      </c>
      <c r="B52" s="305" t="s">
        <v>1052</v>
      </c>
      <c r="C52" s="238" t="s">
        <v>1053</v>
      </c>
      <c r="D52" s="306">
        <v>2016</v>
      </c>
      <c r="E52" s="306">
        <v>2016</v>
      </c>
      <c r="F52" s="237">
        <v>1</v>
      </c>
      <c r="G52" s="237">
        <v>1</v>
      </c>
      <c r="H52" s="237"/>
      <c r="I52" s="237"/>
      <c r="J52" s="237"/>
      <c r="K52" s="237">
        <f>39+99+28</f>
        <v>166</v>
      </c>
      <c r="L52" s="237" t="s">
        <v>30</v>
      </c>
      <c r="M52" s="237" t="s">
        <v>493</v>
      </c>
      <c r="N52" s="861" t="s">
        <v>1841</v>
      </c>
      <c r="O52" s="862"/>
      <c r="P52" s="862"/>
      <c r="Q52" s="863"/>
      <c r="R52" s="455"/>
    </row>
    <row r="53" spans="1:18" x14ac:dyDescent="0.2">
      <c r="A53" s="305">
        <v>5</v>
      </c>
      <c r="B53" s="305"/>
      <c r="C53" s="238"/>
      <c r="D53" s="239"/>
      <c r="E53" s="239"/>
      <c r="F53" s="237"/>
      <c r="G53" s="237"/>
      <c r="H53" s="237"/>
      <c r="I53" s="237"/>
      <c r="J53" s="237"/>
      <c r="K53" s="270"/>
      <c r="L53" s="237"/>
      <c r="M53" s="237"/>
      <c r="N53" s="861"/>
      <c r="O53" s="862"/>
      <c r="P53" s="862"/>
      <c r="Q53" s="863"/>
      <c r="R53" s="508"/>
    </row>
    <row r="54" spans="1:18" x14ac:dyDescent="0.2">
      <c r="A54" s="522" t="s">
        <v>478</v>
      </c>
      <c r="B54" s="524"/>
      <c r="C54" s="519" t="s">
        <v>542</v>
      </c>
      <c r="D54" s="521"/>
      <c r="E54" s="522" t="s">
        <v>480</v>
      </c>
      <c r="F54" s="524"/>
      <c r="G54" s="528" t="s">
        <v>1836</v>
      </c>
      <c r="H54" s="529"/>
      <c r="I54" s="529"/>
      <c r="J54" s="530"/>
      <c r="K54" s="522" t="s">
        <v>481</v>
      </c>
      <c r="L54" s="524"/>
      <c r="M54" s="519" t="s">
        <v>1836</v>
      </c>
      <c r="N54" s="520"/>
      <c r="O54" s="520"/>
      <c r="P54" s="520"/>
      <c r="Q54" s="521"/>
    </row>
    <row r="55" spans="1:18" x14ac:dyDescent="0.2">
      <c r="A55" s="522" t="s">
        <v>482</v>
      </c>
      <c r="B55" s="524"/>
      <c r="C55" s="519" t="s">
        <v>545</v>
      </c>
      <c r="D55" s="521"/>
      <c r="E55" s="522" t="s">
        <v>482</v>
      </c>
      <c r="F55" s="524"/>
      <c r="G55" s="528" t="s">
        <v>1250</v>
      </c>
      <c r="H55" s="529"/>
      <c r="I55" s="529"/>
      <c r="J55" s="530"/>
      <c r="K55" s="522" t="s">
        <v>484</v>
      </c>
      <c r="L55" s="524"/>
      <c r="M55" s="519" t="s">
        <v>1250</v>
      </c>
      <c r="N55" s="520"/>
      <c r="O55" s="520"/>
      <c r="P55" s="520"/>
      <c r="Q55" s="521"/>
    </row>
    <row r="56" spans="1:18" x14ac:dyDescent="0.2">
      <c r="A56" s="522" t="s">
        <v>485</v>
      </c>
      <c r="B56" s="524"/>
      <c r="C56" s="519"/>
      <c r="D56" s="521"/>
      <c r="E56" s="522" t="s">
        <v>485</v>
      </c>
      <c r="F56" s="524"/>
      <c r="G56" s="528"/>
      <c r="H56" s="529"/>
      <c r="I56" s="529"/>
      <c r="J56" s="530"/>
      <c r="K56" s="522" t="s">
        <v>485</v>
      </c>
      <c r="L56" s="524"/>
      <c r="M56" s="519"/>
      <c r="N56" s="520"/>
      <c r="O56" s="520"/>
      <c r="P56" s="520"/>
      <c r="Q56" s="521"/>
    </row>
    <row r="57" spans="1:18" x14ac:dyDescent="0.2">
      <c r="A57" s="522" t="s">
        <v>142</v>
      </c>
      <c r="B57" s="524"/>
      <c r="C57" s="880">
        <v>43538</v>
      </c>
      <c r="D57" s="521"/>
      <c r="E57" s="522" t="s">
        <v>142</v>
      </c>
      <c r="F57" s="524"/>
      <c r="G57" s="881">
        <v>43538</v>
      </c>
      <c r="H57" s="882"/>
      <c r="I57" s="882"/>
      <c r="J57" s="883"/>
      <c r="K57" s="522" t="s">
        <v>487</v>
      </c>
      <c r="L57" s="524"/>
      <c r="M57" s="880">
        <v>43538</v>
      </c>
      <c r="N57" s="884"/>
      <c r="O57" s="884"/>
      <c r="P57" s="884"/>
      <c r="Q57" s="885"/>
    </row>
    <row r="60" spans="1:18" ht="12" x14ac:dyDescent="0.2">
      <c r="A60" s="538"/>
      <c r="B60" s="539"/>
      <c r="C60" s="544" t="s">
        <v>1016</v>
      </c>
      <c r="D60" s="545"/>
      <c r="E60" s="545"/>
      <c r="F60" s="545"/>
      <c r="G60" s="545"/>
      <c r="H60" s="545"/>
      <c r="I60" s="545"/>
      <c r="J60" s="545"/>
      <c r="K60" s="545"/>
      <c r="L60" s="545"/>
      <c r="M60" s="546"/>
      <c r="N60" s="869" t="s">
        <v>1027</v>
      </c>
      <c r="O60" s="870"/>
      <c r="P60" s="870"/>
      <c r="Q60" s="870"/>
    </row>
    <row r="61" spans="1:18" ht="12" x14ac:dyDescent="0.2">
      <c r="A61" s="540"/>
      <c r="B61" s="541"/>
      <c r="C61" s="547"/>
      <c r="D61" s="548"/>
      <c r="E61" s="548"/>
      <c r="F61" s="548"/>
      <c r="G61" s="548"/>
      <c r="H61" s="548"/>
      <c r="I61" s="548"/>
      <c r="J61" s="548"/>
      <c r="K61" s="548"/>
      <c r="L61" s="548"/>
      <c r="M61" s="549"/>
      <c r="N61" s="869" t="s">
        <v>459</v>
      </c>
      <c r="O61" s="870"/>
      <c r="P61" s="870"/>
      <c r="Q61" s="870"/>
    </row>
    <row r="62" spans="1:18" ht="12" x14ac:dyDescent="0.2">
      <c r="A62" s="540"/>
      <c r="B62" s="541"/>
      <c r="C62" s="871" t="s">
        <v>117</v>
      </c>
      <c r="D62" s="871"/>
      <c r="E62" s="871"/>
      <c r="F62" s="871"/>
      <c r="G62" s="871"/>
      <c r="H62" s="871"/>
      <c r="I62" s="871"/>
      <c r="J62" s="871"/>
      <c r="K62" s="871"/>
      <c r="L62" s="871"/>
      <c r="M62" s="871"/>
      <c r="N62" s="870" t="s">
        <v>1017</v>
      </c>
      <c r="O62" s="870"/>
      <c r="P62" s="870"/>
      <c r="Q62" s="870"/>
    </row>
    <row r="63" spans="1:18" ht="12" x14ac:dyDescent="0.2">
      <c r="A63" s="542"/>
      <c r="B63" s="543"/>
      <c r="C63" s="871"/>
      <c r="D63" s="871"/>
      <c r="E63" s="871"/>
      <c r="F63" s="871"/>
      <c r="G63" s="871"/>
      <c r="H63" s="871"/>
      <c r="I63" s="871"/>
      <c r="J63" s="871"/>
      <c r="K63" s="871"/>
      <c r="L63" s="871"/>
      <c r="M63" s="871"/>
      <c r="N63" s="870" t="s">
        <v>118</v>
      </c>
      <c r="O63" s="870"/>
      <c r="P63" s="870"/>
      <c r="Q63" s="870"/>
    </row>
    <row r="64" spans="1:18" ht="15" x14ac:dyDescent="0.2">
      <c r="A64" s="522" t="s">
        <v>119</v>
      </c>
      <c r="B64" s="523"/>
      <c r="C64" s="524"/>
      <c r="D64" s="610" t="s">
        <v>120</v>
      </c>
      <c r="E64" s="610"/>
      <c r="F64" s="610"/>
      <c r="G64" s="610"/>
      <c r="H64" s="610"/>
      <c r="I64" s="610"/>
      <c r="J64" s="610"/>
      <c r="K64" s="610"/>
      <c r="L64" s="610"/>
      <c r="M64" s="610"/>
      <c r="N64" s="610"/>
      <c r="O64" s="610"/>
      <c r="P64" s="610"/>
      <c r="Q64" s="610"/>
    </row>
    <row r="65" spans="1:17" x14ac:dyDescent="0.2">
      <c r="A65" s="522" t="s">
        <v>121</v>
      </c>
      <c r="B65" s="523"/>
      <c r="C65" s="524"/>
      <c r="D65" s="590" t="s">
        <v>1844</v>
      </c>
      <c r="E65" s="590"/>
      <c r="F65" s="590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</row>
    <row r="66" spans="1:17" x14ac:dyDescent="0.2">
      <c r="A66" s="590" t="s">
        <v>461</v>
      </c>
      <c r="B66" s="590"/>
      <c r="C66" s="217" t="s">
        <v>1845</v>
      </c>
      <c r="D66" s="531" t="s">
        <v>1846</v>
      </c>
      <c r="E66" s="532"/>
      <c r="F66" s="532"/>
      <c r="G66" s="532"/>
      <c r="H66" s="532"/>
      <c r="I66" s="532"/>
      <c r="J66" s="532"/>
      <c r="K66" s="532"/>
      <c r="L66" s="532"/>
      <c r="M66" s="532"/>
      <c r="N66" s="532"/>
      <c r="O66" s="532"/>
      <c r="P66" s="532"/>
      <c r="Q66" s="533"/>
    </row>
    <row r="67" spans="1:17" x14ac:dyDescent="0.2">
      <c r="A67" s="534" t="s">
        <v>12</v>
      </c>
      <c r="B67" s="536" t="s">
        <v>13</v>
      </c>
      <c r="C67" s="534" t="s">
        <v>463</v>
      </c>
      <c r="D67" s="564" t="s">
        <v>15</v>
      </c>
      <c r="E67" s="565"/>
      <c r="F67" s="594" t="s">
        <v>123</v>
      </c>
      <c r="G67" s="594"/>
      <c r="H67" s="594"/>
      <c r="I67" s="594"/>
      <c r="J67" s="594"/>
      <c r="K67" s="534" t="s">
        <v>464</v>
      </c>
      <c r="L67" s="536" t="s">
        <v>465</v>
      </c>
      <c r="M67" s="534" t="s">
        <v>466</v>
      </c>
      <c r="N67" s="558" t="s">
        <v>467</v>
      </c>
      <c r="O67" s="559"/>
      <c r="P67" s="559"/>
      <c r="Q67" s="560"/>
    </row>
    <row r="68" spans="1:17" x14ac:dyDescent="0.2">
      <c r="A68" s="535"/>
      <c r="B68" s="537"/>
      <c r="C68" s="535"/>
      <c r="D68" s="310" t="s">
        <v>21</v>
      </c>
      <c r="E68" s="310" t="s">
        <v>22</v>
      </c>
      <c r="F68" s="310" t="s">
        <v>124</v>
      </c>
      <c r="G68" s="310" t="s">
        <v>125</v>
      </c>
      <c r="H68" s="310" t="s">
        <v>126</v>
      </c>
      <c r="I68" s="310" t="s">
        <v>468</v>
      </c>
      <c r="J68" s="310" t="s">
        <v>469</v>
      </c>
      <c r="K68" s="535"/>
      <c r="L68" s="537"/>
      <c r="M68" s="535"/>
      <c r="N68" s="561"/>
      <c r="O68" s="562"/>
      <c r="P68" s="562"/>
      <c r="Q68" s="563"/>
    </row>
    <row r="69" spans="1:17" x14ac:dyDescent="0.2">
      <c r="A69" s="310">
        <v>1</v>
      </c>
      <c r="B69" s="310" t="s">
        <v>153</v>
      </c>
      <c r="C69" s="317" t="s">
        <v>27</v>
      </c>
      <c r="D69" s="218"/>
      <c r="E69" s="218"/>
      <c r="F69" s="310"/>
      <c r="G69" s="310" t="s">
        <v>192</v>
      </c>
      <c r="H69" s="310"/>
      <c r="I69" s="310"/>
      <c r="J69" s="310"/>
      <c r="K69" s="310"/>
      <c r="L69" s="310"/>
      <c r="M69" s="310" t="s">
        <v>155</v>
      </c>
      <c r="N69" s="893" t="s">
        <v>1847</v>
      </c>
      <c r="O69" s="894"/>
      <c r="P69" s="894"/>
      <c r="Q69" s="895"/>
    </row>
    <row r="70" spans="1:17" ht="22.5" x14ac:dyDescent="0.2">
      <c r="A70" s="310">
        <v>2</v>
      </c>
      <c r="B70" s="310" t="s">
        <v>1123</v>
      </c>
      <c r="C70" s="317" t="s">
        <v>1848</v>
      </c>
      <c r="D70" s="218">
        <v>42419</v>
      </c>
      <c r="E70" s="218">
        <v>42720</v>
      </c>
      <c r="F70" s="310">
        <v>1</v>
      </c>
      <c r="G70" s="310">
        <v>1</v>
      </c>
      <c r="H70" s="310"/>
      <c r="I70" s="310"/>
      <c r="J70" s="310"/>
      <c r="K70" s="310">
        <v>27</v>
      </c>
      <c r="L70" s="310" t="s">
        <v>30</v>
      </c>
      <c r="M70" s="310"/>
      <c r="N70" s="896"/>
      <c r="O70" s="897"/>
      <c r="P70" s="897"/>
      <c r="Q70" s="898"/>
    </row>
    <row r="71" spans="1:17" x14ac:dyDescent="0.2">
      <c r="A71" s="310">
        <v>4</v>
      </c>
      <c r="B71" s="310" t="s">
        <v>1402</v>
      </c>
      <c r="C71" s="312" t="s">
        <v>1849</v>
      </c>
      <c r="D71" s="218"/>
      <c r="E71" s="218"/>
      <c r="F71" s="310"/>
      <c r="G71" s="310"/>
      <c r="H71" s="310"/>
      <c r="I71" s="310"/>
      <c r="J71" s="310"/>
      <c r="K71" s="310"/>
      <c r="L71" s="310" t="s">
        <v>30</v>
      </c>
      <c r="M71" s="310"/>
      <c r="N71" s="893" t="s">
        <v>1850</v>
      </c>
      <c r="O71" s="894"/>
      <c r="P71" s="894"/>
      <c r="Q71" s="895"/>
    </row>
    <row r="72" spans="1:17" ht="22.5" x14ac:dyDescent="0.2">
      <c r="A72" s="310">
        <v>5</v>
      </c>
      <c r="B72" s="310" t="s">
        <v>1402</v>
      </c>
      <c r="C72" s="317" t="s">
        <v>1851</v>
      </c>
      <c r="D72" s="218">
        <v>42619</v>
      </c>
      <c r="E72" s="218">
        <v>42709</v>
      </c>
      <c r="F72" s="310">
        <v>2</v>
      </c>
      <c r="G72" s="310">
        <v>1</v>
      </c>
      <c r="H72" s="310"/>
      <c r="I72" s="310"/>
      <c r="J72" s="310"/>
      <c r="K72" s="310">
        <v>221</v>
      </c>
      <c r="L72" s="310" t="s">
        <v>30</v>
      </c>
      <c r="M72" s="310"/>
      <c r="N72" s="899"/>
      <c r="O72" s="900"/>
      <c r="P72" s="900"/>
      <c r="Q72" s="901"/>
    </row>
    <row r="73" spans="1:17" ht="18" x14ac:dyDescent="0.2">
      <c r="A73" s="310">
        <v>6</v>
      </c>
      <c r="B73" s="310" t="s">
        <v>1402</v>
      </c>
      <c r="C73" s="318" t="s">
        <v>1852</v>
      </c>
      <c r="D73" s="218">
        <v>42391</v>
      </c>
      <c r="E73" s="218">
        <v>42594</v>
      </c>
      <c r="F73" s="310"/>
      <c r="G73" s="310">
        <v>2</v>
      </c>
      <c r="H73" s="310"/>
      <c r="I73" s="310"/>
      <c r="J73" s="310"/>
      <c r="K73" s="310">
        <v>177</v>
      </c>
      <c r="L73" s="310" t="s">
        <v>30</v>
      </c>
      <c r="M73" s="310"/>
      <c r="N73" s="899"/>
      <c r="O73" s="900"/>
      <c r="P73" s="900"/>
      <c r="Q73" s="901"/>
    </row>
    <row r="74" spans="1:17" x14ac:dyDescent="0.2">
      <c r="A74" s="310">
        <v>7</v>
      </c>
      <c r="B74" s="310" t="s">
        <v>1402</v>
      </c>
      <c r="C74" s="317" t="s">
        <v>326</v>
      </c>
      <c r="D74" s="218">
        <v>42494</v>
      </c>
      <c r="E74" s="218">
        <v>42663</v>
      </c>
      <c r="F74" s="310"/>
      <c r="G74" s="310">
        <v>3</v>
      </c>
      <c r="H74" s="310"/>
      <c r="I74" s="310"/>
      <c r="J74" s="310"/>
      <c r="K74" s="310">
        <v>237</v>
      </c>
      <c r="L74" s="310" t="s">
        <v>30</v>
      </c>
      <c r="M74" s="310"/>
      <c r="N74" s="899"/>
      <c r="O74" s="900"/>
      <c r="P74" s="900"/>
      <c r="Q74" s="901"/>
    </row>
    <row r="75" spans="1:17" ht="22.5" x14ac:dyDescent="0.2">
      <c r="A75" s="310">
        <v>8</v>
      </c>
      <c r="B75" s="310" t="s">
        <v>1402</v>
      </c>
      <c r="C75" s="319" t="s">
        <v>1853</v>
      </c>
      <c r="D75" s="218">
        <v>42432</v>
      </c>
      <c r="E75" s="218">
        <v>42475</v>
      </c>
      <c r="F75" s="310"/>
      <c r="G75" s="310">
        <v>4</v>
      </c>
      <c r="H75" s="310"/>
      <c r="I75" s="310"/>
      <c r="J75" s="310"/>
      <c r="K75" s="310">
        <v>160</v>
      </c>
      <c r="L75" s="310" t="s">
        <v>30</v>
      </c>
      <c r="M75" s="310"/>
      <c r="N75" s="899"/>
      <c r="O75" s="900"/>
      <c r="P75" s="900"/>
      <c r="Q75" s="901"/>
    </row>
    <row r="76" spans="1:17" ht="33.75" x14ac:dyDescent="0.2">
      <c r="A76" s="310">
        <v>9</v>
      </c>
      <c r="B76" s="310" t="s">
        <v>1402</v>
      </c>
      <c r="C76" s="317" t="s">
        <v>1854</v>
      </c>
      <c r="D76" s="218">
        <v>42469</v>
      </c>
      <c r="E76" s="218">
        <v>42768</v>
      </c>
      <c r="F76" s="310"/>
      <c r="G76" s="310">
        <v>5</v>
      </c>
      <c r="H76" s="310"/>
      <c r="I76" s="310"/>
      <c r="J76" s="310"/>
      <c r="K76" s="310">
        <v>166</v>
      </c>
      <c r="L76" s="310" t="s">
        <v>30</v>
      </c>
      <c r="M76" s="310"/>
      <c r="N76" s="896"/>
      <c r="O76" s="897"/>
      <c r="P76" s="897"/>
      <c r="Q76" s="898"/>
    </row>
    <row r="77" spans="1:17" ht="22.5" x14ac:dyDescent="0.2">
      <c r="A77" s="310">
        <v>11</v>
      </c>
      <c r="B77" s="310" t="s">
        <v>1135</v>
      </c>
      <c r="C77" s="317" t="s">
        <v>1444</v>
      </c>
      <c r="D77" s="218"/>
      <c r="E77" s="218"/>
      <c r="F77" s="310"/>
      <c r="G77" s="310"/>
      <c r="H77" s="310"/>
      <c r="I77" s="310"/>
      <c r="J77" s="310"/>
      <c r="K77" s="310"/>
      <c r="L77" s="310" t="s">
        <v>30</v>
      </c>
      <c r="M77" s="310" t="s">
        <v>192</v>
      </c>
      <c r="N77" s="893" t="s">
        <v>1855</v>
      </c>
      <c r="O77" s="894"/>
      <c r="P77" s="894"/>
      <c r="Q77" s="895"/>
    </row>
    <row r="78" spans="1:17" x14ac:dyDescent="0.2">
      <c r="A78" s="310">
        <v>12</v>
      </c>
      <c r="B78" s="310" t="s">
        <v>1135</v>
      </c>
      <c r="C78" s="317" t="s">
        <v>1856</v>
      </c>
      <c r="D78" s="218">
        <v>42417</v>
      </c>
      <c r="E78" s="218">
        <v>42797</v>
      </c>
      <c r="F78" s="310">
        <v>3</v>
      </c>
      <c r="G78" s="310">
        <v>1</v>
      </c>
      <c r="H78" s="310"/>
      <c r="I78" s="310"/>
      <c r="J78" s="310"/>
      <c r="K78" s="310">
        <v>68</v>
      </c>
      <c r="L78" s="310" t="s">
        <v>30</v>
      </c>
      <c r="M78" s="310"/>
      <c r="N78" s="899"/>
      <c r="O78" s="900"/>
      <c r="P78" s="900"/>
      <c r="Q78" s="901"/>
    </row>
    <row r="79" spans="1:17" x14ac:dyDescent="0.2">
      <c r="A79" s="310">
        <v>13</v>
      </c>
      <c r="B79" s="310" t="s">
        <v>1135</v>
      </c>
      <c r="C79" s="317" t="s">
        <v>1857</v>
      </c>
      <c r="D79" s="218">
        <v>42403</v>
      </c>
      <c r="E79" s="218">
        <v>42767</v>
      </c>
      <c r="F79" s="310"/>
      <c r="G79" s="310">
        <v>2</v>
      </c>
      <c r="H79" s="310"/>
      <c r="I79" s="310"/>
      <c r="J79" s="310"/>
      <c r="K79" s="310">
        <v>73</v>
      </c>
      <c r="L79" s="310" t="s">
        <v>30</v>
      </c>
      <c r="M79" s="310"/>
      <c r="N79" s="899"/>
      <c r="O79" s="900"/>
      <c r="P79" s="900"/>
      <c r="Q79" s="901"/>
    </row>
    <row r="80" spans="1:17" ht="56.25" x14ac:dyDescent="0.2">
      <c r="A80" s="310">
        <v>14</v>
      </c>
      <c r="B80" s="310" t="s">
        <v>1135</v>
      </c>
      <c r="C80" s="317" t="s">
        <v>1858</v>
      </c>
      <c r="D80" s="218">
        <v>42549</v>
      </c>
      <c r="E80" s="218">
        <v>42579</v>
      </c>
      <c r="F80" s="310"/>
      <c r="G80" s="310">
        <v>3</v>
      </c>
      <c r="H80" s="310"/>
      <c r="I80" s="310"/>
      <c r="J80" s="310"/>
      <c r="K80" s="310">
        <v>111</v>
      </c>
      <c r="L80" s="310" t="s">
        <v>30</v>
      </c>
      <c r="M80" s="310"/>
      <c r="N80" s="899"/>
      <c r="O80" s="900"/>
      <c r="P80" s="900"/>
      <c r="Q80" s="901"/>
    </row>
    <row r="81" spans="1:17" ht="78.75" x14ac:dyDescent="0.2">
      <c r="A81" s="310">
        <v>15</v>
      </c>
      <c r="B81" s="310" t="s">
        <v>1135</v>
      </c>
      <c r="C81" s="317" t="s">
        <v>1859</v>
      </c>
      <c r="D81" s="218">
        <v>42341</v>
      </c>
      <c r="E81" s="218">
        <v>42741</v>
      </c>
      <c r="F81" s="310"/>
      <c r="G81" s="310">
        <v>4</v>
      </c>
      <c r="H81" s="310"/>
      <c r="I81" s="310"/>
      <c r="J81" s="310"/>
      <c r="K81" s="310">
        <v>117</v>
      </c>
      <c r="L81" s="310" t="s">
        <v>30</v>
      </c>
      <c r="M81" s="310"/>
      <c r="N81" s="899"/>
      <c r="O81" s="900"/>
      <c r="P81" s="900"/>
      <c r="Q81" s="901"/>
    </row>
    <row r="82" spans="1:17" x14ac:dyDescent="0.2">
      <c r="A82" s="310">
        <v>16</v>
      </c>
      <c r="B82" s="310" t="s">
        <v>1135</v>
      </c>
      <c r="C82" s="317" t="s">
        <v>1860</v>
      </c>
      <c r="D82" s="218">
        <v>42430</v>
      </c>
      <c r="E82" s="218">
        <v>42444</v>
      </c>
      <c r="F82" s="310"/>
      <c r="G82" s="310">
        <v>5</v>
      </c>
      <c r="H82" s="310"/>
      <c r="I82" s="310"/>
      <c r="J82" s="310"/>
      <c r="K82" s="310">
        <v>11</v>
      </c>
      <c r="L82" s="310" t="s">
        <v>30</v>
      </c>
      <c r="M82" s="310"/>
      <c r="N82" s="896"/>
      <c r="O82" s="897"/>
      <c r="P82" s="897"/>
      <c r="Q82" s="898"/>
    </row>
    <row r="83" spans="1:17" ht="22.5" x14ac:dyDescent="0.2">
      <c r="A83" s="310">
        <v>17</v>
      </c>
      <c r="B83" s="310" t="s">
        <v>1135</v>
      </c>
      <c r="C83" s="317" t="s">
        <v>1861</v>
      </c>
      <c r="D83" s="218">
        <v>42769</v>
      </c>
      <c r="E83" s="218">
        <v>42779</v>
      </c>
      <c r="F83" s="310">
        <v>4</v>
      </c>
      <c r="G83" s="310">
        <v>1</v>
      </c>
      <c r="H83" s="310"/>
      <c r="I83" s="310"/>
      <c r="J83" s="310"/>
      <c r="K83" s="310">
        <v>17</v>
      </c>
      <c r="L83" s="310" t="s">
        <v>30</v>
      </c>
      <c r="M83" s="310"/>
      <c r="N83" s="893" t="s">
        <v>1855</v>
      </c>
      <c r="O83" s="894"/>
      <c r="P83" s="894"/>
      <c r="Q83" s="895"/>
    </row>
    <row r="84" spans="1:17" ht="45" x14ac:dyDescent="0.2">
      <c r="A84" s="310">
        <v>18</v>
      </c>
      <c r="B84" s="310" t="s">
        <v>1135</v>
      </c>
      <c r="C84" s="317" t="s">
        <v>1862</v>
      </c>
      <c r="D84" s="218">
        <v>42398</v>
      </c>
      <c r="E84" s="218">
        <v>42767</v>
      </c>
      <c r="F84" s="310"/>
      <c r="G84" s="310">
        <v>2</v>
      </c>
      <c r="H84" s="310"/>
      <c r="I84" s="310"/>
      <c r="J84" s="310"/>
      <c r="K84" s="310">
        <v>207</v>
      </c>
      <c r="L84" s="310" t="s">
        <v>30</v>
      </c>
      <c r="M84" s="310"/>
      <c r="N84" s="899"/>
      <c r="O84" s="900"/>
      <c r="P84" s="900"/>
      <c r="Q84" s="901"/>
    </row>
    <row r="85" spans="1:17" ht="56.25" x14ac:dyDescent="0.2">
      <c r="A85" s="310">
        <v>19</v>
      </c>
      <c r="B85" s="310" t="s">
        <v>1135</v>
      </c>
      <c r="C85" s="317" t="s">
        <v>1863</v>
      </c>
      <c r="D85" s="218">
        <v>42395</v>
      </c>
      <c r="E85" s="218">
        <v>42797</v>
      </c>
      <c r="F85" s="310"/>
      <c r="G85" s="310">
        <v>3</v>
      </c>
      <c r="H85" s="310"/>
      <c r="I85" s="310"/>
      <c r="J85" s="310"/>
      <c r="K85" s="310">
        <v>250</v>
      </c>
      <c r="L85" s="310" t="s">
        <v>30</v>
      </c>
      <c r="M85" s="310"/>
      <c r="N85" s="899"/>
      <c r="O85" s="900"/>
      <c r="P85" s="900"/>
      <c r="Q85" s="901"/>
    </row>
    <row r="86" spans="1:17" x14ac:dyDescent="0.2">
      <c r="A86" s="310">
        <v>20</v>
      </c>
      <c r="B86" s="310" t="s">
        <v>1135</v>
      </c>
      <c r="C86" s="317" t="s">
        <v>1864</v>
      </c>
      <c r="D86" s="218">
        <v>42556</v>
      </c>
      <c r="E86" s="218">
        <v>42775</v>
      </c>
      <c r="F86" s="310"/>
      <c r="G86" s="310">
        <v>4</v>
      </c>
      <c r="H86" s="310"/>
      <c r="I86" s="310"/>
      <c r="J86" s="310"/>
      <c r="K86" s="310">
        <v>111</v>
      </c>
      <c r="L86" s="310" t="s">
        <v>30</v>
      </c>
      <c r="M86" s="310"/>
      <c r="N86" s="899"/>
      <c r="O86" s="900"/>
      <c r="P86" s="900"/>
      <c r="Q86" s="901"/>
    </row>
    <row r="87" spans="1:17" x14ac:dyDescent="0.2">
      <c r="A87" s="310">
        <v>21</v>
      </c>
      <c r="B87" s="310" t="s">
        <v>1135</v>
      </c>
      <c r="C87" s="312" t="s">
        <v>1865</v>
      </c>
      <c r="D87" s="218">
        <v>42471</v>
      </c>
      <c r="E87" s="218">
        <v>42709</v>
      </c>
      <c r="F87" s="310"/>
      <c r="G87" s="310">
        <v>5</v>
      </c>
      <c r="H87" s="310"/>
      <c r="I87" s="310"/>
      <c r="J87" s="310"/>
      <c r="K87" s="310">
        <v>40</v>
      </c>
      <c r="L87" s="310" t="s">
        <v>30</v>
      </c>
      <c r="M87" s="310"/>
      <c r="N87" s="899"/>
      <c r="O87" s="900"/>
      <c r="P87" s="900"/>
      <c r="Q87" s="901"/>
    </row>
    <row r="88" spans="1:17" x14ac:dyDescent="0.2">
      <c r="A88" s="310">
        <v>22</v>
      </c>
      <c r="B88" s="310" t="s">
        <v>1135</v>
      </c>
      <c r="C88" s="312" t="s">
        <v>105</v>
      </c>
      <c r="D88" s="218">
        <v>42563</v>
      </c>
      <c r="E88" s="218">
        <v>42788</v>
      </c>
      <c r="F88" s="310"/>
      <c r="G88" s="310">
        <v>6</v>
      </c>
      <c r="H88" s="310"/>
      <c r="I88" s="310"/>
      <c r="J88" s="310"/>
      <c r="K88" s="310">
        <v>167</v>
      </c>
      <c r="L88" s="310" t="s">
        <v>30</v>
      </c>
      <c r="M88" s="310"/>
      <c r="N88" s="899"/>
      <c r="O88" s="900"/>
      <c r="P88" s="900"/>
      <c r="Q88" s="901"/>
    </row>
    <row r="89" spans="1:17" ht="33.75" x14ac:dyDescent="0.2">
      <c r="A89" s="310">
        <v>23</v>
      </c>
      <c r="B89" s="310" t="s">
        <v>1135</v>
      </c>
      <c r="C89" s="317" t="s">
        <v>1866</v>
      </c>
      <c r="D89" s="218">
        <v>42544</v>
      </c>
      <c r="E89" s="218">
        <v>42545</v>
      </c>
      <c r="F89" s="310"/>
      <c r="G89" s="310">
        <v>7</v>
      </c>
      <c r="H89" s="310"/>
      <c r="I89" s="310"/>
      <c r="J89" s="310"/>
      <c r="K89" s="310">
        <v>11</v>
      </c>
      <c r="L89" s="310" t="s">
        <v>30</v>
      </c>
      <c r="M89" s="310"/>
      <c r="N89" s="896"/>
      <c r="O89" s="897"/>
      <c r="P89" s="897"/>
      <c r="Q89" s="898"/>
    </row>
    <row r="90" spans="1:17" x14ac:dyDescent="0.2">
      <c r="A90" s="310">
        <v>24</v>
      </c>
      <c r="B90" s="310" t="s">
        <v>187</v>
      </c>
      <c r="C90" s="317" t="s">
        <v>47</v>
      </c>
      <c r="D90" s="218"/>
      <c r="E90" s="218"/>
      <c r="F90" s="310"/>
      <c r="G90" s="310"/>
      <c r="H90" s="310"/>
      <c r="I90" s="310"/>
      <c r="J90" s="310"/>
      <c r="K90" s="310"/>
      <c r="L90" s="310" t="s">
        <v>30</v>
      </c>
      <c r="M90" s="310" t="s">
        <v>155</v>
      </c>
      <c r="N90" s="893" t="s">
        <v>1867</v>
      </c>
      <c r="O90" s="894"/>
      <c r="P90" s="894"/>
      <c r="Q90" s="895"/>
    </row>
    <row r="91" spans="1:17" x14ac:dyDescent="0.2">
      <c r="A91" s="310">
        <v>25</v>
      </c>
      <c r="B91" s="310" t="s">
        <v>1470</v>
      </c>
      <c r="C91" s="317" t="s">
        <v>1471</v>
      </c>
      <c r="D91" s="218"/>
      <c r="E91" s="218"/>
      <c r="F91" s="310"/>
      <c r="G91" s="310"/>
      <c r="H91" s="310"/>
      <c r="I91" s="310"/>
      <c r="J91" s="310"/>
      <c r="K91" s="310"/>
      <c r="L91" s="310" t="s">
        <v>30</v>
      </c>
      <c r="M91" s="310" t="s">
        <v>192</v>
      </c>
      <c r="N91" s="899"/>
      <c r="O91" s="900"/>
      <c r="P91" s="900"/>
      <c r="Q91" s="901"/>
    </row>
    <row r="92" spans="1:17" x14ac:dyDescent="0.2">
      <c r="A92" s="310">
        <v>26</v>
      </c>
      <c r="B92" s="310" t="s">
        <v>1470</v>
      </c>
      <c r="C92" s="317" t="s">
        <v>1868</v>
      </c>
      <c r="D92" s="218">
        <v>42835</v>
      </c>
      <c r="E92" s="218">
        <v>42831</v>
      </c>
      <c r="F92" s="310">
        <v>5</v>
      </c>
      <c r="G92" s="310">
        <v>1</v>
      </c>
      <c r="H92" s="310"/>
      <c r="I92" s="310"/>
      <c r="J92" s="310"/>
      <c r="K92" s="310">
        <v>27</v>
      </c>
      <c r="L92" s="310" t="s">
        <v>30</v>
      </c>
      <c r="M92" s="310"/>
      <c r="N92" s="899"/>
      <c r="O92" s="900"/>
      <c r="P92" s="900"/>
      <c r="Q92" s="901"/>
    </row>
    <row r="93" spans="1:17" x14ac:dyDescent="0.2">
      <c r="A93" s="310">
        <v>27</v>
      </c>
      <c r="B93" s="310" t="s">
        <v>1470</v>
      </c>
      <c r="C93" s="317" t="s">
        <v>1869</v>
      </c>
      <c r="D93" s="218">
        <v>42557</v>
      </c>
      <c r="E93" s="218">
        <v>42775</v>
      </c>
      <c r="F93" s="310"/>
      <c r="G93" s="310">
        <v>2</v>
      </c>
      <c r="H93" s="310"/>
      <c r="I93" s="310"/>
      <c r="J93" s="310"/>
      <c r="K93" s="310">
        <v>30</v>
      </c>
      <c r="L93" s="310" t="s">
        <v>30</v>
      </c>
      <c r="M93" s="310"/>
      <c r="N93" s="899"/>
      <c r="O93" s="900"/>
      <c r="P93" s="900"/>
      <c r="Q93" s="901"/>
    </row>
    <row r="94" spans="1:17" x14ac:dyDescent="0.2">
      <c r="A94" s="310">
        <v>28</v>
      </c>
      <c r="B94" s="310" t="s">
        <v>1470</v>
      </c>
      <c r="C94" s="317" t="s">
        <v>1870</v>
      </c>
      <c r="D94" s="218">
        <v>42437</v>
      </c>
      <c r="E94" s="218">
        <v>42684</v>
      </c>
      <c r="F94" s="310"/>
      <c r="G94" s="310">
        <v>3</v>
      </c>
      <c r="H94" s="310"/>
      <c r="I94" s="310"/>
      <c r="J94" s="310"/>
      <c r="K94" s="310">
        <v>36</v>
      </c>
      <c r="L94" s="310" t="s">
        <v>30</v>
      </c>
      <c r="M94" s="310"/>
      <c r="N94" s="899"/>
      <c r="O94" s="900"/>
      <c r="P94" s="900"/>
      <c r="Q94" s="901"/>
    </row>
    <row r="95" spans="1:17" ht="22.5" x14ac:dyDescent="0.2">
      <c r="A95" s="310">
        <v>29</v>
      </c>
      <c r="B95" s="310" t="s">
        <v>1470</v>
      </c>
      <c r="C95" s="317" t="s">
        <v>1871</v>
      </c>
      <c r="D95" s="218">
        <v>42461</v>
      </c>
      <c r="E95" s="218">
        <v>42761</v>
      </c>
      <c r="F95" s="310"/>
      <c r="G95" s="310">
        <v>4</v>
      </c>
      <c r="H95" s="310"/>
      <c r="I95" s="310"/>
      <c r="J95" s="310"/>
      <c r="K95" s="310">
        <v>184</v>
      </c>
      <c r="L95" s="310" t="s">
        <v>30</v>
      </c>
      <c r="M95" s="310"/>
      <c r="N95" s="899"/>
      <c r="O95" s="900"/>
      <c r="P95" s="900"/>
      <c r="Q95" s="901"/>
    </row>
    <row r="96" spans="1:17" x14ac:dyDescent="0.2">
      <c r="A96" s="310">
        <v>30</v>
      </c>
      <c r="B96" s="310" t="s">
        <v>1470</v>
      </c>
      <c r="C96" s="317" t="s">
        <v>1872</v>
      </c>
      <c r="D96" s="218">
        <v>42317</v>
      </c>
      <c r="E96" s="218">
        <v>42753</v>
      </c>
      <c r="F96" s="310"/>
      <c r="G96" s="310">
        <v>5</v>
      </c>
      <c r="H96" s="310"/>
      <c r="I96" s="310"/>
      <c r="J96" s="310"/>
      <c r="K96" s="310">
        <v>237</v>
      </c>
      <c r="L96" s="310" t="s">
        <v>30</v>
      </c>
      <c r="M96" s="310"/>
      <c r="N96" s="899"/>
      <c r="O96" s="900"/>
      <c r="P96" s="900"/>
      <c r="Q96" s="901"/>
    </row>
    <row r="97" spans="1:17" ht="22.5" x14ac:dyDescent="0.2">
      <c r="A97" s="310">
        <v>31</v>
      </c>
      <c r="B97" s="310" t="s">
        <v>1052</v>
      </c>
      <c r="C97" s="317" t="s">
        <v>1873</v>
      </c>
      <c r="D97" s="218">
        <v>42465</v>
      </c>
      <c r="E97" s="218">
        <v>42577</v>
      </c>
      <c r="F97" s="310">
        <v>6</v>
      </c>
      <c r="G97" s="310">
        <v>1</v>
      </c>
      <c r="H97" s="310"/>
      <c r="I97" s="310"/>
      <c r="J97" s="310"/>
      <c r="K97" s="310">
        <v>23</v>
      </c>
      <c r="L97" s="310" t="s">
        <v>30</v>
      </c>
      <c r="M97" s="310"/>
      <c r="N97" s="899"/>
      <c r="O97" s="900"/>
      <c r="P97" s="900"/>
      <c r="Q97" s="901"/>
    </row>
    <row r="98" spans="1:17" ht="22.5" x14ac:dyDescent="0.2">
      <c r="A98" s="310">
        <v>32</v>
      </c>
      <c r="B98" s="310" t="s">
        <v>1064</v>
      </c>
      <c r="C98" s="317" t="s">
        <v>1874</v>
      </c>
      <c r="D98" s="218">
        <v>42137</v>
      </c>
      <c r="E98" s="218">
        <v>42751</v>
      </c>
      <c r="F98" s="310"/>
      <c r="G98" s="310">
        <v>2</v>
      </c>
      <c r="H98" s="310"/>
      <c r="I98" s="310"/>
      <c r="J98" s="310" t="s">
        <v>1875</v>
      </c>
      <c r="K98" s="310">
        <v>14</v>
      </c>
      <c r="L98" s="310" t="s">
        <v>30</v>
      </c>
      <c r="M98" s="310"/>
      <c r="N98" s="896"/>
      <c r="O98" s="897"/>
      <c r="P98" s="897"/>
      <c r="Q98" s="898"/>
    </row>
    <row r="99" spans="1:17" x14ac:dyDescent="0.2">
      <c r="A99" s="310">
        <v>33</v>
      </c>
      <c r="B99" s="310" t="s">
        <v>188</v>
      </c>
      <c r="C99" s="317" t="s">
        <v>1494</v>
      </c>
      <c r="D99" s="218"/>
      <c r="E99" s="218"/>
      <c r="F99" s="310"/>
      <c r="G99" s="310"/>
      <c r="H99" s="310"/>
      <c r="I99" s="310"/>
      <c r="J99" s="310"/>
      <c r="K99" s="310"/>
      <c r="L99" s="310" t="s">
        <v>30</v>
      </c>
      <c r="M99" s="310" t="s">
        <v>192</v>
      </c>
      <c r="N99" s="590"/>
      <c r="O99" s="590"/>
      <c r="P99" s="590"/>
      <c r="Q99" s="590"/>
    </row>
    <row r="100" spans="1:17" ht="56.25" x14ac:dyDescent="0.2">
      <c r="A100" s="310">
        <v>34</v>
      </c>
      <c r="B100" s="310" t="s">
        <v>188</v>
      </c>
      <c r="C100" s="317" t="s">
        <v>1876</v>
      </c>
      <c r="D100" s="218">
        <v>42502</v>
      </c>
      <c r="E100" s="218">
        <v>42569</v>
      </c>
      <c r="F100" s="310">
        <v>7</v>
      </c>
      <c r="G100" s="310">
        <v>1</v>
      </c>
      <c r="H100" s="310"/>
      <c r="I100" s="310"/>
      <c r="J100" s="310"/>
      <c r="K100" s="311">
        <v>236</v>
      </c>
      <c r="L100" s="310" t="s">
        <v>30</v>
      </c>
      <c r="M100" s="310"/>
      <c r="N100" s="893" t="s">
        <v>1877</v>
      </c>
      <c r="O100" s="894"/>
      <c r="P100" s="894"/>
      <c r="Q100" s="895"/>
    </row>
    <row r="101" spans="1:17" ht="67.5" x14ac:dyDescent="0.2">
      <c r="A101" s="310">
        <v>35</v>
      </c>
      <c r="B101" s="310" t="s">
        <v>188</v>
      </c>
      <c r="C101" s="317" t="s">
        <v>1878</v>
      </c>
      <c r="D101" s="218">
        <v>42677</v>
      </c>
      <c r="E101" s="218">
        <v>42724</v>
      </c>
      <c r="F101" s="310"/>
      <c r="G101" s="310">
        <v>2</v>
      </c>
      <c r="H101" s="310"/>
      <c r="I101" s="310"/>
      <c r="J101" s="310"/>
      <c r="K101" s="310">
        <v>257</v>
      </c>
      <c r="L101" s="310" t="s">
        <v>30</v>
      </c>
      <c r="M101" s="310"/>
      <c r="N101" s="896"/>
      <c r="O101" s="897"/>
      <c r="P101" s="897"/>
      <c r="Q101" s="898"/>
    </row>
    <row r="102" spans="1:17" x14ac:dyDescent="0.2">
      <c r="A102" s="588" t="s">
        <v>478</v>
      </c>
      <c r="B102" s="588"/>
      <c r="C102" s="589" t="s">
        <v>183</v>
      </c>
      <c r="D102" s="589"/>
      <c r="E102" s="588" t="s">
        <v>480</v>
      </c>
      <c r="F102" s="588"/>
      <c r="G102" s="590" t="s">
        <v>1879</v>
      </c>
      <c r="H102" s="590"/>
      <c r="I102" s="590"/>
      <c r="J102" s="590"/>
      <c r="K102" s="588" t="s">
        <v>481</v>
      </c>
      <c r="L102" s="588"/>
      <c r="M102" s="589" t="s">
        <v>1879</v>
      </c>
      <c r="N102" s="589"/>
      <c r="O102" s="589"/>
      <c r="P102" s="589"/>
      <c r="Q102" s="589"/>
    </row>
    <row r="103" spans="1:17" x14ac:dyDescent="0.2">
      <c r="A103" s="588" t="s">
        <v>482</v>
      </c>
      <c r="B103" s="588"/>
      <c r="C103" s="589" t="s">
        <v>210</v>
      </c>
      <c r="D103" s="589"/>
      <c r="E103" s="588" t="s">
        <v>482</v>
      </c>
      <c r="F103" s="588"/>
      <c r="G103" s="590" t="s">
        <v>1249</v>
      </c>
      <c r="H103" s="590"/>
      <c r="I103" s="590"/>
      <c r="J103" s="590"/>
      <c r="K103" s="588" t="s">
        <v>484</v>
      </c>
      <c r="L103" s="588"/>
      <c r="M103" s="589" t="s">
        <v>1249</v>
      </c>
      <c r="N103" s="589"/>
      <c r="O103" s="589"/>
      <c r="P103" s="589"/>
      <c r="Q103" s="589"/>
    </row>
    <row r="104" spans="1:17" x14ac:dyDescent="0.2">
      <c r="A104" s="588" t="s">
        <v>485</v>
      </c>
      <c r="B104" s="588"/>
      <c r="C104" s="589"/>
      <c r="D104" s="589"/>
      <c r="E104" s="588" t="s">
        <v>485</v>
      </c>
      <c r="F104" s="588"/>
      <c r="G104" s="590"/>
      <c r="H104" s="590"/>
      <c r="I104" s="590"/>
      <c r="J104" s="590"/>
      <c r="K104" s="588" t="s">
        <v>485</v>
      </c>
      <c r="L104" s="588"/>
      <c r="M104" s="589"/>
      <c r="N104" s="589"/>
      <c r="O104" s="589"/>
      <c r="P104" s="589"/>
      <c r="Q104" s="589"/>
    </row>
    <row r="105" spans="1:17" x14ac:dyDescent="0.2">
      <c r="A105" s="588" t="s">
        <v>142</v>
      </c>
      <c r="B105" s="588"/>
      <c r="C105" s="589" t="s">
        <v>1880</v>
      </c>
      <c r="D105" s="589"/>
      <c r="E105" s="588" t="s">
        <v>142</v>
      </c>
      <c r="F105" s="588"/>
      <c r="G105" s="590" t="s">
        <v>1880</v>
      </c>
      <c r="H105" s="590"/>
      <c r="I105" s="590"/>
      <c r="J105" s="590"/>
      <c r="K105" s="588" t="s">
        <v>487</v>
      </c>
      <c r="L105" s="588"/>
      <c r="M105" s="589" t="s">
        <v>1880</v>
      </c>
      <c r="N105" s="589"/>
      <c r="O105" s="589"/>
      <c r="P105" s="589"/>
      <c r="Q105" s="589"/>
    </row>
    <row r="108" spans="1:17" ht="12" x14ac:dyDescent="0.2">
      <c r="A108" s="538"/>
      <c r="B108" s="539"/>
      <c r="C108" s="544" t="s">
        <v>116</v>
      </c>
      <c r="D108" s="545"/>
      <c r="E108" s="545"/>
      <c r="F108" s="545"/>
      <c r="G108" s="545"/>
      <c r="H108" s="545"/>
      <c r="I108" s="545"/>
      <c r="J108" s="545"/>
      <c r="K108" s="545"/>
      <c r="L108" s="545"/>
      <c r="M108" s="546"/>
      <c r="N108" s="550" t="s">
        <v>458</v>
      </c>
      <c r="O108" s="864"/>
      <c r="P108" s="864"/>
      <c r="Q108" s="865"/>
    </row>
    <row r="109" spans="1:17" ht="12" x14ac:dyDescent="0.2">
      <c r="A109" s="540"/>
      <c r="B109" s="541"/>
      <c r="C109" s="547"/>
      <c r="D109" s="548"/>
      <c r="E109" s="548"/>
      <c r="F109" s="548"/>
      <c r="G109" s="548"/>
      <c r="H109" s="548"/>
      <c r="I109" s="548"/>
      <c r="J109" s="548"/>
      <c r="K109" s="548"/>
      <c r="L109" s="548"/>
      <c r="M109" s="549"/>
      <c r="N109" s="550" t="s">
        <v>459</v>
      </c>
      <c r="O109" s="864"/>
      <c r="P109" s="864"/>
      <c r="Q109" s="865"/>
    </row>
    <row r="110" spans="1:17" ht="12" x14ac:dyDescent="0.2">
      <c r="A110" s="540"/>
      <c r="B110" s="541"/>
      <c r="C110" s="544" t="s">
        <v>117</v>
      </c>
      <c r="D110" s="545"/>
      <c r="E110" s="545"/>
      <c r="F110" s="545"/>
      <c r="G110" s="545"/>
      <c r="H110" s="545"/>
      <c r="I110" s="545"/>
      <c r="J110" s="545"/>
      <c r="K110" s="545"/>
      <c r="L110" s="545"/>
      <c r="M110" s="546"/>
      <c r="N110" s="552" t="s">
        <v>460</v>
      </c>
      <c r="O110" s="553"/>
      <c r="P110" s="553"/>
      <c r="Q110" s="554"/>
    </row>
    <row r="111" spans="1:17" ht="12" x14ac:dyDescent="0.2">
      <c r="A111" s="542"/>
      <c r="B111" s="543"/>
      <c r="C111" s="547"/>
      <c r="D111" s="548"/>
      <c r="E111" s="548"/>
      <c r="F111" s="548"/>
      <c r="G111" s="548"/>
      <c r="H111" s="548"/>
      <c r="I111" s="548"/>
      <c r="J111" s="548"/>
      <c r="K111" s="548"/>
      <c r="L111" s="548"/>
      <c r="M111" s="549"/>
      <c r="N111" s="552" t="s">
        <v>118</v>
      </c>
      <c r="O111" s="553"/>
      <c r="P111" s="553"/>
      <c r="Q111" s="554"/>
    </row>
    <row r="112" spans="1:17" ht="15" x14ac:dyDescent="0.2">
      <c r="A112" s="522" t="s">
        <v>119</v>
      </c>
      <c r="B112" s="523"/>
      <c r="C112" s="524"/>
      <c r="D112" s="525" t="s">
        <v>120</v>
      </c>
      <c r="E112" s="526"/>
      <c r="F112" s="526"/>
      <c r="G112" s="526"/>
      <c r="H112" s="526"/>
      <c r="I112" s="526"/>
      <c r="J112" s="526"/>
      <c r="K112" s="526"/>
      <c r="L112" s="526"/>
      <c r="M112" s="526"/>
      <c r="N112" s="526"/>
      <c r="O112" s="526"/>
      <c r="P112" s="526"/>
      <c r="Q112" s="527"/>
    </row>
    <row r="113" spans="1:17" x14ac:dyDescent="0.2">
      <c r="A113" s="522" t="s">
        <v>121</v>
      </c>
      <c r="B113" s="523"/>
      <c r="C113" s="524"/>
      <c r="D113" s="528" t="s">
        <v>488</v>
      </c>
      <c r="E113" s="529"/>
      <c r="F113" s="529"/>
      <c r="G113" s="529"/>
      <c r="H113" s="529"/>
      <c r="I113" s="529"/>
      <c r="J113" s="529"/>
      <c r="K113" s="529"/>
      <c r="L113" s="529"/>
      <c r="M113" s="529"/>
      <c r="N113" s="529"/>
      <c r="O113" s="529"/>
      <c r="P113" s="529"/>
      <c r="Q113" s="530"/>
    </row>
    <row r="114" spans="1:17" x14ac:dyDescent="0.2">
      <c r="A114" s="528" t="s">
        <v>461</v>
      </c>
      <c r="B114" s="530"/>
      <c r="C114" s="327" t="s">
        <v>1978</v>
      </c>
      <c r="D114" s="531" t="s">
        <v>1837</v>
      </c>
      <c r="E114" s="532"/>
      <c r="F114" s="532"/>
      <c r="G114" s="532"/>
      <c r="H114" s="532"/>
      <c r="I114" s="532"/>
      <c r="J114" s="532"/>
      <c r="K114" s="532"/>
      <c r="L114" s="532"/>
      <c r="M114" s="532"/>
      <c r="N114" s="532"/>
      <c r="O114" s="532"/>
      <c r="P114" s="532"/>
      <c r="Q114" s="533"/>
    </row>
    <row r="115" spans="1:17" x14ac:dyDescent="0.2">
      <c r="A115" s="534" t="s">
        <v>12</v>
      </c>
      <c r="B115" s="536" t="s">
        <v>13</v>
      </c>
      <c r="C115" s="534" t="s">
        <v>463</v>
      </c>
      <c r="D115" s="564" t="s">
        <v>15</v>
      </c>
      <c r="E115" s="565"/>
      <c r="F115" s="564" t="s">
        <v>123</v>
      </c>
      <c r="G115" s="566"/>
      <c r="H115" s="566"/>
      <c r="I115" s="566"/>
      <c r="J115" s="565"/>
      <c r="K115" s="534" t="s">
        <v>464</v>
      </c>
      <c r="L115" s="536" t="s">
        <v>465</v>
      </c>
      <c r="M115" s="534" t="s">
        <v>466</v>
      </c>
      <c r="N115" s="558" t="s">
        <v>467</v>
      </c>
      <c r="O115" s="559"/>
      <c r="P115" s="559"/>
      <c r="Q115" s="560"/>
    </row>
    <row r="116" spans="1:17" x14ac:dyDescent="0.2">
      <c r="A116" s="535"/>
      <c r="B116" s="537"/>
      <c r="C116" s="535"/>
      <c r="D116" s="320" t="s">
        <v>21</v>
      </c>
      <c r="E116" s="320" t="s">
        <v>22</v>
      </c>
      <c r="F116" s="320" t="s">
        <v>124</v>
      </c>
      <c r="G116" s="320" t="s">
        <v>125</v>
      </c>
      <c r="H116" s="320" t="s">
        <v>126</v>
      </c>
      <c r="I116" s="320" t="s">
        <v>468</v>
      </c>
      <c r="J116" s="320" t="s">
        <v>469</v>
      </c>
      <c r="K116" s="535"/>
      <c r="L116" s="537"/>
      <c r="M116" s="535"/>
      <c r="N116" s="561"/>
      <c r="O116" s="562"/>
      <c r="P116" s="562"/>
      <c r="Q116" s="563"/>
    </row>
    <row r="117" spans="1:17" x14ac:dyDescent="0.2">
      <c r="A117" s="320"/>
      <c r="B117" s="237" t="s">
        <v>153</v>
      </c>
      <c r="C117" s="238" t="s">
        <v>27</v>
      </c>
      <c r="D117" s="239"/>
      <c r="E117" s="239"/>
      <c r="F117" s="237"/>
      <c r="G117" s="237"/>
      <c r="H117" s="237"/>
      <c r="I117" s="237"/>
      <c r="J117" s="237"/>
      <c r="K117" s="270"/>
      <c r="L117" s="237"/>
      <c r="M117" s="237"/>
      <c r="N117" s="861"/>
      <c r="O117" s="862"/>
      <c r="P117" s="862"/>
      <c r="Q117" s="863"/>
    </row>
    <row r="118" spans="1:17" x14ac:dyDescent="0.2">
      <c r="A118" s="320">
        <v>1</v>
      </c>
      <c r="B118" s="237" t="s">
        <v>1059</v>
      </c>
      <c r="C118" s="238" t="s">
        <v>1979</v>
      </c>
      <c r="D118" s="239">
        <v>42380</v>
      </c>
      <c r="E118" s="239">
        <v>42559</v>
      </c>
      <c r="F118" s="237">
        <v>1</v>
      </c>
      <c r="G118" s="237">
        <v>1</v>
      </c>
      <c r="H118" s="237"/>
      <c r="I118" s="237"/>
      <c r="J118" s="237"/>
      <c r="K118" s="237">
        <v>22</v>
      </c>
      <c r="L118" s="237" t="s">
        <v>30</v>
      </c>
      <c r="M118" s="237" t="s">
        <v>448</v>
      </c>
      <c r="N118" s="861" t="s">
        <v>1980</v>
      </c>
      <c r="O118" s="862"/>
      <c r="P118" s="862"/>
      <c r="Q118" s="863"/>
    </row>
    <row r="119" spans="1:17" x14ac:dyDescent="0.2">
      <c r="A119" s="320">
        <v>3</v>
      </c>
      <c r="B119" s="237" t="s">
        <v>1838</v>
      </c>
      <c r="C119" s="238" t="s">
        <v>1839</v>
      </c>
      <c r="D119" s="239"/>
      <c r="E119" s="239"/>
      <c r="F119" s="237"/>
      <c r="G119" s="237"/>
      <c r="H119" s="237"/>
      <c r="I119" s="237"/>
      <c r="J119" s="237"/>
      <c r="K119" s="237"/>
      <c r="L119" s="237"/>
      <c r="M119" s="237"/>
      <c r="N119" s="861"/>
      <c r="O119" s="862"/>
      <c r="P119" s="862"/>
      <c r="Q119" s="863"/>
    </row>
    <row r="120" spans="1:17" x14ac:dyDescent="0.2">
      <c r="A120" s="320">
        <v>4</v>
      </c>
      <c r="B120" s="237" t="s">
        <v>1981</v>
      </c>
      <c r="C120" s="238" t="s">
        <v>1542</v>
      </c>
      <c r="D120" s="239">
        <v>42411</v>
      </c>
      <c r="E120" s="239">
        <v>42510</v>
      </c>
      <c r="F120" s="237">
        <v>1</v>
      </c>
      <c r="G120" s="237">
        <v>1</v>
      </c>
      <c r="H120" s="237"/>
      <c r="I120" s="237"/>
      <c r="J120" s="237"/>
      <c r="K120" s="237">
        <v>7</v>
      </c>
      <c r="L120" s="237" t="s">
        <v>30</v>
      </c>
      <c r="M120" s="237" t="s">
        <v>448</v>
      </c>
      <c r="N120" s="861" t="s">
        <v>1982</v>
      </c>
      <c r="O120" s="862"/>
      <c r="P120" s="862"/>
      <c r="Q120" s="863"/>
    </row>
    <row r="121" spans="1:17" x14ac:dyDescent="0.2">
      <c r="A121" s="522" t="s">
        <v>478</v>
      </c>
      <c r="B121" s="524"/>
      <c r="C121" s="519" t="s">
        <v>542</v>
      </c>
      <c r="D121" s="521"/>
      <c r="E121" s="522" t="s">
        <v>480</v>
      </c>
      <c r="F121" s="524"/>
      <c r="G121" s="528" t="s">
        <v>1836</v>
      </c>
      <c r="H121" s="529"/>
      <c r="I121" s="529"/>
      <c r="J121" s="530"/>
      <c r="K121" s="522" t="s">
        <v>481</v>
      </c>
      <c r="L121" s="524"/>
      <c r="M121" s="519" t="s">
        <v>1836</v>
      </c>
      <c r="N121" s="520"/>
      <c r="O121" s="520"/>
      <c r="P121" s="520"/>
      <c r="Q121" s="521"/>
    </row>
    <row r="122" spans="1:17" x14ac:dyDescent="0.2">
      <c r="A122" s="522" t="s">
        <v>482</v>
      </c>
      <c r="B122" s="524"/>
      <c r="C122" s="519" t="s">
        <v>545</v>
      </c>
      <c r="D122" s="521"/>
      <c r="E122" s="522" t="s">
        <v>482</v>
      </c>
      <c r="F122" s="524"/>
      <c r="G122" s="528"/>
      <c r="H122" s="529"/>
      <c r="I122" s="529"/>
      <c r="J122" s="530"/>
      <c r="K122" s="522" t="s">
        <v>484</v>
      </c>
      <c r="L122" s="524"/>
      <c r="M122" s="519"/>
      <c r="N122" s="520"/>
      <c r="O122" s="520"/>
      <c r="P122" s="520"/>
      <c r="Q122" s="521"/>
    </row>
    <row r="123" spans="1:17" x14ac:dyDescent="0.2">
      <c r="A123" s="522" t="s">
        <v>485</v>
      </c>
      <c r="B123" s="524"/>
      <c r="C123" s="519"/>
      <c r="D123" s="521"/>
      <c r="E123" s="522" t="s">
        <v>485</v>
      </c>
      <c r="F123" s="524"/>
      <c r="G123" s="528"/>
      <c r="H123" s="529"/>
      <c r="I123" s="529"/>
      <c r="J123" s="530"/>
      <c r="K123" s="522" t="s">
        <v>485</v>
      </c>
      <c r="L123" s="524"/>
      <c r="M123" s="519"/>
      <c r="N123" s="520"/>
      <c r="O123" s="520"/>
      <c r="P123" s="520"/>
      <c r="Q123" s="521"/>
    </row>
    <row r="124" spans="1:17" x14ac:dyDescent="0.2">
      <c r="A124" s="522" t="s">
        <v>142</v>
      </c>
      <c r="B124" s="524"/>
      <c r="C124" s="880">
        <v>43591</v>
      </c>
      <c r="D124" s="521"/>
      <c r="E124" s="522" t="s">
        <v>142</v>
      </c>
      <c r="F124" s="524"/>
      <c r="G124" s="881">
        <v>43592</v>
      </c>
      <c r="H124" s="529"/>
      <c r="I124" s="529"/>
      <c r="J124" s="530"/>
      <c r="K124" s="522" t="s">
        <v>487</v>
      </c>
      <c r="L124" s="524"/>
      <c r="M124" s="880">
        <v>43592</v>
      </c>
      <c r="N124" s="884"/>
      <c r="O124" s="884"/>
      <c r="P124" s="884"/>
      <c r="Q124" s="885"/>
    </row>
    <row r="1393" spans="1:18" s="12" customFormat="1" x14ac:dyDescent="0.2">
      <c r="A1393" s="1"/>
      <c r="B1393" s="1"/>
      <c r="C1393" s="1" t="s">
        <v>1072</v>
      </c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</row>
  </sheetData>
  <sheetProtection password="CC3D" sheet="1" objects="1" scenarios="1"/>
  <customSheetViews>
    <customSheetView guid="{776FB340-854B-4B89-931A-7E0E0CB9EECA}" scale="96" topLeftCell="A55">
      <selection activeCell="C76" sqref="C76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225">
    <mergeCell ref="A124:B124"/>
    <mergeCell ref="C124:D124"/>
    <mergeCell ref="E124:F124"/>
    <mergeCell ref="G124:J124"/>
    <mergeCell ref="K124:L124"/>
    <mergeCell ref="M124:Q124"/>
    <mergeCell ref="A122:B122"/>
    <mergeCell ref="C122:D122"/>
    <mergeCell ref="E122:F122"/>
    <mergeCell ref="G122:J122"/>
    <mergeCell ref="K122:L122"/>
    <mergeCell ref="M122:Q122"/>
    <mergeCell ref="A123:B123"/>
    <mergeCell ref="C123:D123"/>
    <mergeCell ref="E123:F123"/>
    <mergeCell ref="G123:J123"/>
    <mergeCell ref="K123:L123"/>
    <mergeCell ref="M123:Q123"/>
    <mergeCell ref="N117:Q117"/>
    <mergeCell ref="N118:Q118"/>
    <mergeCell ref="N119:Q119"/>
    <mergeCell ref="N120:Q120"/>
    <mergeCell ref="A121:B121"/>
    <mergeCell ref="C121:D121"/>
    <mergeCell ref="E121:F121"/>
    <mergeCell ref="G121:J121"/>
    <mergeCell ref="K121:L121"/>
    <mergeCell ref="M121:Q121"/>
    <mergeCell ref="A113:C113"/>
    <mergeCell ref="D113:Q113"/>
    <mergeCell ref="A114:B114"/>
    <mergeCell ref="D114:Q114"/>
    <mergeCell ref="A115:A116"/>
    <mergeCell ref="B115:B116"/>
    <mergeCell ref="C115:C116"/>
    <mergeCell ref="D115:E115"/>
    <mergeCell ref="F115:J115"/>
    <mergeCell ref="K115:K116"/>
    <mergeCell ref="L115:L116"/>
    <mergeCell ref="M115:M116"/>
    <mergeCell ref="N115:Q116"/>
    <mergeCell ref="A108:B111"/>
    <mergeCell ref="C108:M109"/>
    <mergeCell ref="N108:Q108"/>
    <mergeCell ref="N109:Q109"/>
    <mergeCell ref="C110:M111"/>
    <mergeCell ref="N110:Q110"/>
    <mergeCell ref="N111:Q111"/>
    <mergeCell ref="A112:C112"/>
    <mergeCell ref="D112:Q112"/>
    <mergeCell ref="A105:B105"/>
    <mergeCell ref="C105:D105"/>
    <mergeCell ref="E105:F105"/>
    <mergeCell ref="G105:J105"/>
    <mergeCell ref="K105:L105"/>
    <mergeCell ref="M105:Q105"/>
    <mergeCell ref="A103:B103"/>
    <mergeCell ref="C103:D103"/>
    <mergeCell ref="E103:F103"/>
    <mergeCell ref="G103:J103"/>
    <mergeCell ref="K103:L103"/>
    <mergeCell ref="M103:Q103"/>
    <mergeCell ref="A104:B104"/>
    <mergeCell ref="C104:D104"/>
    <mergeCell ref="E104:F104"/>
    <mergeCell ref="G104:J104"/>
    <mergeCell ref="K104:L104"/>
    <mergeCell ref="M104:Q104"/>
    <mergeCell ref="N69:Q70"/>
    <mergeCell ref="N71:Q76"/>
    <mergeCell ref="N77:Q82"/>
    <mergeCell ref="N83:Q89"/>
    <mergeCell ref="N90:Q98"/>
    <mergeCell ref="N99:Q99"/>
    <mergeCell ref="N100:Q101"/>
    <mergeCell ref="A102:B102"/>
    <mergeCell ref="C102:D102"/>
    <mergeCell ref="E102:F102"/>
    <mergeCell ref="G102:J102"/>
    <mergeCell ref="K102:L102"/>
    <mergeCell ref="M102:Q102"/>
    <mergeCell ref="A64:C64"/>
    <mergeCell ref="D64:Q64"/>
    <mergeCell ref="A65:C65"/>
    <mergeCell ref="D65:Q65"/>
    <mergeCell ref="A66:B66"/>
    <mergeCell ref="D66:Q66"/>
    <mergeCell ref="A67:A68"/>
    <mergeCell ref="B67:B68"/>
    <mergeCell ref="C67:C68"/>
    <mergeCell ref="D67:E67"/>
    <mergeCell ref="F67:J67"/>
    <mergeCell ref="K67:K68"/>
    <mergeCell ref="L67:L68"/>
    <mergeCell ref="M67:M68"/>
    <mergeCell ref="N67:Q68"/>
    <mergeCell ref="N53:Q53"/>
    <mergeCell ref="A54:B54"/>
    <mergeCell ref="C54:D54"/>
    <mergeCell ref="E54:F54"/>
    <mergeCell ref="G54:J54"/>
    <mergeCell ref="K54:L54"/>
    <mergeCell ref="A60:B63"/>
    <mergeCell ref="C60:M61"/>
    <mergeCell ref="N60:Q60"/>
    <mergeCell ref="N61:Q61"/>
    <mergeCell ref="C62:M63"/>
    <mergeCell ref="N62:Q62"/>
    <mergeCell ref="N63:Q63"/>
    <mergeCell ref="A44:C44"/>
    <mergeCell ref="D44:Q44"/>
    <mergeCell ref="A45:C45"/>
    <mergeCell ref="D45:Q45"/>
    <mergeCell ref="A46:B46"/>
    <mergeCell ref="D46:Q46"/>
    <mergeCell ref="A47:A48"/>
    <mergeCell ref="B47:B48"/>
    <mergeCell ref="C47:C48"/>
    <mergeCell ref="D47:E47"/>
    <mergeCell ref="F47:J47"/>
    <mergeCell ref="K47:K48"/>
    <mergeCell ref="L47:L48"/>
    <mergeCell ref="M47:M48"/>
    <mergeCell ref="N47:Q48"/>
    <mergeCell ref="R11:R15"/>
    <mergeCell ref="R16:R32"/>
    <mergeCell ref="N29:Q29"/>
    <mergeCell ref="N30:Q30"/>
    <mergeCell ref="N31:Q31"/>
    <mergeCell ref="N12:Q12"/>
    <mergeCell ref="N13:Q13"/>
    <mergeCell ref="N14:Q14"/>
    <mergeCell ref="N15:Q15"/>
    <mergeCell ref="N16:Q16"/>
    <mergeCell ref="N17:Q17"/>
    <mergeCell ref="N25:Q25"/>
    <mergeCell ref="N26:Q26"/>
    <mergeCell ref="N21:Q21"/>
    <mergeCell ref="N27:Q27"/>
    <mergeCell ref="N28:Q28"/>
    <mergeCell ref="A35:B35"/>
    <mergeCell ref="C35:D35"/>
    <mergeCell ref="E35:F35"/>
    <mergeCell ref="G35:J35"/>
    <mergeCell ref="K35:L35"/>
    <mergeCell ref="M35:Q35"/>
    <mergeCell ref="A36:B36"/>
    <mergeCell ref="C36:D36"/>
    <mergeCell ref="E36:F36"/>
    <mergeCell ref="A7:B7"/>
    <mergeCell ref="D7:Q7"/>
    <mergeCell ref="A8:A9"/>
    <mergeCell ref="B8:B9"/>
    <mergeCell ref="C8:C9"/>
    <mergeCell ref="N8:Q9"/>
    <mergeCell ref="D8:E8"/>
    <mergeCell ref="F8:J8"/>
    <mergeCell ref="M34:Q34"/>
    <mergeCell ref="A34:B34"/>
    <mergeCell ref="C34:D34"/>
    <mergeCell ref="E34:F34"/>
    <mergeCell ref="G34:J34"/>
    <mergeCell ref="K34:L34"/>
    <mergeCell ref="K8:K9"/>
    <mergeCell ref="L8:L9"/>
    <mergeCell ref="M8:M9"/>
    <mergeCell ref="A1:B4"/>
    <mergeCell ref="C1:M2"/>
    <mergeCell ref="N1:Q1"/>
    <mergeCell ref="N2:Q2"/>
    <mergeCell ref="C3:M4"/>
    <mergeCell ref="N3:Q3"/>
    <mergeCell ref="N4:Q4"/>
    <mergeCell ref="A6:C6"/>
    <mergeCell ref="D6:Q6"/>
    <mergeCell ref="A5:C5"/>
    <mergeCell ref="D5:Q5"/>
    <mergeCell ref="A40:B43"/>
    <mergeCell ref="C40:M41"/>
    <mergeCell ref="N40:Q40"/>
    <mergeCell ref="N41:Q41"/>
    <mergeCell ref="C42:M43"/>
    <mergeCell ref="N42:Q42"/>
    <mergeCell ref="N43:Q43"/>
    <mergeCell ref="N11:Q11"/>
    <mergeCell ref="N32:Q32"/>
    <mergeCell ref="A33:B33"/>
    <mergeCell ref="C33:D33"/>
    <mergeCell ref="E33:F33"/>
    <mergeCell ref="G33:J33"/>
    <mergeCell ref="K33:L33"/>
    <mergeCell ref="M33:Q33"/>
    <mergeCell ref="N18:Q18"/>
    <mergeCell ref="N19:Q19"/>
    <mergeCell ref="N20:Q20"/>
    <mergeCell ref="N22:Q22"/>
    <mergeCell ref="N23:Q23"/>
    <mergeCell ref="N24:Q24"/>
    <mergeCell ref="G36:J36"/>
    <mergeCell ref="K36:L36"/>
    <mergeCell ref="M36:Q36"/>
    <mergeCell ref="R49:R53"/>
    <mergeCell ref="A57:B57"/>
    <mergeCell ref="C57:D57"/>
    <mergeCell ref="E57:F57"/>
    <mergeCell ref="G57:J57"/>
    <mergeCell ref="K57:L57"/>
    <mergeCell ref="M57:Q57"/>
    <mergeCell ref="M54:Q54"/>
    <mergeCell ref="A55:B55"/>
    <mergeCell ref="C55:D55"/>
    <mergeCell ref="E55:F55"/>
    <mergeCell ref="G55:J55"/>
    <mergeCell ref="K55:L55"/>
    <mergeCell ref="M55:Q55"/>
    <mergeCell ref="A56:B56"/>
    <mergeCell ref="C56:D56"/>
    <mergeCell ref="E56:F56"/>
    <mergeCell ref="G56:J56"/>
    <mergeCell ref="K56:L56"/>
    <mergeCell ref="M56:Q56"/>
    <mergeCell ref="N49:Q49"/>
    <mergeCell ref="N50:Q50"/>
    <mergeCell ref="N51:Q51"/>
    <mergeCell ref="N52:Q52"/>
  </mergeCells>
  <pageMargins left="1.3779527559055118" right="0.78740157480314965" top="0.59055118110236227" bottom="0.59055118110236227" header="0" footer="0"/>
  <pageSetup paperSize="5" scale="83" orientation="landscape" horizontalDpi="300" verticalDpi="300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8"/>
  <sheetViews>
    <sheetView view="pageBreakPreview" zoomScale="60" zoomScaleNormal="100" workbookViewId="0">
      <selection activeCell="C168" sqref="C168:D168"/>
    </sheetView>
  </sheetViews>
  <sheetFormatPr baseColWidth="10" defaultRowHeight="12.75" x14ac:dyDescent="0.2"/>
  <cols>
    <col min="1" max="1" width="7.7109375" style="220" customWidth="1"/>
    <col min="2" max="2" width="10.7109375" style="220" customWidth="1"/>
    <col min="3" max="3" width="30.7109375" style="220" customWidth="1"/>
    <col min="4" max="7" width="9.42578125" style="220" customWidth="1"/>
    <col min="8" max="9" width="7.85546875" style="220" customWidth="1"/>
    <col min="10" max="10" width="9.140625" style="220" customWidth="1"/>
    <col min="11" max="11" width="8.42578125" style="220" customWidth="1"/>
    <col min="12" max="12" width="8" style="220" customWidth="1"/>
    <col min="13" max="13" width="12.28515625" style="220" customWidth="1"/>
    <col min="14" max="16" width="5.140625" style="220" customWidth="1"/>
    <col min="17" max="17" width="10" style="220" customWidth="1"/>
    <col min="18" max="256" width="11.42578125" style="220"/>
    <col min="257" max="257" width="7.7109375" style="220" customWidth="1"/>
    <col min="258" max="258" width="10.7109375" style="220" customWidth="1"/>
    <col min="259" max="259" width="30.7109375" style="220" customWidth="1"/>
    <col min="260" max="263" width="9.42578125" style="220" customWidth="1"/>
    <col min="264" max="265" width="7.85546875" style="220" customWidth="1"/>
    <col min="266" max="266" width="9.140625" style="220" customWidth="1"/>
    <col min="267" max="267" width="8.42578125" style="220" customWidth="1"/>
    <col min="268" max="268" width="8" style="220" customWidth="1"/>
    <col min="269" max="269" width="12.28515625" style="220" customWidth="1"/>
    <col min="270" max="272" width="5.140625" style="220" customWidth="1"/>
    <col min="273" max="273" width="10" style="220" customWidth="1"/>
    <col min="274" max="512" width="11.42578125" style="220"/>
    <col min="513" max="513" width="7.7109375" style="220" customWidth="1"/>
    <col min="514" max="514" width="10.7109375" style="220" customWidth="1"/>
    <col min="515" max="515" width="30.7109375" style="220" customWidth="1"/>
    <col min="516" max="519" width="9.42578125" style="220" customWidth="1"/>
    <col min="520" max="521" width="7.85546875" style="220" customWidth="1"/>
    <col min="522" max="522" width="9.140625" style="220" customWidth="1"/>
    <col min="523" max="523" width="8.42578125" style="220" customWidth="1"/>
    <col min="524" max="524" width="8" style="220" customWidth="1"/>
    <col min="525" max="525" width="12.28515625" style="220" customWidth="1"/>
    <col min="526" max="528" width="5.140625" style="220" customWidth="1"/>
    <col min="529" max="529" width="10" style="220" customWidth="1"/>
    <col min="530" max="768" width="11.42578125" style="220"/>
    <col min="769" max="769" width="7.7109375" style="220" customWidth="1"/>
    <col min="770" max="770" width="10.7109375" style="220" customWidth="1"/>
    <col min="771" max="771" width="30.7109375" style="220" customWidth="1"/>
    <col min="772" max="775" width="9.42578125" style="220" customWidth="1"/>
    <col min="776" max="777" width="7.85546875" style="220" customWidth="1"/>
    <col min="778" max="778" width="9.140625" style="220" customWidth="1"/>
    <col min="779" max="779" width="8.42578125" style="220" customWidth="1"/>
    <col min="780" max="780" width="8" style="220" customWidth="1"/>
    <col min="781" max="781" width="12.28515625" style="220" customWidth="1"/>
    <col min="782" max="784" width="5.140625" style="220" customWidth="1"/>
    <col min="785" max="785" width="10" style="220" customWidth="1"/>
    <col min="786" max="1024" width="11.42578125" style="220"/>
    <col min="1025" max="1025" width="7.7109375" style="220" customWidth="1"/>
    <col min="1026" max="1026" width="10.7109375" style="220" customWidth="1"/>
    <col min="1027" max="1027" width="30.7109375" style="220" customWidth="1"/>
    <col min="1028" max="1031" width="9.42578125" style="220" customWidth="1"/>
    <col min="1032" max="1033" width="7.85546875" style="220" customWidth="1"/>
    <col min="1034" max="1034" width="9.140625" style="220" customWidth="1"/>
    <col min="1035" max="1035" width="8.42578125" style="220" customWidth="1"/>
    <col min="1036" max="1036" width="8" style="220" customWidth="1"/>
    <col min="1037" max="1037" width="12.28515625" style="220" customWidth="1"/>
    <col min="1038" max="1040" width="5.140625" style="220" customWidth="1"/>
    <col min="1041" max="1041" width="10" style="220" customWidth="1"/>
    <col min="1042" max="1280" width="11.42578125" style="220"/>
    <col min="1281" max="1281" width="7.7109375" style="220" customWidth="1"/>
    <col min="1282" max="1282" width="10.7109375" style="220" customWidth="1"/>
    <col min="1283" max="1283" width="30.7109375" style="220" customWidth="1"/>
    <col min="1284" max="1287" width="9.42578125" style="220" customWidth="1"/>
    <col min="1288" max="1289" width="7.85546875" style="220" customWidth="1"/>
    <col min="1290" max="1290" width="9.140625" style="220" customWidth="1"/>
    <col min="1291" max="1291" width="8.42578125" style="220" customWidth="1"/>
    <col min="1292" max="1292" width="8" style="220" customWidth="1"/>
    <col min="1293" max="1293" width="12.28515625" style="220" customWidth="1"/>
    <col min="1294" max="1296" width="5.140625" style="220" customWidth="1"/>
    <col min="1297" max="1297" width="10" style="220" customWidth="1"/>
    <col min="1298" max="1536" width="11.42578125" style="220"/>
    <col min="1537" max="1537" width="7.7109375" style="220" customWidth="1"/>
    <col min="1538" max="1538" width="10.7109375" style="220" customWidth="1"/>
    <col min="1539" max="1539" width="30.7109375" style="220" customWidth="1"/>
    <col min="1540" max="1543" width="9.42578125" style="220" customWidth="1"/>
    <col min="1544" max="1545" width="7.85546875" style="220" customWidth="1"/>
    <col min="1546" max="1546" width="9.140625" style="220" customWidth="1"/>
    <col min="1547" max="1547" width="8.42578125" style="220" customWidth="1"/>
    <col min="1548" max="1548" width="8" style="220" customWidth="1"/>
    <col min="1549" max="1549" width="12.28515625" style="220" customWidth="1"/>
    <col min="1550" max="1552" width="5.140625" style="220" customWidth="1"/>
    <col min="1553" max="1553" width="10" style="220" customWidth="1"/>
    <col min="1554" max="1792" width="11.42578125" style="220"/>
    <col min="1793" max="1793" width="7.7109375" style="220" customWidth="1"/>
    <col min="1794" max="1794" width="10.7109375" style="220" customWidth="1"/>
    <col min="1795" max="1795" width="30.7109375" style="220" customWidth="1"/>
    <col min="1796" max="1799" width="9.42578125" style="220" customWidth="1"/>
    <col min="1800" max="1801" width="7.85546875" style="220" customWidth="1"/>
    <col min="1802" max="1802" width="9.140625" style="220" customWidth="1"/>
    <col min="1803" max="1803" width="8.42578125" style="220" customWidth="1"/>
    <col min="1804" max="1804" width="8" style="220" customWidth="1"/>
    <col min="1805" max="1805" width="12.28515625" style="220" customWidth="1"/>
    <col min="1806" max="1808" width="5.140625" style="220" customWidth="1"/>
    <col min="1809" max="1809" width="10" style="220" customWidth="1"/>
    <col min="1810" max="2048" width="11.42578125" style="220"/>
    <col min="2049" max="2049" width="7.7109375" style="220" customWidth="1"/>
    <col min="2050" max="2050" width="10.7109375" style="220" customWidth="1"/>
    <col min="2051" max="2051" width="30.7109375" style="220" customWidth="1"/>
    <col min="2052" max="2055" width="9.42578125" style="220" customWidth="1"/>
    <col min="2056" max="2057" width="7.85546875" style="220" customWidth="1"/>
    <col min="2058" max="2058" width="9.140625" style="220" customWidth="1"/>
    <col min="2059" max="2059" width="8.42578125" style="220" customWidth="1"/>
    <col min="2060" max="2060" width="8" style="220" customWidth="1"/>
    <col min="2061" max="2061" width="12.28515625" style="220" customWidth="1"/>
    <col min="2062" max="2064" width="5.140625" style="220" customWidth="1"/>
    <col min="2065" max="2065" width="10" style="220" customWidth="1"/>
    <col min="2066" max="2304" width="11.42578125" style="220"/>
    <col min="2305" max="2305" width="7.7109375" style="220" customWidth="1"/>
    <col min="2306" max="2306" width="10.7109375" style="220" customWidth="1"/>
    <col min="2307" max="2307" width="30.7109375" style="220" customWidth="1"/>
    <col min="2308" max="2311" width="9.42578125" style="220" customWidth="1"/>
    <col min="2312" max="2313" width="7.85546875" style="220" customWidth="1"/>
    <col min="2314" max="2314" width="9.140625" style="220" customWidth="1"/>
    <col min="2315" max="2315" width="8.42578125" style="220" customWidth="1"/>
    <col min="2316" max="2316" width="8" style="220" customWidth="1"/>
    <col min="2317" max="2317" width="12.28515625" style="220" customWidth="1"/>
    <col min="2318" max="2320" width="5.140625" style="220" customWidth="1"/>
    <col min="2321" max="2321" width="10" style="220" customWidth="1"/>
    <col min="2322" max="2560" width="11.42578125" style="220"/>
    <col min="2561" max="2561" width="7.7109375" style="220" customWidth="1"/>
    <col min="2562" max="2562" width="10.7109375" style="220" customWidth="1"/>
    <col min="2563" max="2563" width="30.7109375" style="220" customWidth="1"/>
    <col min="2564" max="2567" width="9.42578125" style="220" customWidth="1"/>
    <col min="2568" max="2569" width="7.85546875" style="220" customWidth="1"/>
    <col min="2570" max="2570" width="9.140625" style="220" customWidth="1"/>
    <col min="2571" max="2571" width="8.42578125" style="220" customWidth="1"/>
    <col min="2572" max="2572" width="8" style="220" customWidth="1"/>
    <col min="2573" max="2573" width="12.28515625" style="220" customWidth="1"/>
    <col min="2574" max="2576" width="5.140625" style="220" customWidth="1"/>
    <col min="2577" max="2577" width="10" style="220" customWidth="1"/>
    <col min="2578" max="2816" width="11.42578125" style="220"/>
    <col min="2817" max="2817" width="7.7109375" style="220" customWidth="1"/>
    <col min="2818" max="2818" width="10.7109375" style="220" customWidth="1"/>
    <col min="2819" max="2819" width="30.7109375" style="220" customWidth="1"/>
    <col min="2820" max="2823" width="9.42578125" style="220" customWidth="1"/>
    <col min="2824" max="2825" width="7.85546875" style="220" customWidth="1"/>
    <col min="2826" max="2826" width="9.140625" style="220" customWidth="1"/>
    <col min="2827" max="2827" width="8.42578125" style="220" customWidth="1"/>
    <col min="2828" max="2828" width="8" style="220" customWidth="1"/>
    <col min="2829" max="2829" width="12.28515625" style="220" customWidth="1"/>
    <col min="2830" max="2832" width="5.140625" style="220" customWidth="1"/>
    <col min="2833" max="2833" width="10" style="220" customWidth="1"/>
    <col min="2834" max="3072" width="11.42578125" style="220"/>
    <col min="3073" max="3073" width="7.7109375" style="220" customWidth="1"/>
    <col min="3074" max="3074" width="10.7109375" style="220" customWidth="1"/>
    <col min="3075" max="3075" width="30.7109375" style="220" customWidth="1"/>
    <col min="3076" max="3079" width="9.42578125" style="220" customWidth="1"/>
    <col min="3080" max="3081" width="7.85546875" style="220" customWidth="1"/>
    <col min="3082" max="3082" width="9.140625" style="220" customWidth="1"/>
    <col min="3083" max="3083" width="8.42578125" style="220" customWidth="1"/>
    <col min="3084" max="3084" width="8" style="220" customWidth="1"/>
    <col min="3085" max="3085" width="12.28515625" style="220" customWidth="1"/>
    <col min="3086" max="3088" width="5.140625" style="220" customWidth="1"/>
    <col min="3089" max="3089" width="10" style="220" customWidth="1"/>
    <col min="3090" max="3328" width="11.42578125" style="220"/>
    <col min="3329" max="3329" width="7.7109375" style="220" customWidth="1"/>
    <col min="3330" max="3330" width="10.7109375" style="220" customWidth="1"/>
    <col min="3331" max="3331" width="30.7109375" style="220" customWidth="1"/>
    <col min="3332" max="3335" width="9.42578125" style="220" customWidth="1"/>
    <col min="3336" max="3337" width="7.85546875" style="220" customWidth="1"/>
    <col min="3338" max="3338" width="9.140625" style="220" customWidth="1"/>
    <col min="3339" max="3339" width="8.42578125" style="220" customWidth="1"/>
    <col min="3340" max="3340" width="8" style="220" customWidth="1"/>
    <col min="3341" max="3341" width="12.28515625" style="220" customWidth="1"/>
    <col min="3342" max="3344" width="5.140625" style="220" customWidth="1"/>
    <col min="3345" max="3345" width="10" style="220" customWidth="1"/>
    <col min="3346" max="3584" width="11.42578125" style="220"/>
    <col min="3585" max="3585" width="7.7109375" style="220" customWidth="1"/>
    <col min="3586" max="3586" width="10.7109375" style="220" customWidth="1"/>
    <col min="3587" max="3587" width="30.7109375" style="220" customWidth="1"/>
    <col min="3588" max="3591" width="9.42578125" style="220" customWidth="1"/>
    <col min="3592" max="3593" width="7.85546875" style="220" customWidth="1"/>
    <col min="3594" max="3594" width="9.140625" style="220" customWidth="1"/>
    <col min="3595" max="3595" width="8.42578125" style="220" customWidth="1"/>
    <col min="3596" max="3596" width="8" style="220" customWidth="1"/>
    <col min="3597" max="3597" width="12.28515625" style="220" customWidth="1"/>
    <col min="3598" max="3600" width="5.140625" style="220" customWidth="1"/>
    <col min="3601" max="3601" width="10" style="220" customWidth="1"/>
    <col min="3602" max="3840" width="11.42578125" style="220"/>
    <col min="3841" max="3841" width="7.7109375" style="220" customWidth="1"/>
    <col min="3842" max="3842" width="10.7109375" style="220" customWidth="1"/>
    <col min="3843" max="3843" width="30.7109375" style="220" customWidth="1"/>
    <col min="3844" max="3847" width="9.42578125" style="220" customWidth="1"/>
    <col min="3848" max="3849" width="7.85546875" style="220" customWidth="1"/>
    <col min="3850" max="3850" width="9.140625" style="220" customWidth="1"/>
    <col min="3851" max="3851" width="8.42578125" style="220" customWidth="1"/>
    <col min="3852" max="3852" width="8" style="220" customWidth="1"/>
    <col min="3853" max="3853" width="12.28515625" style="220" customWidth="1"/>
    <col min="3854" max="3856" width="5.140625" style="220" customWidth="1"/>
    <col min="3857" max="3857" width="10" style="220" customWidth="1"/>
    <col min="3858" max="4096" width="11.42578125" style="220"/>
    <col min="4097" max="4097" width="7.7109375" style="220" customWidth="1"/>
    <col min="4098" max="4098" width="10.7109375" style="220" customWidth="1"/>
    <col min="4099" max="4099" width="30.7109375" style="220" customWidth="1"/>
    <col min="4100" max="4103" width="9.42578125" style="220" customWidth="1"/>
    <col min="4104" max="4105" width="7.85546875" style="220" customWidth="1"/>
    <col min="4106" max="4106" width="9.140625" style="220" customWidth="1"/>
    <col min="4107" max="4107" width="8.42578125" style="220" customWidth="1"/>
    <col min="4108" max="4108" width="8" style="220" customWidth="1"/>
    <col min="4109" max="4109" width="12.28515625" style="220" customWidth="1"/>
    <col min="4110" max="4112" width="5.140625" style="220" customWidth="1"/>
    <col min="4113" max="4113" width="10" style="220" customWidth="1"/>
    <col min="4114" max="4352" width="11.42578125" style="220"/>
    <col min="4353" max="4353" width="7.7109375" style="220" customWidth="1"/>
    <col min="4354" max="4354" width="10.7109375" style="220" customWidth="1"/>
    <col min="4355" max="4355" width="30.7109375" style="220" customWidth="1"/>
    <col min="4356" max="4359" width="9.42578125" style="220" customWidth="1"/>
    <col min="4360" max="4361" width="7.85546875" style="220" customWidth="1"/>
    <col min="4362" max="4362" width="9.140625" style="220" customWidth="1"/>
    <col min="4363" max="4363" width="8.42578125" style="220" customWidth="1"/>
    <col min="4364" max="4364" width="8" style="220" customWidth="1"/>
    <col min="4365" max="4365" width="12.28515625" style="220" customWidth="1"/>
    <col min="4366" max="4368" width="5.140625" style="220" customWidth="1"/>
    <col min="4369" max="4369" width="10" style="220" customWidth="1"/>
    <col min="4370" max="4608" width="11.42578125" style="220"/>
    <col min="4609" max="4609" width="7.7109375" style="220" customWidth="1"/>
    <col min="4610" max="4610" width="10.7109375" style="220" customWidth="1"/>
    <col min="4611" max="4611" width="30.7109375" style="220" customWidth="1"/>
    <col min="4612" max="4615" width="9.42578125" style="220" customWidth="1"/>
    <col min="4616" max="4617" width="7.85546875" style="220" customWidth="1"/>
    <col min="4618" max="4618" width="9.140625" style="220" customWidth="1"/>
    <col min="4619" max="4619" width="8.42578125" style="220" customWidth="1"/>
    <col min="4620" max="4620" width="8" style="220" customWidth="1"/>
    <col min="4621" max="4621" width="12.28515625" style="220" customWidth="1"/>
    <col min="4622" max="4624" width="5.140625" style="220" customWidth="1"/>
    <col min="4625" max="4625" width="10" style="220" customWidth="1"/>
    <col min="4626" max="4864" width="11.42578125" style="220"/>
    <col min="4865" max="4865" width="7.7109375" style="220" customWidth="1"/>
    <col min="4866" max="4866" width="10.7109375" style="220" customWidth="1"/>
    <col min="4867" max="4867" width="30.7109375" style="220" customWidth="1"/>
    <col min="4868" max="4871" width="9.42578125" style="220" customWidth="1"/>
    <col min="4872" max="4873" width="7.85546875" style="220" customWidth="1"/>
    <col min="4874" max="4874" width="9.140625" style="220" customWidth="1"/>
    <col min="4875" max="4875" width="8.42578125" style="220" customWidth="1"/>
    <col min="4876" max="4876" width="8" style="220" customWidth="1"/>
    <col min="4877" max="4877" width="12.28515625" style="220" customWidth="1"/>
    <col min="4878" max="4880" width="5.140625" style="220" customWidth="1"/>
    <col min="4881" max="4881" width="10" style="220" customWidth="1"/>
    <col min="4882" max="5120" width="11.42578125" style="220"/>
    <col min="5121" max="5121" width="7.7109375" style="220" customWidth="1"/>
    <col min="5122" max="5122" width="10.7109375" style="220" customWidth="1"/>
    <col min="5123" max="5123" width="30.7109375" style="220" customWidth="1"/>
    <col min="5124" max="5127" width="9.42578125" style="220" customWidth="1"/>
    <col min="5128" max="5129" width="7.85546875" style="220" customWidth="1"/>
    <col min="5130" max="5130" width="9.140625" style="220" customWidth="1"/>
    <col min="5131" max="5131" width="8.42578125" style="220" customWidth="1"/>
    <col min="5132" max="5132" width="8" style="220" customWidth="1"/>
    <col min="5133" max="5133" width="12.28515625" style="220" customWidth="1"/>
    <col min="5134" max="5136" width="5.140625" style="220" customWidth="1"/>
    <col min="5137" max="5137" width="10" style="220" customWidth="1"/>
    <col min="5138" max="5376" width="11.42578125" style="220"/>
    <col min="5377" max="5377" width="7.7109375" style="220" customWidth="1"/>
    <col min="5378" max="5378" width="10.7109375" style="220" customWidth="1"/>
    <col min="5379" max="5379" width="30.7109375" style="220" customWidth="1"/>
    <col min="5380" max="5383" width="9.42578125" style="220" customWidth="1"/>
    <col min="5384" max="5385" width="7.85546875" style="220" customWidth="1"/>
    <col min="5386" max="5386" width="9.140625" style="220" customWidth="1"/>
    <col min="5387" max="5387" width="8.42578125" style="220" customWidth="1"/>
    <col min="5388" max="5388" width="8" style="220" customWidth="1"/>
    <col min="5389" max="5389" width="12.28515625" style="220" customWidth="1"/>
    <col min="5390" max="5392" width="5.140625" style="220" customWidth="1"/>
    <col min="5393" max="5393" width="10" style="220" customWidth="1"/>
    <col min="5394" max="5632" width="11.42578125" style="220"/>
    <col min="5633" max="5633" width="7.7109375" style="220" customWidth="1"/>
    <col min="5634" max="5634" width="10.7109375" style="220" customWidth="1"/>
    <col min="5635" max="5635" width="30.7109375" style="220" customWidth="1"/>
    <col min="5636" max="5639" width="9.42578125" style="220" customWidth="1"/>
    <col min="5640" max="5641" width="7.85546875" style="220" customWidth="1"/>
    <col min="5642" max="5642" width="9.140625" style="220" customWidth="1"/>
    <col min="5643" max="5643" width="8.42578125" style="220" customWidth="1"/>
    <col min="5644" max="5644" width="8" style="220" customWidth="1"/>
    <col min="5645" max="5645" width="12.28515625" style="220" customWidth="1"/>
    <col min="5646" max="5648" width="5.140625" style="220" customWidth="1"/>
    <col min="5649" max="5649" width="10" style="220" customWidth="1"/>
    <col min="5650" max="5888" width="11.42578125" style="220"/>
    <col min="5889" max="5889" width="7.7109375" style="220" customWidth="1"/>
    <col min="5890" max="5890" width="10.7109375" style="220" customWidth="1"/>
    <col min="5891" max="5891" width="30.7109375" style="220" customWidth="1"/>
    <col min="5892" max="5895" width="9.42578125" style="220" customWidth="1"/>
    <col min="5896" max="5897" width="7.85546875" style="220" customWidth="1"/>
    <col min="5898" max="5898" width="9.140625" style="220" customWidth="1"/>
    <col min="5899" max="5899" width="8.42578125" style="220" customWidth="1"/>
    <col min="5900" max="5900" width="8" style="220" customWidth="1"/>
    <col min="5901" max="5901" width="12.28515625" style="220" customWidth="1"/>
    <col min="5902" max="5904" width="5.140625" style="220" customWidth="1"/>
    <col min="5905" max="5905" width="10" style="220" customWidth="1"/>
    <col min="5906" max="6144" width="11.42578125" style="220"/>
    <col min="6145" max="6145" width="7.7109375" style="220" customWidth="1"/>
    <col min="6146" max="6146" width="10.7109375" style="220" customWidth="1"/>
    <col min="6147" max="6147" width="30.7109375" style="220" customWidth="1"/>
    <col min="6148" max="6151" width="9.42578125" style="220" customWidth="1"/>
    <col min="6152" max="6153" width="7.85546875" style="220" customWidth="1"/>
    <col min="6154" max="6154" width="9.140625" style="220" customWidth="1"/>
    <col min="6155" max="6155" width="8.42578125" style="220" customWidth="1"/>
    <col min="6156" max="6156" width="8" style="220" customWidth="1"/>
    <col min="6157" max="6157" width="12.28515625" style="220" customWidth="1"/>
    <col min="6158" max="6160" width="5.140625" style="220" customWidth="1"/>
    <col min="6161" max="6161" width="10" style="220" customWidth="1"/>
    <col min="6162" max="6400" width="11.42578125" style="220"/>
    <col min="6401" max="6401" width="7.7109375" style="220" customWidth="1"/>
    <col min="6402" max="6402" width="10.7109375" style="220" customWidth="1"/>
    <col min="6403" max="6403" width="30.7109375" style="220" customWidth="1"/>
    <col min="6404" max="6407" width="9.42578125" style="220" customWidth="1"/>
    <col min="6408" max="6409" width="7.85546875" style="220" customWidth="1"/>
    <col min="6410" max="6410" width="9.140625" style="220" customWidth="1"/>
    <col min="6411" max="6411" width="8.42578125" style="220" customWidth="1"/>
    <col min="6412" max="6412" width="8" style="220" customWidth="1"/>
    <col min="6413" max="6413" width="12.28515625" style="220" customWidth="1"/>
    <col min="6414" max="6416" width="5.140625" style="220" customWidth="1"/>
    <col min="6417" max="6417" width="10" style="220" customWidth="1"/>
    <col min="6418" max="6656" width="11.42578125" style="220"/>
    <col min="6657" max="6657" width="7.7109375" style="220" customWidth="1"/>
    <col min="6658" max="6658" width="10.7109375" style="220" customWidth="1"/>
    <col min="6659" max="6659" width="30.7109375" style="220" customWidth="1"/>
    <col min="6660" max="6663" width="9.42578125" style="220" customWidth="1"/>
    <col min="6664" max="6665" width="7.85546875" style="220" customWidth="1"/>
    <col min="6666" max="6666" width="9.140625" style="220" customWidth="1"/>
    <col min="6667" max="6667" width="8.42578125" style="220" customWidth="1"/>
    <col min="6668" max="6668" width="8" style="220" customWidth="1"/>
    <col min="6669" max="6669" width="12.28515625" style="220" customWidth="1"/>
    <col min="6670" max="6672" width="5.140625" style="220" customWidth="1"/>
    <col min="6673" max="6673" width="10" style="220" customWidth="1"/>
    <col min="6674" max="6912" width="11.42578125" style="220"/>
    <col min="6913" max="6913" width="7.7109375" style="220" customWidth="1"/>
    <col min="6914" max="6914" width="10.7109375" style="220" customWidth="1"/>
    <col min="6915" max="6915" width="30.7109375" style="220" customWidth="1"/>
    <col min="6916" max="6919" width="9.42578125" style="220" customWidth="1"/>
    <col min="6920" max="6921" width="7.85546875" style="220" customWidth="1"/>
    <col min="6922" max="6922" width="9.140625" style="220" customWidth="1"/>
    <col min="6923" max="6923" width="8.42578125" style="220" customWidth="1"/>
    <col min="6924" max="6924" width="8" style="220" customWidth="1"/>
    <col min="6925" max="6925" width="12.28515625" style="220" customWidth="1"/>
    <col min="6926" max="6928" width="5.140625" style="220" customWidth="1"/>
    <col min="6929" max="6929" width="10" style="220" customWidth="1"/>
    <col min="6930" max="7168" width="11.42578125" style="220"/>
    <col min="7169" max="7169" width="7.7109375" style="220" customWidth="1"/>
    <col min="7170" max="7170" width="10.7109375" style="220" customWidth="1"/>
    <col min="7171" max="7171" width="30.7109375" style="220" customWidth="1"/>
    <col min="7172" max="7175" width="9.42578125" style="220" customWidth="1"/>
    <col min="7176" max="7177" width="7.85546875" style="220" customWidth="1"/>
    <col min="7178" max="7178" width="9.140625" style="220" customWidth="1"/>
    <col min="7179" max="7179" width="8.42578125" style="220" customWidth="1"/>
    <col min="7180" max="7180" width="8" style="220" customWidth="1"/>
    <col min="7181" max="7181" width="12.28515625" style="220" customWidth="1"/>
    <col min="7182" max="7184" width="5.140625" style="220" customWidth="1"/>
    <col min="7185" max="7185" width="10" style="220" customWidth="1"/>
    <col min="7186" max="7424" width="11.42578125" style="220"/>
    <col min="7425" max="7425" width="7.7109375" style="220" customWidth="1"/>
    <col min="7426" max="7426" width="10.7109375" style="220" customWidth="1"/>
    <col min="7427" max="7427" width="30.7109375" style="220" customWidth="1"/>
    <col min="7428" max="7431" width="9.42578125" style="220" customWidth="1"/>
    <col min="7432" max="7433" width="7.85546875" style="220" customWidth="1"/>
    <col min="7434" max="7434" width="9.140625" style="220" customWidth="1"/>
    <col min="7435" max="7435" width="8.42578125" style="220" customWidth="1"/>
    <col min="7436" max="7436" width="8" style="220" customWidth="1"/>
    <col min="7437" max="7437" width="12.28515625" style="220" customWidth="1"/>
    <col min="7438" max="7440" width="5.140625" style="220" customWidth="1"/>
    <col min="7441" max="7441" width="10" style="220" customWidth="1"/>
    <col min="7442" max="7680" width="11.42578125" style="220"/>
    <col min="7681" max="7681" width="7.7109375" style="220" customWidth="1"/>
    <col min="7682" max="7682" width="10.7109375" style="220" customWidth="1"/>
    <col min="7683" max="7683" width="30.7109375" style="220" customWidth="1"/>
    <col min="7684" max="7687" width="9.42578125" style="220" customWidth="1"/>
    <col min="7688" max="7689" width="7.85546875" style="220" customWidth="1"/>
    <col min="7690" max="7690" width="9.140625" style="220" customWidth="1"/>
    <col min="7691" max="7691" width="8.42578125" style="220" customWidth="1"/>
    <col min="7692" max="7692" width="8" style="220" customWidth="1"/>
    <col min="7693" max="7693" width="12.28515625" style="220" customWidth="1"/>
    <col min="7694" max="7696" width="5.140625" style="220" customWidth="1"/>
    <col min="7697" max="7697" width="10" style="220" customWidth="1"/>
    <col min="7698" max="7936" width="11.42578125" style="220"/>
    <col min="7937" max="7937" width="7.7109375" style="220" customWidth="1"/>
    <col min="7938" max="7938" width="10.7109375" style="220" customWidth="1"/>
    <col min="7939" max="7939" width="30.7109375" style="220" customWidth="1"/>
    <col min="7940" max="7943" width="9.42578125" style="220" customWidth="1"/>
    <col min="7944" max="7945" width="7.85546875" style="220" customWidth="1"/>
    <col min="7946" max="7946" width="9.140625" style="220" customWidth="1"/>
    <col min="7947" max="7947" width="8.42578125" style="220" customWidth="1"/>
    <col min="7948" max="7948" width="8" style="220" customWidth="1"/>
    <col min="7949" max="7949" width="12.28515625" style="220" customWidth="1"/>
    <col min="7950" max="7952" width="5.140625" style="220" customWidth="1"/>
    <col min="7953" max="7953" width="10" style="220" customWidth="1"/>
    <col min="7954" max="8192" width="11.42578125" style="220"/>
    <col min="8193" max="8193" width="7.7109375" style="220" customWidth="1"/>
    <col min="8194" max="8194" width="10.7109375" style="220" customWidth="1"/>
    <col min="8195" max="8195" width="30.7109375" style="220" customWidth="1"/>
    <col min="8196" max="8199" width="9.42578125" style="220" customWidth="1"/>
    <col min="8200" max="8201" width="7.85546875" style="220" customWidth="1"/>
    <col min="8202" max="8202" width="9.140625" style="220" customWidth="1"/>
    <col min="8203" max="8203" width="8.42578125" style="220" customWidth="1"/>
    <col min="8204" max="8204" width="8" style="220" customWidth="1"/>
    <col min="8205" max="8205" width="12.28515625" style="220" customWidth="1"/>
    <col min="8206" max="8208" width="5.140625" style="220" customWidth="1"/>
    <col min="8209" max="8209" width="10" style="220" customWidth="1"/>
    <col min="8210" max="8448" width="11.42578125" style="220"/>
    <col min="8449" max="8449" width="7.7109375" style="220" customWidth="1"/>
    <col min="8450" max="8450" width="10.7109375" style="220" customWidth="1"/>
    <col min="8451" max="8451" width="30.7109375" style="220" customWidth="1"/>
    <col min="8452" max="8455" width="9.42578125" style="220" customWidth="1"/>
    <col min="8456" max="8457" width="7.85546875" style="220" customWidth="1"/>
    <col min="8458" max="8458" width="9.140625" style="220" customWidth="1"/>
    <col min="8459" max="8459" width="8.42578125" style="220" customWidth="1"/>
    <col min="8460" max="8460" width="8" style="220" customWidth="1"/>
    <col min="8461" max="8461" width="12.28515625" style="220" customWidth="1"/>
    <col min="8462" max="8464" width="5.140625" style="220" customWidth="1"/>
    <col min="8465" max="8465" width="10" style="220" customWidth="1"/>
    <col min="8466" max="8704" width="11.42578125" style="220"/>
    <col min="8705" max="8705" width="7.7109375" style="220" customWidth="1"/>
    <col min="8706" max="8706" width="10.7109375" style="220" customWidth="1"/>
    <col min="8707" max="8707" width="30.7109375" style="220" customWidth="1"/>
    <col min="8708" max="8711" width="9.42578125" style="220" customWidth="1"/>
    <col min="8712" max="8713" width="7.85546875" style="220" customWidth="1"/>
    <col min="8714" max="8714" width="9.140625" style="220" customWidth="1"/>
    <col min="8715" max="8715" width="8.42578125" style="220" customWidth="1"/>
    <col min="8716" max="8716" width="8" style="220" customWidth="1"/>
    <col min="8717" max="8717" width="12.28515625" style="220" customWidth="1"/>
    <col min="8718" max="8720" width="5.140625" style="220" customWidth="1"/>
    <col min="8721" max="8721" width="10" style="220" customWidth="1"/>
    <col min="8722" max="8960" width="11.42578125" style="220"/>
    <col min="8961" max="8961" width="7.7109375" style="220" customWidth="1"/>
    <col min="8962" max="8962" width="10.7109375" style="220" customWidth="1"/>
    <col min="8963" max="8963" width="30.7109375" style="220" customWidth="1"/>
    <col min="8964" max="8967" width="9.42578125" style="220" customWidth="1"/>
    <col min="8968" max="8969" width="7.85546875" style="220" customWidth="1"/>
    <col min="8970" max="8970" width="9.140625" style="220" customWidth="1"/>
    <col min="8971" max="8971" width="8.42578125" style="220" customWidth="1"/>
    <col min="8972" max="8972" width="8" style="220" customWidth="1"/>
    <col min="8973" max="8973" width="12.28515625" style="220" customWidth="1"/>
    <col min="8974" max="8976" width="5.140625" style="220" customWidth="1"/>
    <col min="8977" max="8977" width="10" style="220" customWidth="1"/>
    <col min="8978" max="9216" width="11.42578125" style="220"/>
    <col min="9217" max="9217" width="7.7109375" style="220" customWidth="1"/>
    <col min="9218" max="9218" width="10.7109375" style="220" customWidth="1"/>
    <col min="9219" max="9219" width="30.7109375" style="220" customWidth="1"/>
    <col min="9220" max="9223" width="9.42578125" style="220" customWidth="1"/>
    <col min="9224" max="9225" width="7.85546875" style="220" customWidth="1"/>
    <col min="9226" max="9226" width="9.140625" style="220" customWidth="1"/>
    <col min="9227" max="9227" width="8.42578125" style="220" customWidth="1"/>
    <col min="9228" max="9228" width="8" style="220" customWidth="1"/>
    <col min="9229" max="9229" width="12.28515625" style="220" customWidth="1"/>
    <col min="9230" max="9232" width="5.140625" style="220" customWidth="1"/>
    <col min="9233" max="9233" width="10" style="220" customWidth="1"/>
    <col min="9234" max="9472" width="11.42578125" style="220"/>
    <col min="9473" max="9473" width="7.7109375" style="220" customWidth="1"/>
    <col min="9474" max="9474" width="10.7109375" style="220" customWidth="1"/>
    <col min="9475" max="9475" width="30.7109375" style="220" customWidth="1"/>
    <col min="9476" max="9479" width="9.42578125" style="220" customWidth="1"/>
    <col min="9480" max="9481" width="7.85546875" style="220" customWidth="1"/>
    <col min="9482" max="9482" width="9.140625" style="220" customWidth="1"/>
    <col min="9483" max="9483" width="8.42578125" style="220" customWidth="1"/>
    <col min="9484" max="9484" width="8" style="220" customWidth="1"/>
    <col min="9485" max="9485" width="12.28515625" style="220" customWidth="1"/>
    <col min="9486" max="9488" width="5.140625" style="220" customWidth="1"/>
    <col min="9489" max="9489" width="10" style="220" customWidth="1"/>
    <col min="9490" max="9728" width="11.42578125" style="220"/>
    <col min="9729" max="9729" width="7.7109375" style="220" customWidth="1"/>
    <col min="9730" max="9730" width="10.7109375" style="220" customWidth="1"/>
    <col min="9731" max="9731" width="30.7109375" style="220" customWidth="1"/>
    <col min="9732" max="9735" width="9.42578125" style="220" customWidth="1"/>
    <col min="9736" max="9737" width="7.85546875" style="220" customWidth="1"/>
    <col min="9738" max="9738" width="9.140625" style="220" customWidth="1"/>
    <col min="9739" max="9739" width="8.42578125" style="220" customWidth="1"/>
    <col min="9740" max="9740" width="8" style="220" customWidth="1"/>
    <col min="9741" max="9741" width="12.28515625" style="220" customWidth="1"/>
    <col min="9742" max="9744" width="5.140625" style="220" customWidth="1"/>
    <col min="9745" max="9745" width="10" style="220" customWidth="1"/>
    <col min="9746" max="9984" width="11.42578125" style="220"/>
    <col min="9985" max="9985" width="7.7109375" style="220" customWidth="1"/>
    <col min="9986" max="9986" width="10.7109375" style="220" customWidth="1"/>
    <col min="9987" max="9987" width="30.7109375" style="220" customWidth="1"/>
    <col min="9988" max="9991" width="9.42578125" style="220" customWidth="1"/>
    <col min="9992" max="9993" width="7.85546875" style="220" customWidth="1"/>
    <col min="9994" max="9994" width="9.140625" style="220" customWidth="1"/>
    <col min="9995" max="9995" width="8.42578125" style="220" customWidth="1"/>
    <col min="9996" max="9996" width="8" style="220" customWidth="1"/>
    <col min="9997" max="9997" width="12.28515625" style="220" customWidth="1"/>
    <col min="9998" max="10000" width="5.140625" style="220" customWidth="1"/>
    <col min="10001" max="10001" width="10" style="220" customWidth="1"/>
    <col min="10002" max="10240" width="11.42578125" style="220"/>
    <col min="10241" max="10241" width="7.7109375" style="220" customWidth="1"/>
    <col min="10242" max="10242" width="10.7109375" style="220" customWidth="1"/>
    <col min="10243" max="10243" width="30.7109375" style="220" customWidth="1"/>
    <col min="10244" max="10247" width="9.42578125" style="220" customWidth="1"/>
    <col min="10248" max="10249" width="7.85546875" style="220" customWidth="1"/>
    <col min="10250" max="10250" width="9.140625" style="220" customWidth="1"/>
    <col min="10251" max="10251" width="8.42578125" style="220" customWidth="1"/>
    <col min="10252" max="10252" width="8" style="220" customWidth="1"/>
    <col min="10253" max="10253" width="12.28515625" style="220" customWidth="1"/>
    <col min="10254" max="10256" width="5.140625" style="220" customWidth="1"/>
    <col min="10257" max="10257" width="10" style="220" customWidth="1"/>
    <col min="10258" max="10496" width="11.42578125" style="220"/>
    <col min="10497" max="10497" width="7.7109375" style="220" customWidth="1"/>
    <col min="10498" max="10498" width="10.7109375" style="220" customWidth="1"/>
    <col min="10499" max="10499" width="30.7109375" style="220" customWidth="1"/>
    <col min="10500" max="10503" width="9.42578125" style="220" customWidth="1"/>
    <col min="10504" max="10505" width="7.85546875" style="220" customWidth="1"/>
    <col min="10506" max="10506" width="9.140625" style="220" customWidth="1"/>
    <col min="10507" max="10507" width="8.42578125" style="220" customWidth="1"/>
    <col min="10508" max="10508" width="8" style="220" customWidth="1"/>
    <col min="10509" max="10509" width="12.28515625" style="220" customWidth="1"/>
    <col min="10510" max="10512" width="5.140625" style="220" customWidth="1"/>
    <col min="10513" max="10513" width="10" style="220" customWidth="1"/>
    <col min="10514" max="10752" width="11.42578125" style="220"/>
    <col min="10753" max="10753" width="7.7109375" style="220" customWidth="1"/>
    <col min="10754" max="10754" width="10.7109375" style="220" customWidth="1"/>
    <col min="10755" max="10755" width="30.7109375" style="220" customWidth="1"/>
    <col min="10756" max="10759" width="9.42578125" style="220" customWidth="1"/>
    <col min="10760" max="10761" width="7.85546875" style="220" customWidth="1"/>
    <col min="10762" max="10762" width="9.140625" style="220" customWidth="1"/>
    <col min="10763" max="10763" width="8.42578125" style="220" customWidth="1"/>
    <col min="10764" max="10764" width="8" style="220" customWidth="1"/>
    <col min="10765" max="10765" width="12.28515625" style="220" customWidth="1"/>
    <col min="10766" max="10768" width="5.140625" style="220" customWidth="1"/>
    <col min="10769" max="10769" width="10" style="220" customWidth="1"/>
    <col min="10770" max="11008" width="11.42578125" style="220"/>
    <col min="11009" max="11009" width="7.7109375" style="220" customWidth="1"/>
    <col min="11010" max="11010" width="10.7109375" style="220" customWidth="1"/>
    <col min="11011" max="11011" width="30.7109375" style="220" customWidth="1"/>
    <col min="11012" max="11015" width="9.42578125" style="220" customWidth="1"/>
    <col min="11016" max="11017" width="7.85546875" style="220" customWidth="1"/>
    <col min="11018" max="11018" width="9.140625" style="220" customWidth="1"/>
    <col min="11019" max="11019" width="8.42578125" style="220" customWidth="1"/>
    <col min="11020" max="11020" width="8" style="220" customWidth="1"/>
    <col min="11021" max="11021" width="12.28515625" style="220" customWidth="1"/>
    <col min="11022" max="11024" width="5.140625" style="220" customWidth="1"/>
    <col min="11025" max="11025" width="10" style="220" customWidth="1"/>
    <col min="11026" max="11264" width="11.42578125" style="220"/>
    <col min="11265" max="11265" width="7.7109375" style="220" customWidth="1"/>
    <col min="11266" max="11266" width="10.7109375" style="220" customWidth="1"/>
    <col min="11267" max="11267" width="30.7109375" style="220" customWidth="1"/>
    <col min="11268" max="11271" width="9.42578125" style="220" customWidth="1"/>
    <col min="11272" max="11273" width="7.85546875" style="220" customWidth="1"/>
    <col min="11274" max="11274" width="9.140625" style="220" customWidth="1"/>
    <col min="11275" max="11275" width="8.42578125" style="220" customWidth="1"/>
    <col min="11276" max="11276" width="8" style="220" customWidth="1"/>
    <col min="11277" max="11277" width="12.28515625" style="220" customWidth="1"/>
    <col min="11278" max="11280" width="5.140625" style="220" customWidth="1"/>
    <col min="11281" max="11281" width="10" style="220" customWidth="1"/>
    <col min="11282" max="11520" width="11.42578125" style="220"/>
    <col min="11521" max="11521" width="7.7109375" style="220" customWidth="1"/>
    <col min="11522" max="11522" width="10.7109375" style="220" customWidth="1"/>
    <col min="11523" max="11523" width="30.7109375" style="220" customWidth="1"/>
    <col min="11524" max="11527" width="9.42578125" style="220" customWidth="1"/>
    <col min="11528" max="11529" width="7.85546875" style="220" customWidth="1"/>
    <col min="11530" max="11530" width="9.140625" style="220" customWidth="1"/>
    <col min="11531" max="11531" width="8.42578125" style="220" customWidth="1"/>
    <col min="11532" max="11532" width="8" style="220" customWidth="1"/>
    <col min="11533" max="11533" width="12.28515625" style="220" customWidth="1"/>
    <col min="11534" max="11536" width="5.140625" style="220" customWidth="1"/>
    <col min="11537" max="11537" width="10" style="220" customWidth="1"/>
    <col min="11538" max="11776" width="11.42578125" style="220"/>
    <col min="11777" max="11777" width="7.7109375" style="220" customWidth="1"/>
    <col min="11778" max="11778" width="10.7109375" style="220" customWidth="1"/>
    <col min="11779" max="11779" width="30.7109375" style="220" customWidth="1"/>
    <col min="11780" max="11783" width="9.42578125" style="220" customWidth="1"/>
    <col min="11784" max="11785" width="7.85546875" style="220" customWidth="1"/>
    <col min="11786" max="11786" width="9.140625" style="220" customWidth="1"/>
    <col min="11787" max="11787" width="8.42578125" style="220" customWidth="1"/>
    <col min="11788" max="11788" width="8" style="220" customWidth="1"/>
    <col min="11789" max="11789" width="12.28515625" style="220" customWidth="1"/>
    <col min="11790" max="11792" width="5.140625" style="220" customWidth="1"/>
    <col min="11793" max="11793" width="10" style="220" customWidth="1"/>
    <col min="11794" max="12032" width="11.42578125" style="220"/>
    <col min="12033" max="12033" width="7.7109375" style="220" customWidth="1"/>
    <col min="12034" max="12034" width="10.7109375" style="220" customWidth="1"/>
    <col min="12035" max="12035" width="30.7109375" style="220" customWidth="1"/>
    <col min="12036" max="12039" width="9.42578125" style="220" customWidth="1"/>
    <col min="12040" max="12041" width="7.85546875" style="220" customWidth="1"/>
    <col min="12042" max="12042" width="9.140625" style="220" customWidth="1"/>
    <col min="12043" max="12043" width="8.42578125" style="220" customWidth="1"/>
    <col min="12044" max="12044" width="8" style="220" customWidth="1"/>
    <col min="12045" max="12045" width="12.28515625" style="220" customWidth="1"/>
    <col min="12046" max="12048" width="5.140625" style="220" customWidth="1"/>
    <col min="12049" max="12049" width="10" style="220" customWidth="1"/>
    <col min="12050" max="12288" width="11.42578125" style="220"/>
    <col min="12289" max="12289" width="7.7109375" style="220" customWidth="1"/>
    <col min="12290" max="12290" width="10.7109375" style="220" customWidth="1"/>
    <col min="12291" max="12291" width="30.7109375" style="220" customWidth="1"/>
    <col min="12292" max="12295" width="9.42578125" style="220" customWidth="1"/>
    <col min="12296" max="12297" width="7.85546875" style="220" customWidth="1"/>
    <col min="12298" max="12298" width="9.140625" style="220" customWidth="1"/>
    <col min="12299" max="12299" width="8.42578125" style="220" customWidth="1"/>
    <col min="12300" max="12300" width="8" style="220" customWidth="1"/>
    <col min="12301" max="12301" width="12.28515625" style="220" customWidth="1"/>
    <col min="12302" max="12304" width="5.140625" style="220" customWidth="1"/>
    <col min="12305" max="12305" width="10" style="220" customWidth="1"/>
    <col min="12306" max="12544" width="11.42578125" style="220"/>
    <col min="12545" max="12545" width="7.7109375" style="220" customWidth="1"/>
    <col min="12546" max="12546" width="10.7109375" style="220" customWidth="1"/>
    <col min="12547" max="12547" width="30.7109375" style="220" customWidth="1"/>
    <col min="12548" max="12551" width="9.42578125" style="220" customWidth="1"/>
    <col min="12552" max="12553" width="7.85546875" style="220" customWidth="1"/>
    <col min="12554" max="12554" width="9.140625" style="220" customWidth="1"/>
    <col min="12555" max="12555" width="8.42578125" style="220" customWidth="1"/>
    <col min="12556" max="12556" width="8" style="220" customWidth="1"/>
    <col min="12557" max="12557" width="12.28515625" style="220" customWidth="1"/>
    <col min="12558" max="12560" width="5.140625" style="220" customWidth="1"/>
    <col min="12561" max="12561" width="10" style="220" customWidth="1"/>
    <col min="12562" max="12800" width="11.42578125" style="220"/>
    <col min="12801" max="12801" width="7.7109375" style="220" customWidth="1"/>
    <col min="12802" max="12802" width="10.7109375" style="220" customWidth="1"/>
    <col min="12803" max="12803" width="30.7109375" style="220" customWidth="1"/>
    <col min="12804" max="12807" width="9.42578125" style="220" customWidth="1"/>
    <col min="12808" max="12809" width="7.85546875" style="220" customWidth="1"/>
    <col min="12810" max="12810" width="9.140625" style="220" customWidth="1"/>
    <col min="12811" max="12811" width="8.42578125" style="220" customWidth="1"/>
    <col min="12812" max="12812" width="8" style="220" customWidth="1"/>
    <col min="12813" max="12813" width="12.28515625" style="220" customWidth="1"/>
    <col min="12814" max="12816" width="5.140625" style="220" customWidth="1"/>
    <col min="12817" max="12817" width="10" style="220" customWidth="1"/>
    <col min="12818" max="13056" width="11.42578125" style="220"/>
    <col min="13057" max="13057" width="7.7109375" style="220" customWidth="1"/>
    <col min="13058" max="13058" width="10.7109375" style="220" customWidth="1"/>
    <col min="13059" max="13059" width="30.7109375" style="220" customWidth="1"/>
    <col min="13060" max="13063" width="9.42578125" style="220" customWidth="1"/>
    <col min="13064" max="13065" width="7.85546875" style="220" customWidth="1"/>
    <col min="13066" max="13066" width="9.140625" style="220" customWidth="1"/>
    <col min="13067" max="13067" width="8.42578125" style="220" customWidth="1"/>
    <col min="13068" max="13068" width="8" style="220" customWidth="1"/>
    <col min="13069" max="13069" width="12.28515625" style="220" customWidth="1"/>
    <col min="13070" max="13072" width="5.140625" style="220" customWidth="1"/>
    <col min="13073" max="13073" width="10" style="220" customWidth="1"/>
    <col min="13074" max="13312" width="11.42578125" style="220"/>
    <col min="13313" max="13313" width="7.7109375" style="220" customWidth="1"/>
    <col min="13314" max="13314" width="10.7109375" style="220" customWidth="1"/>
    <col min="13315" max="13315" width="30.7109375" style="220" customWidth="1"/>
    <col min="13316" max="13319" width="9.42578125" style="220" customWidth="1"/>
    <col min="13320" max="13321" width="7.85546875" style="220" customWidth="1"/>
    <col min="13322" max="13322" width="9.140625" style="220" customWidth="1"/>
    <col min="13323" max="13323" width="8.42578125" style="220" customWidth="1"/>
    <col min="13324" max="13324" width="8" style="220" customWidth="1"/>
    <col min="13325" max="13325" width="12.28515625" style="220" customWidth="1"/>
    <col min="13326" max="13328" width="5.140625" style="220" customWidth="1"/>
    <col min="13329" max="13329" width="10" style="220" customWidth="1"/>
    <col min="13330" max="13568" width="11.42578125" style="220"/>
    <col min="13569" max="13569" width="7.7109375" style="220" customWidth="1"/>
    <col min="13570" max="13570" width="10.7109375" style="220" customWidth="1"/>
    <col min="13571" max="13571" width="30.7109375" style="220" customWidth="1"/>
    <col min="13572" max="13575" width="9.42578125" style="220" customWidth="1"/>
    <col min="13576" max="13577" width="7.85546875" style="220" customWidth="1"/>
    <col min="13578" max="13578" width="9.140625" style="220" customWidth="1"/>
    <col min="13579" max="13579" width="8.42578125" style="220" customWidth="1"/>
    <col min="13580" max="13580" width="8" style="220" customWidth="1"/>
    <col min="13581" max="13581" width="12.28515625" style="220" customWidth="1"/>
    <col min="13582" max="13584" width="5.140625" style="220" customWidth="1"/>
    <col min="13585" max="13585" width="10" style="220" customWidth="1"/>
    <col min="13586" max="13824" width="11.42578125" style="220"/>
    <col min="13825" max="13825" width="7.7109375" style="220" customWidth="1"/>
    <col min="13826" max="13826" width="10.7109375" style="220" customWidth="1"/>
    <col min="13827" max="13827" width="30.7109375" style="220" customWidth="1"/>
    <col min="13828" max="13831" width="9.42578125" style="220" customWidth="1"/>
    <col min="13832" max="13833" width="7.85546875" style="220" customWidth="1"/>
    <col min="13834" max="13834" width="9.140625" style="220" customWidth="1"/>
    <col min="13835" max="13835" width="8.42578125" style="220" customWidth="1"/>
    <col min="13836" max="13836" width="8" style="220" customWidth="1"/>
    <col min="13837" max="13837" width="12.28515625" style="220" customWidth="1"/>
    <col min="13838" max="13840" width="5.140625" style="220" customWidth="1"/>
    <col min="13841" max="13841" width="10" style="220" customWidth="1"/>
    <col min="13842" max="14080" width="11.42578125" style="220"/>
    <col min="14081" max="14081" width="7.7109375" style="220" customWidth="1"/>
    <col min="14082" max="14082" width="10.7109375" style="220" customWidth="1"/>
    <col min="14083" max="14083" width="30.7109375" style="220" customWidth="1"/>
    <col min="14084" max="14087" width="9.42578125" style="220" customWidth="1"/>
    <col min="14088" max="14089" width="7.85546875" style="220" customWidth="1"/>
    <col min="14090" max="14090" width="9.140625" style="220" customWidth="1"/>
    <col min="14091" max="14091" width="8.42578125" style="220" customWidth="1"/>
    <col min="14092" max="14092" width="8" style="220" customWidth="1"/>
    <col min="14093" max="14093" width="12.28515625" style="220" customWidth="1"/>
    <col min="14094" max="14096" width="5.140625" style="220" customWidth="1"/>
    <col min="14097" max="14097" width="10" style="220" customWidth="1"/>
    <col min="14098" max="14336" width="11.42578125" style="220"/>
    <col min="14337" max="14337" width="7.7109375" style="220" customWidth="1"/>
    <col min="14338" max="14338" width="10.7109375" style="220" customWidth="1"/>
    <col min="14339" max="14339" width="30.7109375" style="220" customWidth="1"/>
    <col min="14340" max="14343" width="9.42578125" style="220" customWidth="1"/>
    <col min="14344" max="14345" width="7.85546875" style="220" customWidth="1"/>
    <col min="14346" max="14346" width="9.140625" style="220" customWidth="1"/>
    <col min="14347" max="14347" width="8.42578125" style="220" customWidth="1"/>
    <col min="14348" max="14348" width="8" style="220" customWidth="1"/>
    <col min="14349" max="14349" width="12.28515625" style="220" customWidth="1"/>
    <col min="14350" max="14352" width="5.140625" style="220" customWidth="1"/>
    <col min="14353" max="14353" width="10" style="220" customWidth="1"/>
    <col min="14354" max="14592" width="11.42578125" style="220"/>
    <col min="14593" max="14593" width="7.7109375" style="220" customWidth="1"/>
    <col min="14594" max="14594" width="10.7109375" style="220" customWidth="1"/>
    <col min="14595" max="14595" width="30.7109375" style="220" customWidth="1"/>
    <col min="14596" max="14599" width="9.42578125" style="220" customWidth="1"/>
    <col min="14600" max="14601" width="7.85546875" style="220" customWidth="1"/>
    <col min="14602" max="14602" width="9.140625" style="220" customWidth="1"/>
    <col min="14603" max="14603" width="8.42578125" style="220" customWidth="1"/>
    <col min="14604" max="14604" width="8" style="220" customWidth="1"/>
    <col min="14605" max="14605" width="12.28515625" style="220" customWidth="1"/>
    <col min="14606" max="14608" width="5.140625" style="220" customWidth="1"/>
    <col min="14609" max="14609" width="10" style="220" customWidth="1"/>
    <col min="14610" max="14848" width="11.42578125" style="220"/>
    <col min="14849" max="14849" width="7.7109375" style="220" customWidth="1"/>
    <col min="14850" max="14850" width="10.7109375" style="220" customWidth="1"/>
    <col min="14851" max="14851" width="30.7109375" style="220" customWidth="1"/>
    <col min="14852" max="14855" width="9.42578125" style="220" customWidth="1"/>
    <col min="14856" max="14857" width="7.85546875" style="220" customWidth="1"/>
    <col min="14858" max="14858" width="9.140625" style="220" customWidth="1"/>
    <col min="14859" max="14859" width="8.42578125" style="220" customWidth="1"/>
    <col min="14860" max="14860" width="8" style="220" customWidth="1"/>
    <col min="14861" max="14861" width="12.28515625" style="220" customWidth="1"/>
    <col min="14862" max="14864" width="5.140625" style="220" customWidth="1"/>
    <col min="14865" max="14865" width="10" style="220" customWidth="1"/>
    <col min="14866" max="15104" width="11.42578125" style="220"/>
    <col min="15105" max="15105" width="7.7109375" style="220" customWidth="1"/>
    <col min="15106" max="15106" width="10.7109375" style="220" customWidth="1"/>
    <col min="15107" max="15107" width="30.7109375" style="220" customWidth="1"/>
    <col min="15108" max="15111" width="9.42578125" style="220" customWidth="1"/>
    <col min="15112" max="15113" width="7.85546875" style="220" customWidth="1"/>
    <col min="15114" max="15114" width="9.140625" style="220" customWidth="1"/>
    <col min="15115" max="15115" width="8.42578125" style="220" customWidth="1"/>
    <col min="15116" max="15116" width="8" style="220" customWidth="1"/>
    <col min="15117" max="15117" width="12.28515625" style="220" customWidth="1"/>
    <col min="15118" max="15120" width="5.140625" style="220" customWidth="1"/>
    <col min="15121" max="15121" width="10" style="220" customWidth="1"/>
    <col min="15122" max="15360" width="11.42578125" style="220"/>
    <col min="15361" max="15361" width="7.7109375" style="220" customWidth="1"/>
    <col min="15362" max="15362" width="10.7109375" style="220" customWidth="1"/>
    <col min="15363" max="15363" width="30.7109375" style="220" customWidth="1"/>
    <col min="15364" max="15367" width="9.42578125" style="220" customWidth="1"/>
    <col min="15368" max="15369" width="7.85546875" style="220" customWidth="1"/>
    <col min="15370" max="15370" width="9.140625" style="220" customWidth="1"/>
    <col min="15371" max="15371" width="8.42578125" style="220" customWidth="1"/>
    <col min="15372" max="15372" width="8" style="220" customWidth="1"/>
    <col min="15373" max="15373" width="12.28515625" style="220" customWidth="1"/>
    <col min="15374" max="15376" width="5.140625" style="220" customWidth="1"/>
    <col min="15377" max="15377" width="10" style="220" customWidth="1"/>
    <col min="15378" max="15616" width="11.42578125" style="220"/>
    <col min="15617" max="15617" width="7.7109375" style="220" customWidth="1"/>
    <col min="15618" max="15618" width="10.7109375" style="220" customWidth="1"/>
    <col min="15619" max="15619" width="30.7109375" style="220" customWidth="1"/>
    <col min="15620" max="15623" width="9.42578125" style="220" customWidth="1"/>
    <col min="15624" max="15625" width="7.85546875" style="220" customWidth="1"/>
    <col min="15626" max="15626" width="9.140625" style="220" customWidth="1"/>
    <col min="15627" max="15627" width="8.42578125" style="220" customWidth="1"/>
    <col min="15628" max="15628" width="8" style="220" customWidth="1"/>
    <col min="15629" max="15629" width="12.28515625" style="220" customWidth="1"/>
    <col min="15630" max="15632" width="5.140625" style="220" customWidth="1"/>
    <col min="15633" max="15633" width="10" style="220" customWidth="1"/>
    <col min="15634" max="15872" width="11.42578125" style="220"/>
    <col min="15873" max="15873" width="7.7109375" style="220" customWidth="1"/>
    <col min="15874" max="15874" width="10.7109375" style="220" customWidth="1"/>
    <col min="15875" max="15875" width="30.7109375" style="220" customWidth="1"/>
    <col min="15876" max="15879" width="9.42578125" style="220" customWidth="1"/>
    <col min="15880" max="15881" width="7.85546875" style="220" customWidth="1"/>
    <col min="15882" max="15882" width="9.140625" style="220" customWidth="1"/>
    <col min="15883" max="15883" width="8.42578125" style="220" customWidth="1"/>
    <col min="15884" max="15884" width="8" style="220" customWidth="1"/>
    <col min="15885" max="15885" width="12.28515625" style="220" customWidth="1"/>
    <col min="15886" max="15888" width="5.140625" style="220" customWidth="1"/>
    <col min="15889" max="15889" width="10" style="220" customWidth="1"/>
    <col min="15890" max="16128" width="11.42578125" style="220"/>
    <col min="16129" max="16129" width="7.7109375" style="220" customWidth="1"/>
    <col min="16130" max="16130" width="10.7109375" style="220" customWidth="1"/>
    <col min="16131" max="16131" width="30.7109375" style="220" customWidth="1"/>
    <col min="16132" max="16135" width="9.42578125" style="220" customWidth="1"/>
    <col min="16136" max="16137" width="7.85546875" style="220" customWidth="1"/>
    <col min="16138" max="16138" width="9.140625" style="220" customWidth="1"/>
    <col min="16139" max="16139" width="8.42578125" style="220" customWidth="1"/>
    <col min="16140" max="16140" width="8" style="220" customWidth="1"/>
    <col min="16141" max="16141" width="12.28515625" style="220" customWidth="1"/>
    <col min="16142" max="16144" width="5.140625" style="220" customWidth="1"/>
    <col min="16145" max="16145" width="10" style="220" customWidth="1"/>
    <col min="16146" max="16384" width="11.42578125" style="220"/>
  </cols>
  <sheetData>
    <row r="1" spans="1:17" x14ac:dyDescent="0.2">
      <c r="A1" s="417"/>
      <c r="B1" s="418"/>
      <c r="C1" s="423" t="s">
        <v>116</v>
      </c>
      <c r="D1" s="424"/>
      <c r="E1" s="424"/>
      <c r="F1" s="424"/>
      <c r="G1" s="424"/>
      <c r="H1" s="424"/>
      <c r="I1" s="424"/>
      <c r="J1" s="424"/>
      <c r="K1" s="424"/>
      <c r="L1" s="424"/>
      <c r="M1" s="425"/>
      <c r="N1" s="836" t="s">
        <v>458</v>
      </c>
      <c r="O1" s="837"/>
      <c r="P1" s="837"/>
      <c r="Q1" s="837"/>
    </row>
    <row r="2" spans="1:17" x14ac:dyDescent="0.2">
      <c r="A2" s="419"/>
      <c r="B2" s="420"/>
      <c r="C2" s="426"/>
      <c r="D2" s="427"/>
      <c r="E2" s="427"/>
      <c r="F2" s="427"/>
      <c r="G2" s="427"/>
      <c r="H2" s="427"/>
      <c r="I2" s="427"/>
      <c r="J2" s="427"/>
      <c r="K2" s="427"/>
      <c r="L2" s="427"/>
      <c r="M2" s="428"/>
      <c r="N2" s="836" t="s">
        <v>459</v>
      </c>
      <c r="O2" s="837"/>
      <c r="P2" s="837"/>
      <c r="Q2" s="837"/>
    </row>
    <row r="3" spans="1:17" x14ac:dyDescent="0.2">
      <c r="A3" s="419"/>
      <c r="B3" s="420"/>
      <c r="C3" s="838" t="s">
        <v>117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7" t="s">
        <v>460</v>
      </c>
      <c r="O3" s="837"/>
      <c r="P3" s="837"/>
      <c r="Q3" s="837"/>
    </row>
    <row r="4" spans="1:17" x14ac:dyDescent="0.2">
      <c r="A4" s="421"/>
      <c r="B4" s="422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7" t="s">
        <v>118</v>
      </c>
      <c r="O4" s="837"/>
      <c r="P4" s="837"/>
      <c r="Q4" s="837"/>
    </row>
    <row r="5" spans="1:17" ht="15" x14ac:dyDescent="0.2">
      <c r="A5" s="394" t="s">
        <v>119</v>
      </c>
      <c r="B5" s="434"/>
      <c r="C5" s="395"/>
      <c r="D5" s="835" t="s">
        <v>120</v>
      </c>
      <c r="E5" s="835"/>
      <c r="F5" s="835"/>
      <c r="G5" s="835"/>
      <c r="H5" s="835"/>
      <c r="I5" s="835"/>
      <c r="J5" s="835"/>
      <c r="K5" s="835"/>
      <c r="L5" s="835"/>
      <c r="M5" s="835"/>
      <c r="N5" s="835"/>
      <c r="O5" s="835"/>
      <c r="P5" s="835"/>
      <c r="Q5" s="835"/>
    </row>
    <row r="6" spans="1:17" x14ac:dyDescent="0.2">
      <c r="A6" s="394" t="s">
        <v>121</v>
      </c>
      <c r="B6" s="434"/>
      <c r="C6" s="395"/>
      <c r="D6" s="778" t="s">
        <v>1576</v>
      </c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</row>
    <row r="7" spans="1:17" x14ac:dyDescent="0.2">
      <c r="A7" s="778" t="s">
        <v>461</v>
      </c>
      <c r="B7" s="778"/>
      <c r="C7" s="126" t="s">
        <v>1828</v>
      </c>
      <c r="D7" s="438" t="s">
        <v>1577</v>
      </c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40"/>
    </row>
    <row r="8" spans="1:17" x14ac:dyDescent="0.2">
      <c r="A8" s="404" t="s">
        <v>12</v>
      </c>
      <c r="B8" s="413" t="s">
        <v>13</v>
      </c>
      <c r="C8" s="404" t="s">
        <v>1578</v>
      </c>
      <c r="D8" s="399" t="s">
        <v>15</v>
      </c>
      <c r="E8" s="401"/>
      <c r="F8" s="834" t="s">
        <v>123</v>
      </c>
      <c r="G8" s="834"/>
      <c r="H8" s="834"/>
      <c r="I8" s="834"/>
      <c r="J8" s="834"/>
      <c r="K8" s="404" t="s">
        <v>464</v>
      </c>
      <c r="L8" s="413" t="s">
        <v>18</v>
      </c>
      <c r="M8" s="404" t="s">
        <v>466</v>
      </c>
      <c r="N8" s="406" t="s">
        <v>467</v>
      </c>
      <c r="O8" s="407"/>
      <c r="P8" s="407"/>
      <c r="Q8" s="408"/>
    </row>
    <row r="9" spans="1:17" x14ac:dyDescent="0.2">
      <c r="A9" s="405"/>
      <c r="B9" s="414"/>
      <c r="C9" s="405"/>
      <c r="D9" s="231" t="s">
        <v>21</v>
      </c>
      <c r="E9" s="231" t="s">
        <v>22</v>
      </c>
      <c r="F9" s="231" t="s">
        <v>124</v>
      </c>
      <c r="G9" s="231" t="s">
        <v>125</v>
      </c>
      <c r="H9" s="231" t="s">
        <v>126</v>
      </c>
      <c r="I9" s="231" t="s">
        <v>468</v>
      </c>
      <c r="J9" s="231" t="s">
        <v>469</v>
      </c>
      <c r="K9" s="405"/>
      <c r="L9" s="414"/>
      <c r="M9" s="405"/>
      <c r="N9" s="409"/>
      <c r="O9" s="410"/>
      <c r="P9" s="410"/>
      <c r="Q9" s="411"/>
    </row>
    <row r="10" spans="1:17" ht="22.5" x14ac:dyDescent="0.2">
      <c r="A10" s="231">
        <v>1</v>
      </c>
      <c r="B10" s="231" t="s">
        <v>1579</v>
      </c>
      <c r="C10" s="229" t="s">
        <v>1580</v>
      </c>
      <c r="D10" s="123">
        <v>42374</v>
      </c>
      <c r="E10" s="123">
        <v>42696</v>
      </c>
      <c r="F10" s="231">
        <v>1</v>
      </c>
      <c r="G10" s="231">
        <v>1</v>
      </c>
      <c r="H10" s="231"/>
      <c r="I10" s="231"/>
      <c r="J10" s="231"/>
      <c r="K10" s="231">
        <v>139</v>
      </c>
      <c r="L10" s="231" t="s">
        <v>30</v>
      </c>
      <c r="M10" s="231" t="s">
        <v>31</v>
      </c>
      <c r="N10" s="396"/>
      <c r="O10" s="397"/>
      <c r="P10" s="397"/>
      <c r="Q10" s="398"/>
    </row>
    <row r="11" spans="1:17" ht="22.5" x14ac:dyDescent="0.2">
      <c r="A11" s="231">
        <v>2</v>
      </c>
      <c r="B11" s="231" t="s">
        <v>1579</v>
      </c>
      <c r="C11" s="229" t="s">
        <v>1581</v>
      </c>
      <c r="D11" s="123">
        <v>42401</v>
      </c>
      <c r="E11" s="123">
        <v>42548</v>
      </c>
      <c r="F11" s="231"/>
      <c r="G11" s="231">
        <v>2</v>
      </c>
      <c r="H11" s="231"/>
      <c r="I11" s="231"/>
      <c r="J11" s="231"/>
      <c r="K11" s="231">
        <v>230</v>
      </c>
      <c r="L11" s="231" t="s">
        <v>30</v>
      </c>
      <c r="M11" s="231" t="s">
        <v>31</v>
      </c>
      <c r="N11" s="396"/>
      <c r="O11" s="397"/>
      <c r="P11" s="397"/>
      <c r="Q11" s="398"/>
    </row>
    <row r="12" spans="1:17" ht="22.5" x14ac:dyDescent="0.2">
      <c r="A12" s="231">
        <v>3</v>
      </c>
      <c r="B12" s="231" t="s">
        <v>1579</v>
      </c>
      <c r="C12" s="229" t="s">
        <v>1582</v>
      </c>
      <c r="D12" s="123">
        <v>42697</v>
      </c>
      <c r="E12" s="123">
        <v>42718</v>
      </c>
      <c r="F12" s="231"/>
      <c r="G12" s="231">
        <v>3</v>
      </c>
      <c r="H12" s="231">
        <v>5</v>
      </c>
      <c r="I12" s="231"/>
      <c r="J12" s="231"/>
      <c r="K12" s="231"/>
      <c r="L12" s="231" t="s">
        <v>30</v>
      </c>
      <c r="M12" s="231" t="s">
        <v>31</v>
      </c>
      <c r="N12" s="399"/>
      <c r="O12" s="400"/>
      <c r="P12" s="400"/>
      <c r="Q12" s="401"/>
    </row>
    <row r="13" spans="1:17" ht="22.5" x14ac:dyDescent="0.2">
      <c r="A13" s="231">
        <v>4</v>
      </c>
      <c r="B13" s="231" t="s">
        <v>1579</v>
      </c>
      <c r="C13" s="229" t="s">
        <v>1583</v>
      </c>
      <c r="D13" s="123">
        <v>42644</v>
      </c>
      <c r="E13" s="123">
        <v>42704</v>
      </c>
      <c r="F13" s="231"/>
      <c r="G13" s="231">
        <v>4</v>
      </c>
      <c r="H13" s="231"/>
      <c r="I13" s="231"/>
      <c r="J13" s="231"/>
      <c r="K13" s="231">
        <v>198</v>
      </c>
      <c r="L13" s="231" t="s">
        <v>30</v>
      </c>
      <c r="M13" s="231" t="s">
        <v>31</v>
      </c>
      <c r="N13" s="396"/>
      <c r="O13" s="397"/>
      <c r="P13" s="397"/>
      <c r="Q13" s="398"/>
    </row>
    <row r="14" spans="1:17" x14ac:dyDescent="0.2">
      <c r="A14" s="231">
        <v>5</v>
      </c>
      <c r="B14" s="231" t="s">
        <v>1584</v>
      </c>
      <c r="C14" s="229" t="s">
        <v>1585</v>
      </c>
      <c r="D14" s="123">
        <v>42433</v>
      </c>
      <c r="E14" s="123">
        <v>42733</v>
      </c>
      <c r="F14" s="231">
        <v>2</v>
      </c>
      <c r="G14" s="231">
        <v>1</v>
      </c>
      <c r="H14" s="231"/>
      <c r="I14" s="231"/>
      <c r="J14" s="231"/>
      <c r="K14" s="231">
        <v>245</v>
      </c>
      <c r="L14" s="231" t="s">
        <v>30</v>
      </c>
      <c r="M14" s="231" t="s">
        <v>31</v>
      </c>
      <c r="N14" s="396"/>
      <c r="O14" s="397"/>
      <c r="P14" s="397"/>
      <c r="Q14" s="398"/>
    </row>
    <row r="15" spans="1:17" ht="22.5" x14ac:dyDescent="0.2">
      <c r="A15" s="231">
        <v>6</v>
      </c>
      <c r="B15" s="231" t="s">
        <v>1586</v>
      </c>
      <c r="C15" s="229" t="s">
        <v>1587</v>
      </c>
      <c r="D15" s="123">
        <v>42370</v>
      </c>
      <c r="E15" s="123">
        <v>42705</v>
      </c>
      <c r="F15" s="231">
        <v>3</v>
      </c>
      <c r="G15" s="231">
        <v>1</v>
      </c>
      <c r="H15" s="231"/>
      <c r="I15" s="231"/>
      <c r="J15" s="231"/>
      <c r="K15" s="231"/>
      <c r="L15" s="231" t="s">
        <v>30</v>
      </c>
      <c r="M15" s="231" t="s">
        <v>31</v>
      </c>
      <c r="N15" s="396"/>
      <c r="O15" s="397"/>
      <c r="P15" s="397"/>
      <c r="Q15" s="398"/>
    </row>
    <row r="16" spans="1:17" ht="22.5" x14ac:dyDescent="0.2">
      <c r="A16" s="231">
        <v>7</v>
      </c>
      <c r="B16" s="231" t="s">
        <v>1586</v>
      </c>
      <c r="C16" s="229" t="s">
        <v>1588</v>
      </c>
      <c r="D16" s="123">
        <v>42445</v>
      </c>
      <c r="E16" s="123">
        <v>42684</v>
      </c>
      <c r="F16" s="231"/>
      <c r="G16" s="231">
        <v>2</v>
      </c>
      <c r="H16" s="231"/>
      <c r="I16" s="231"/>
      <c r="J16" s="231"/>
      <c r="K16" s="231"/>
      <c r="L16" s="231" t="s">
        <v>30</v>
      </c>
      <c r="M16" s="231" t="s">
        <v>31</v>
      </c>
      <c r="N16" s="396"/>
      <c r="O16" s="397"/>
      <c r="P16" s="397"/>
      <c r="Q16" s="398"/>
    </row>
    <row r="17" spans="1:17" ht="22.5" x14ac:dyDescent="0.2">
      <c r="A17" s="231">
        <v>8</v>
      </c>
      <c r="B17" s="231" t="s">
        <v>1586</v>
      </c>
      <c r="C17" s="229" t="s">
        <v>1589</v>
      </c>
      <c r="D17" s="123">
        <v>42839</v>
      </c>
      <c r="E17" s="123">
        <v>42786</v>
      </c>
      <c r="F17" s="231"/>
      <c r="G17" s="231">
        <v>3</v>
      </c>
      <c r="H17" s="231"/>
      <c r="I17" s="231"/>
      <c r="J17" s="231"/>
      <c r="K17" s="231"/>
      <c r="L17" s="231" t="s">
        <v>30</v>
      </c>
      <c r="M17" s="231" t="s">
        <v>31</v>
      </c>
      <c r="N17" s="396"/>
      <c r="O17" s="397"/>
      <c r="P17" s="397"/>
      <c r="Q17" s="398"/>
    </row>
    <row r="18" spans="1:17" x14ac:dyDescent="0.2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392"/>
      <c r="O18" s="392"/>
      <c r="P18" s="392"/>
      <c r="Q18" s="392"/>
    </row>
    <row r="19" spans="1:17" x14ac:dyDescent="0.2">
      <c r="A19" s="777" t="s">
        <v>478</v>
      </c>
      <c r="B19" s="777"/>
      <c r="C19" s="620"/>
      <c r="D19" s="620"/>
      <c r="E19" s="777" t="s">
        <v>480</v>
      </c>
      <c r="F19" s="777"/>
      <c r="G19" s="778" t="s">
        <v>1068</v>
      </c>
      <c r="H19" s="778"/>
      <c r="I19" s="778"/>
      <c r="J19" s="778"/>
      <c r="K19" s="777" t="s">
        <v>481</v>
      </c>
      <c r="L19" s="777"/>
      <c r="M19" s="620" t="s">
        <v>1068</v>
      </c>
      <c r="N19" s="620"/>
      <c r="O19" s="620"/>
      <c r="P19" s="620"/>
      <c r="Q19" s="620"/>
    </row>
    <row r="20" spans="1:17" x14ac:dyDescent="0.2">
      <c r="A20" s="777" t="s">
        <v>482</v>
      </c>
      <c r="B20" s="777"/>
      <c r="C20" s="620" t="s">
        <v>140</v>
      </c>
      <c r="D20" s="620"/>
      <c r="E20" s="777" t="s">
        <v>482</v>
      </c>
      <c r="F20" s="777"/>
      <c r="G20" s="778" t="s">
        <v>1590</v>
      </c>
      <c r="H20" s="778"/>
      <c r="I20" s="778"/>
      <c r="J20" s="778"/>
      <c r="K20" s="777" t="s">
        <v>484</v>
      </c>
      <c r="L20" s="777"/>
      <c r="M20" s="620"/>
      <c r="N20" s="620"/>
      <c r="O20" s="620"/>
      <c r="P20" s="620"/>
      <c r="Q20" s="620"/>
    </row>
    <row r="21" spans="1:17" x14ac:dyDescent="0.2">
      <c r="A21" s="777" t="s">
        <v>485</v>
      </c>
      <c r="B21" s="777"/>
      <c r="C21" s="620"/>
      <c r="D21" s="620"/>
      <c r="E21" s="777" t="s">
        <v>485</v>
      </c>
      <c r="F21" s="777"/>
      <c r="G21" s="778"/>
      <c r="H21" s="778"/>
      <c r="I21" s="778"/>
      <c r="J21" s="778"/>
      <c r="K21" s="777" t="s">
        <v>485</v>
      </c>
      <c r="L21" s="777"/>
      <c r="M21" s="620"/>
      <c r="N21" s="620"/>
      <c r="O21" s="620"/>
      <c r="P21" s="620"/>
      <c r="Q21" s="620"/>
    </row>
    <row r="22" spans="1:17" x14ac:dyDescent="0.2">
      <c r="A22" s="777" t="s">
        <v>142</v>
      </c>
      <c r="B22" s="777"/>
      <c r="C22" s="621">
        <v>42709</v>
      </c>
      <c r="D22" s="620"/>
      <c r="E22" s="777" t="s">
        <v>142</v>
      </c>
      <c r="F22" s="777"/>
      <c r="G22" s="903">
        <v>42709</v>
      </c>
      <c r="H22" s="778"/>
      <c r="I22" s="778"/>
      <c r="J22" s="778"/>
      <c r="K22" s="777" t="s">
        <v>487</v>
      </c>
      <c r="L22" s="777"/>
      <c r="M22" s="620"/>
      <c r="N22" s="620"/>
      <c r="O22" s="620"/>
      <c r="P22" s="620"/>
      <c r="Q22" s="620"/>
    </row>
    <row r="25" spans="1:17" x14ac:dyDescent="0.2">
      <c r="A25" s="538"/>
      <c r="B25" s="539"/>
      <c r="C25" s="544" t="s">
        <v>1016</v>
      </c>
      <c r="D25" s="545"/>
      <c r="E25" s="545"/>
      <c r="F25" s="545"/>
      <c r="G25" s="545"/>
      <c r="H25" s="545"/>
      <c r="I25" s="545"/>
      <c r="J25" s="545"/>
      <c r="K25" s="545"/>
      <c r="L25" s="545"/>
      <c r="M25" s="546"/>
      <c r="N25" s="869" t="s">
        <v>1027</v>
      </c>
      <c r="O25" s="870"/>
      <c r="P25" s="870"/>
      <c r="Q25" s="870"/>
    </row>
    <row r="26" spans="1:17" x14ac:dyDescent="0.2">
      <c r="A26" s="540"/>
      <c r="B26" s="541"/>
      <c r="C26" s="547"/>
      <c r="D26" s="548"/>
      <c r="E26" s="548"/>
      <c r="F26" s="548"/>
      <c r="G26" s="548"/>
      <c r="H26" s="548"/>
      <c r="I26" s="548"/>
      <c r="J26" s="548"/>
      <c r="K26" s="548"/>
      <c r="L26" s="548"/>
      <c r="M26" s="549"/>
      <c r="N26" s="869" t="s">
        <v>459</v>
      </c>
      <c r="O26" s="870"/>
      <c r="P26" s="870"/>
      <c r="Q26" s="870"/>
    </row>
    <row r="27" spans="1:17" x14ac:dyDescent="0.2">
      <c r="A27" s="540"/>
      <c r="B27" s="541"/>
      <c r="C27" s="871" t="s">
        <v>117</v>
      </c>
      <c r="D27" s="871"/>
      <c r="E27" s="871"/>
      <c r="F27" s="871"/>
      <c r="G27" s="871"/>
      <c r="H27" s="871"/>
      <c r="I27" s="871"/>
      <c r="J27" s="871"/>
      <c r="K27" s="871"/>
      <c r="L27" s="871"/>
      <c r="M27" s="871"/>
      <c r="N27" s="870" t="s">
        <v>1017</v>
      </c>
      <c r="O27" s="870"/>
      <c r="P27" s="870"/>
      <c r="Q27" s="870"/>
    </row>
    <row r="28" spans="1:17" x14ac:dyDescent="0.2">
      <c r="A28" s="542"/>
      <c r="B28" s="543"/>
      <c r="C28" s="871"/>
      <c r="D28" s="871"/>
      <c r="E28" s="871"/>
      <c r="F28" s="871"/>
      <c r="G28" s="871"/>
      <c r="H28" s="871"/>
      <c r="I28" s="871"/>
      <c r="J28" s="871"/>
      <c r="K28" s="871"/>
      <c r="L28" s="871"/>
      <c r="M28" s="871"/>
      <c r="N28" s="870" t="s">
        <v>118</v>
      </c>
      <c r="O28" s="870"/>
      <c r="P28" s="870"/>
      <c r="Q28" s="870"/>
    </row>
    <row r="29" spans="1:17" ht="15" x14ac:dyDescent="0.2">
      <c r="A29" s="522" t="s">
        <v>119</v>
      </c>
      <c r="B29" s="523"/>
      <c r="C29" s="524"/>
      <c r="D29" s="610" t="s">
        <v>120</v>
      </c>
      <c r="E29" s="610"/>
      <c r="F29" s="610"/>
      <c r="G29" s="610"/>
      <c r="H29" s="610"/>
      <c r="I29" s="610"/>
      <c r="J29" s="610"/>
      <c r="K29" s="610"/>
      <c r="L29" s="610"/>
      <c r="M29" s="610"/>
      <c r="N29" s="610"/>
      <c r="O29" s="610"/>
      <c r="P29" s="610"/>
      <c r="Q29" s="610"/>
    </row>
    <row r="30" spans="1:17" x14ac:dyDescent="0.2">
      <c r="A30" s="522" t="s">
        <v>121</v>
      </c>
      <c r="B30" s="523"/>
      <c r="C30" s="524"/>
      <c r="D30" s="590" t="s">
        <v>1762</v>
      </c>
      <c r="E30" s="590"/>
      <c r="F30" s="590"/>
      <c r="G30" s="590"/>
      <c r="H30" s="590"/>
      <c r="I30" s="590"/>
      <c r="J30" s="590"/>
      <c r="K30" s="590"/>
      <c r="L30" s="590"/>
      <c r="M30" s="590"/>
      <c r="N30" s="590"/>
      <c r="O30" s="590"/>
      <c r="P30" s="590"/>
      <c r="Q30" s="590"/>
    </row>
    <row r="31" spans="1:17" x14ac:dyDescent="0.2">
      <c r="A31" s="590" t="s">
        <v>461</v>
      </c>
      <c r="B31" s="590"/>
      <c r="C31" s="326" t="s">
        <v>1763</v>
      </c>
      <c r="D31" s="531" t="s">
        <v>1764</v>
      </c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3"/>
    </row>
    <row r="32" spans="1:17" x14ac:dyDescent="0.2">
      <c r="A32" s="534" t="s">
        <v>12</v>
      </c>
      <c r="B32" s="536" t="s">
        <v>13</v>
      </c>
      <c r="C32" s="534" t="s">
        <v>463</v>
      </c>
      <c r="D32" s="564" t="s">
        <v>15</v>
      </c>
      <c r="E32" s="565"/>
      <c r="F32" s="594" t="s">
        <v>123</v>
      </c>
      <c r="G32" s="594"/>
      <c r="H32" s="594"/>
      <c r="I32" s="594"/>
      <c r="J32" s="594"/>
      <c r="K32" s="534" t="s">
        <v>464</v>
      </c>
      <c r="L32" s="536" t="s">
        <v>465</v>
      </c>
      <c r="M32" s="534" t="s">
        <v>466</v>
      </c>
      <c r="N32" s="558" t="s">
        <v>467</v>
      </c>
      <c r="O32" s="559"/>
      <c r="P32" s="559"/>
      <c r="Q32" s="560"/>
    </row>
    <row r="33" spans="1:18" x14ac:dyDescent="0.2">
      <c r="A33" s="535"/>
      <c r="B33" s="537"/>
      <c r="C33" s="535"/>
      <c r="D33" s="272" t="s">
        <v>21</v>
      </c>
      <c r="E33" s="272" t="s">
        <v>22</v>
      </c>
      <c r="F33" s="272" t="s">
        <v>124</v>
      </c>
      <c r="G33" s="272" t="s">
        <v>125</v>
      </c>
      <c r="H33" s="272" t="s">
        <v>126</v>
      </c>
      <c r="I33" s="272" t="s">
        <v>468</v>
      </c>
      <c r="J33" s="272" t="s">
        <v>469</v>
      </c>
      <c r="K33" s="535"/>
      <c r="L33" s="537"/>
      <c r="M33" s="535"/>
      <c r="N33" s="561"/>
      <c r="O33" s="562"/>
      <c r="P33" s="562"/>
      <c r="Q33" s="563"/>
    </row>
    <row r="34" spans="1:18" ht="22.5" x14ac:dyDescent="0.2">
      <c r="A34" s="272">
        <v>1</v>
      </c>
      <c r="B34" s="272" t="s">
        <v>1548</v>
      </c>
      <c r="C34" s="273" t="s">
        <v>1765</v>
      </c>
      <c r="D34" s="274">
        <v>39815</v>
      </c>
      <c r="E34" s="274">
        <v>41102</v>
      </c>
      <c r="F34" s="272">
        <v>1</v>
      </c>
      <c r="G34" s="272">
        <v>1</v>
      </c>
      <c r="H34" s="272"/>
      <c r="I34" s="272"/>
      <c r="J34" s="272"/>
      <c r="K34" s="272">
        <v>74</v>
      </c>
      <c r="L34" s="272" t="s">
        <v>1033</v>
      </c>
      <c r="M34" s="272" t="s">
        <v>1716</v>
      </c>
      <c r="N34" s="590" t="s">
        <v>1766</v>
      </c>
      <c r="O34" s="590"/>
      <c r="P34" s="590"/>
      <c r="Q34" s="590"/>
      <c r="R34" s="902" t="s">
        <v>1790</v>
      </c>
    </row>
    <row r="35" spans="1:18" ht="22.5" x14ac:dyDescent="0.2">
      <c r="A35" s="272">
        <v>1</v>
      </c>
      <c r="B35" s="272" t="s">
        <v>1586</v>
      </c>
      <c r="C35" s="273" t="s">
        <v>1767</v>
      </c>
      <c r="D35" s="274">
        <v>40044</v>
      </c>
      <c r="E35" s="274">
        <v>40674</v>
      </c>
      <c r="F35" s="272">
        <v>2</v>
      </c>
      <c r="G35" s="272">
        <v>1</v>
      </c>
      <c r="H35" s="272"/>
      <c r="I35" s="272"/>
      <c r="J35" s="272"/>
      <c r="K35" s="272">
        <v>179</v>
      </c>
      <c r="L35" s="272" t="s">
        <v>1033</v>
      </c>
      <c r="M35" s="272" t="s">
        <v>1716</v>
      </c>
      <c r="N35" s="590" t="s">
        <v>1768</v>
      </c>
      <c r="O35" s="590"/>
      <c r="P35" s="590"/>
      <c r="Q35" s="590"/>
      <c r="R35" s="902"/>
    </row>
    <row r="36" spans="1:18" ht="22.5" x14ac:dyDescent="0.2">
      <c r="A36" s="272">
        <v>2</v>
      </c>
      <c r="B36" s="272" t="s">
        <v>1586</v>
      </c>
      <c r="C36" s="273" t="s">
        <v>1769</v>
      </c>
      <c r="D36" s="274">
        <v>40674</v>
      </c>
      <c r="E36" s="274">
        <v>40675</v>
      </c>
      <c r="F36" s="272"/>
      <c r="G36" s="272">
        <v>2</v>
      </c>
      <c r="H36" s="272"/>
      <c r="I36" s="272"/>
      <c r="J36" s="272"/>
      <c r="K36" s="272">
        <v>201</v>
      </c>
      <c r="L36" s="272" t="s">
        <v>1033</v>
      </c>
      <c r="M36" s="272" t="s">
        <v>1716</v>
      </c>
      <c r="N36" s="590" t="s">
        <v>1768</v>
      </c>
      <c r="O36" s="590"/>
      <c r="P36" s="590"/>
      <c r="Q36" s="590"/>
      <c r="R36" s="902"/>
    </row>
    <row r="37" spans="1:18" ht="22.5" x14ac:dyDescent="0.2">
      <c r="A37" s="272">
        <v>3</v>
      </c>
      <c r="B37" s="272" t="s">
        <v>1586</v>
      </c>
      <c r="C37" s="273" t="s">
        <v>1770</v>
      </c>
      <c r="D37" s="274">
        <v>40675</v>
      </c>
      <c r="E37" s="274">
        <v>41260</v>
      </c>
      <c r="F37" s="272"/>
      <c r="G37" s="272">
        <v>3</v>
      </c>
      <c r="H37" s="272"/>
      <c r="I37" s="272"/>
      <c r="J37" s="272"/>
      <c r="K37" s="272">
        <v>140</v>
      </c>
      <c r="L37" s="272" t="s">
        <v>1033</v>
      </c>
      <c r="M37" s="272" t="s">
        <v>1716</v>
      </c>
      <c r="N37" s="590" t="s">
        <v>1768</v>
      </c>
      <c r="O37" s="590"/>
      <c r="P37" s="590"/>
      <c r="Q37" s="590"/>
      <c r="R37" s="902"/>
    </row>
    <row r="38" spans="1:18" ht="22.5" x14ac:dyDescent="0.2">
      <c r="A38" s="272">
        <v>4</v>
      </c>
      <c r="B38" s="272" t="s">
        <v>1586</v>
      </c>
      <c r="C38" s="273" t="s">
        <v>1771</v>
      </c>
      <c r="D38" s="274">
        <v>41422</v>
      </c>
      <c r="E38" s="274">
        <v>41611</v>
      </c>
      <c r="F38" s="272"/>
      <c r="G38" s="272">
        <v>4</v>
      </c>
      <c r="H38" s="272"/>
      <c r="I38" s="272"/>
      <c r="J38" s="272"/>
      <c r="K38" s="272">
        <v>199</v>
      </c>
      <c r="L38" s="272" t="s">
        <v>1033</v>
      </c>
      <c r="M38" s="272" t="s">
        <v>1716</v>
      </c>
      <c r="N38" s="590" t="s">
        <v>1768</v>
      </c>
      <c r="O38" s="590"/>
      <c r="P38" s="590"/>
      <c r="Q38" s="590"/>
      <c r="R38" s="902"/>
    </row>
    <row r="39" spans="1:18" ht="22.5" x14ac:dyDescent="0.2">
      <c r="A39" s="272">
        <v>5</v>
      </c>
      <c r="B39" s="272" t="s">
        <v>1586</v>
      </c>
      <c r="C39" s="273" t="s">
        <v>1772</v>
      </c>
      <c r="D39" s="274">
        <v>41611</v>
      </c>
      <c r="E39" s="274">
        <v>41660</v>
      </c>
      <c r="F39" s="272"/>
      <c r="G39" s="272">
        <v>5</v>
      </c>
      <c r="H39" s="272"/>
      <c r="I39" s="272"/>
      <c r="J39" s="272"/>
      <c r="K39" s="272">
        <v>199</v>
      </c>
      <c r="L39" s="272" t="s">
        <v>1033</v>
      </c>
      <c r="M39" s="272" t="s">
        <v>1716</v>
      </c>
      <c r="N39" s="590" t="s">
        <v>1768</v>
      </c>
      <c r="O39" s="590"/>
      <c r="P39" s="590"/>
      <c r="Q39" s="590"/>
      <c r="R39" s="902"/>
    </row>
    <row r="40" spans="1:18" ht="22.5" x14ac:dyDescent="0.2">
      <c r="A40" s="272">
        <v>6</v>
      </c>
      <c r="B40" s="272" t="s">
        <v>1586</v>
      </c>
      <c r="C40" s="273" t="s">
        <v>1773</v>
      </c>
      <c r="D40" s="274">
        <v>41660</v>
      </c>
      <c r="E40" s="274">
        <v>42219</v>
      </c>
      <c r="F40" s="272">
        <v>3</v>
      </c>
      <c r="G40" s="272">
        <v>1</v>
      </c>
      <c r="H40" s="272"/>
      <c r="I40" s="272"/>
      <c r="J40" s="272"/>
      <c r="K40" s="272">
        <v>199</v>
      </c>
      <c r="L40" s="272" t="s">
        <v>1033</v>
      </c>
      <c r="M40" s="272" t="s">
        <v>1716</v>
      </c>
      <c r="N40" s="590" t="s">
        <v>1768</v>
      </c>
      <c r="O40" s="590"/>
      <c r="P40" s="590"/>
      <c r="Q40" s="590"/>
      <c r="R40" s="902" t="s">
        <v>1790</v>
      </c>
    </row>
    <row r="41" spans="1:18" ht="22.5" x14ac:dyDescent="0.2">
      <c r="A41" s="272">
        <v>7</v>
      </c>
      <c r="B41" s="272" t="s">
        <v>1586</v>
      </c>
      <c r="C41" s="273" t="s">
        <v>1774</v>
      </c>
      <c r="D41" s="274">
        <v>42219</v>
      </c>
      <c r="E41" s="274">
        <v>42270</v>
      </c>
      <c r="F41" s="272"/>
      <c r="G41" s="272">
        <v>2</v>
      </c>
      <c r="H41" s="272"/>
      <c r="I41" s="272"/>
      <c r="J41" s="272"/>
      <c r="K41" s="272">
        <v>69</v>
      </c>
      <c r="L41" s="272" t="s">
        <v>1033</v>
      </c>
      <c r="M41" s="272" t="s">
        <v>1716</v>
      </c>
      <c r="N41" s="590" t="s">
        <v>1768</v>
      </c>
      <c r="O41" s="590"/>
      <c r="P41" s="590"/>
      <c r="Q41" s="590"/>
      <c r="R41" s="902"/>
    </row>
    <row r="42" spans="1:18" ht="22.5" x14ac:dyDescent="0.2">
      <c r="A42" s="272">
        <v>1</v>
      </c>
      <c r="B42" s="272" t="s">
        <v>1586</v>
      </c>
      <c r="C42" s="273" t="s">
        <v>1775</v>
      </c>
      <c r="D42" s="274">
        <v>40613</v>
      </c>
      <c r="E42" s="274">
        <v>42090</v>
      </c>
      <c r="F42" s="272"/>
      <c r="G42" s="272">
        <v>3</v>
      </c>
      <c r="H42" s="272"/>
      <c r="I42" s="272"/>
      <c r="J42" s="272"/>
      <c r="K42" s="272">
        <v>201</v>
      </c>
      <c r="L42" s="272" t="s">
        <v>1033</v>
      </c>
      <c r="M42" s="272" t="s">
        <v>1716</v>
      </c>
      <c r="N42" s="590" t="s">
        <v>1768</v>
      </c>
      <c r="O42" s="590"/>
      <c r="P42" s="590"/>
      <c r="Q42" s="590"/>
      <c r="R42" s="902"/>
    </row>
    <row r="43" spans="1:18" ht="22.5" x14ac:dyDescent="0.2">
      <c r="A43" s="272">
        <v>2</v>
      </c>
      <c r="B43" s="272" t="s">
        <v>1586</v>
      </c>
      <c r="C43" s="273" t="s">
        <v>1776</v>
      </c>
      <c r="D43" s="274">
        <v>42314</v>
      </c>
      <c r="E43" s="274">
        <v>42316</v>
      </c>
      <c r="F43" s="272"/>
      <c r="G43" s="272">
        <v>4</v>
      </c>
      <c r="H43" s="272"/>
      <c r="I43" s="272"/>
      <c r="J43" s="272"/>
      <c r="K43" s="272">
        <v>26</v>
      </c>
      <c r="L43" s="272" t="s">
        <v>1033</v>
      </c>
      <c r="M43" s="272" t="s">
        <v>1716</v>
      </c>
      <c r="N43" s="590" t="s">
        <v>1768</v>
      </c>
      <c r="O43" s="590"/>
      <c r="P43" s="590"/>
      <c r="Q43" s="590"/>
      <c r="R43" s="902"/>
    </row>
    <row r="44" spans="1:18" ht="22.5" x14ac:dyDescent="0.2">
      <c r="A44" s="272">
        <v>3</v>
      </c>
      <c r="B44" s="272" t="s">
        <v>1586</v>
      </c>
      <c r="C44" s="273" t="s">
        <v>1777</v>
      </c>
      <c r="D44" s="274">
        <v>40340</v>
      </c>
      <c r="E44" s="274">
        <v>42429</v>
      </c>
      <c r="F44" s="272"/>
      <c r="G44" s="272">
        <v>5</v>
      </c>
      <c r="H44" s="272"/>
      <c r="I44" s="272"/>
      <c r="J44" s="272"/>
      <c r="K44" s="272">
        <v>90</v>
      </c>
      <c r="L44" s="272" t="s">
        <v>1033</v>
      </c>
      <c r="M44" s="272" t="s">
        <v>1716</v>
      </c>
      <c r="N44" s="590" t="s">
        <v>1768</v>
      </c>
      <c r="O44" s="590"/>
      <c r="P44" s="590"/>
      <c r="Q44" s="590"/>
      <c r="R44" s="902"/>
    </row>
    <row r="45" spans="1:18" ht="22.5" x14ac:dyDescent="0.2">
      <c r="A45" s="272">
        <v>4</v>
      </c>
      <c r="B45" s="272" t="s">
        <v>1586</v>
      </c>
      <c r="C45" s="273" t="s">
        <v>1778</v>
      </c>
      <c r="D45" s="274">
        <v>39988</v>
      </c>
      <c r="E45" s="274">
        <v>42342</v>
      </c>
      <c r="F45" s="272">
        <v>4</v>
      </c>
      <c r="G45" s="272">
        <v>1</v>
      </c>
      <c r="H45" s="272"/>
      <c r="I45" s="272"/>
      <c r="J45" s="272"/>
      <c r="K45" s="272">
        <v>18</v>
      </c>
      <c r="L45" s="272" t="s">
        <v>1033</v>
      </c>
      <c r="M45" s="272" t="s">
        <v>1716</v>
      </c>
      <c r="N45" s="590" t="s">
        <v>1768</v>
      </c>
      <c r="O45" s="590"/>
      <c r="P45" s="590"/>
      <c r="Q45" s="590"/>
      <c r="R45" s="902" t="s">
        <v>1790</v>
      </c>
    </row>
    <row r="46" spans="1:18" ht="22.5" x14ac:dyDescent="0.2">
      <c r="A46" s="272">
        <v>5</v>
      </c>
      <c r="B46" s="272" t="s">
        <v>1586</v>
      </c>
      <c r="C46" s="273" t="s">
        <v>1779</v>
      </c>
      <c r="D46" s="274">
        <v>41369</v>
      </c>
      <c r="E46" s="274">
        <v>42285</v>
      </c>
      <c r="F46" s="272"/>
      <c r="G46" s="272">
        <v>2</v>
      </c>
      <c r="H46" s="272"/>
      <c r="I46" s="272"/>
      <c r="J46" s="272"/>
      <c r="K46" s="272">
        <v>10</v>
      </c>
      <c r="L46" s="272" t="s">
        <v>1033</v>
      </c>
      <c r="M46" s="272" t="s">
        <v>1716</v>
      </c>
      <c r="N46" s="590" t="s">
        <v>1768</v>
      </c>
      <c r="O46" s="590"/>
      <c r="P46" s="590"/>
      <c r="Q46" s="590"/>
      <c r="R46" s="902"/>
    </row>
    <row r="47" spans="1:18" ht="22.5" x14ac:dyDescent="0.2">
      <c r="A47" s="272">
        <v>1</v>
      </c>
      <c r="B47" s="272" t="s">
        <v>1586</v>
      </c>
      <c r="C47" s="273" t="s">
        <v>1780</v>
      </c>
      <c r="D47" s="274">
        <v>42195</v>
      </c>
      <c r="E47" s="274">
        <v>42198</v>
      </c>
      <c r="F47" s="272"/>
      <c r="G47" s="272">
        <v>3</v>
      </c>
      <c r="H47" s="272"/>
      <c r="I47" s="272"/>
      <c r="J47" s="272"/>
      <c r="K47" s="272">
        <v>16</v>
      </c>
      <c r="L47" s="272" t="s">
        <v>1033</v>
      </c>
      <c r="M47" s="272" t="s">
        <v>1716</v>
      </c>
      <c r="N47" s="590" t="s">
        <v>1768</v>
      </c>
      <c r="O47" s="590"/>
      <c r="P47" s="590"/>
      <c r="Q47" s="590"/>
      <c r="R47" s="902"/>
    </row>
    <row r="48" spans="1:18" ht="22.5" x14ac:dyDescent="0.2">
      <c r="A48" s="272">
        <v>2</v>
      </c>
      <c r="B48" s="272" t="s">
        <v>1586</v>
      </c>
      <c r="C48" s="273" t="s">
        <v>1781</v>
      </c>
      <c r="D48" s="274">
        <v>42214</v>
      </c>
      <c r="E48" s="274">
        <v>42338</v>
      </c>
      <c r="F48" s="272"/>
      <c r="G48" s="272">
        <v>4</v>
      </c>
      <c r="H48" s="272"/>
      <c r="I48" s="272"/>
      <c r="J48" s="272"/>
      <c r="K48" s="272">
        <v>32</v>
      </c>
      <c r="L48" s="272" t="s">
        <v>1033</v>
      </c>
      <c r="M48" s="272" t="s">
        <v>1716</v>
      </c>
      <c r="N48" s="590" t="s">
        <v>1768</v>
      </c>
      <c r="O48" s="590"/>
      <c r="P48" s="590"/>
      <c r="Q48" s="590"/>
      <c r="R48" s="902"/>
    </row>
    <row r="49" spans="1:18" ht="22.5" x14ac:dyDescent="0.2">
      <c r="A49" s="272">
        <v>3</v>
      </c>
      <c r="B49" s="272" t="s">
        <v>1586</v>
      </c>
      <c r="C49" s="273" t="s">
        <v>1782</v>
      </c>
      <c r="D49" s="274">
        <v>42325</v>
      </c>
      <c r="E49" s="274">
        <v>42335</v>
      </c>
      <c r="F49" s="272"/>
      <c r="G49" s="272">
        <v>5</v>
      </c>
      <c r="H49" s="272"/>
      <c r="I49" s="272"/>
      <c r="J49" s="272"/>
      <c r="K49" s="272">
        <v>142</v>
      </c>
      <c r="L49" s="272" t="s">
        <v>1033</v>
      </c>
      <c r="M49" s="272" t="s">
        <v>1716</v>
      </c>
      <c r="N49" s="590" t="s">
        <v>1768</v>
      </c>
      <c r="O49" s="590"/>
      <c r="P49" s="590"/>
      <c r="Q49" s="590"/>
      <c r="R49" s="902"/>
    </row>
    <row r="50" spans="1:18" ht="22.5" x14ac:dyDescent="0.2">
      <c r="A50" s="272">
        <v>4</v>
      </c>
      <c r="B50" s="272" t="s">
        <v>1586</v>
      </c>
      <c r="C50" s="273" t="s">
        <v>1783</v>
      </c>
      <c r="D50" s="274">
        <v>40433</v>
      </c>
      <c r="E50" s="274">
        <v>37422</v>
      </c>
      <c r="F50" s="272"/>
      <c r="G50" s="272">
        <v>6</v>
      </c>
      <c r="H50" s="272"/>
      <c r="I50" s="272"/>
      <c r="J50" s="272"/>
      <c r="K50" s="272">
        <v>182</v>
      </c>
      <c r="L50" s="272" t="s">
        <v>1033</v>
      </c>
      <c r="M50" s="272" t="s">
        <v>1716</v>
      </c>
      <c r="N50" s="590" t="s">
        <v>1768</v>
      </c>
      <c r="O50" s="590"/>
      <c r="P50" s="590"/>
      <c r="Q50" s="590"/>
      <c r="R50" s="902"/>
    </row>
    <row r="51" spans="1:18" x14ac:dyDescent="0.2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</row>
    <row r="52" spans="1:18" x14ac:dyDescent="0.2">
      <c r="A52" s="588" t="s">
        <v>478</v>
      </c>
      <c r="B52" s="588"/>
      <c r="C52" s="589" t="s">
        <v>1784</v>
      </c>
      <c r="D52" s="589"/>
      <c r="E52" s="588" t="s">
        <v>480</v>
      </c>
      <c r="F52" s="588"/>
      <c r="G52" s="590" t="s">
        <v>1787</v>
      </c>
      <c r="H52" s="590"/>
      <c r="I52" s="590"/>
      <c r="J52" s="590"/>
      <c r="K52" s="588" t="s">
        <v>481</v>
      </c>
      <c r="L52" s="588"/>
      <c r="M52" s="589" t="s">
        <v>1787</v>
      </c>
      <c r="N52" s="589"/>
      <c r="O52" s="589"/>
      <c r="P52" s="589"/>
      <c r="Q52" s="589"/>
    </row>
    <row r="53" spans="1:18" x14ac:dyDescent="0.2">
      <c r="A53" s="588" t="s">
        <v>482</v>
      </c>
      <c r="B53" s="588"/>
      <c r="C53" s="589" t="s">
        <v>1785</v>
      </c>
      <c r="D53" s="589"/>
      <c r="E53" s="588" t="s">
        <v>482</v>
      </c>
      <c r="F53" s="588"/>
      <c r="G53" s="590" t="s">
        <v>1250</v>
      </c>
      <c r="H53" s="590"/>
      <c r="I53" s="590"/>
      <c r="J53" s="590"/>
      <c r="K53" s="588" t="s">
        <v>484</v>
      </c>
      <c r="L53" s="588"/>
      <c r="M53" s="589" t="s">
        <v>1250</v>
      </c>
      <c r="N53" s="589"/>
      <c r="O53" s="589"/>
      <c r="P53" s="589"/>
      <c r="Q53" s="589"/>
    </row>
    <row r="54" spans="1:18" x14ac:dyDescent="0.2">
      <c r="A54" s="588" t="s">
        <v>485</v>
      </c>
      <c r="B54" s="588"/>
      <c r="C54" s="589"/>
      <c r="D54" s="589"/>
      <c r="E54" s="588" t="s">
        <v>485</v>
      </c>
      <c r="F54" s="588"/>
      <c r="G54" s="590"/>
      <c r="H54" s="590"/>
      <c r="I54" s="590"/>
      <c r="J54" s="590"/>
      <c r="K54" s="588" t="s">
        <v>485</v>
      </c>
      <c r="L54" s="588"/>
      <c r="M54" s="589"/>
      <c r="N54" s="589"/>
      <c r="O54" s="589"/>
      <c r="P54" s="589"/>
      <c r="Q54" s="589"/>
    </row>
    <row r="55" spans="1:18" x14ac:dyDescent="0.2">
      <c r="A55" s="588" t="s">
        <v>142</v>
      </c>
      <c r="B55" s="588"/>
      <c r="C55" s="589" t="s">
        <v>1786</v>
      </c>
      <c r="D55" s="589"/>
      <c r="E55" s="588" t="s">
        <v>142</v>
      </c>
      <c r="F55" s="588"/>
      <c r="G55" s="590"/>
      <c r="H55" s="590"/>
      <c r="I55" s="590"/>
      <c r="J55" s="590"/>
      <c r="K55" s="588" t="s">
        <v>487</v>
      </c>
      <c r="L55" s="588"/>
      <c r="M55" s="589"/>
      <c r="N55" s="589"/>
      <c r="O55" s="589"/>
      <c r="P55" s="589"/>
      <c r="Q55" s="589"/>
    </row>
    <row r="58" spans="1:18" x14ac:dyDescent="0.2">
      <c r="A58" s="538"/>
      <c r="B58" s="539"/>
      <c r="C58" s="544" t="s">
        <v>1016</v>
      </c>
      <c r="D58" s="545"/>
      <c r="E58" s="545"/>
      <c r="F58" s="545"/>
      <c r="G58" s="545"/>
      <c r="H58" s="545"/>
      <c r="I58" s="545"/>
      <c r="J58" s="545"/>
      <c r="K58" s="545"/>
      <c r="L58" s="545"/>
      <c r="M58" s="546"/>
      <c r="N58" s="869" t="s">
        <v>1027</v>
      </c>
      <c r="O58" s="870"/>
      <c r="P58" s="870"/>
      <c r="Q58" s="870"/>
    </row>
    <row r="59" spans="1:18" x14ac:dyDescent="0.2">
      <c r="A59" s="540"/>
      <c r="B59" s="541"/>
      <c r="C59" s="547"/>
      <c r="D59" s="548"/>
      <c r="E59" s="548"/>
      <c r="F59" s="548"/>
      <c r="G59" s="548"/>
      <c r="H59" s="548"/>
      <c r="I59" s="548"/>
      <c r="J59" s="548"/>
      <c r="K59" s="548"/>
      <c r="L59" s="548"/>
      <c r="M59" s="549"/>
      <c r="N59" s="869" t="s">
        <v>459</v>
      </c>
      <c r="O59" s="870"/>
      <c r="P59" s="870"/>
      <c r="Q59" s="870"/>
    </row>
    <row r="60" spans="1:18" x14ac:dyDescent="0.2">
      <c r="A60" s="540"/>
      <c r="B60" s="541"/>
      <c r="C60" s="871" t="s">
        <v>117</v>
      </c>
      <c r="D60" s="871"/>
      <c r="E60" s="871"/>
      <c r="F60" s="871"/>
      <c r="G60" s="871"/>
      <c r="H60" s="871"/>
      <c r="I60" s="871"/>
      <c r="J60" s="871"/>
      <c r="K60" s="871"/>
      <c r="L60" s="871"/>
      <c r="M60" s="871"/>
      <c r="N60" s="870" t="s">
        <v>1017</v>
      </c>
      <c r="O60" s="870"/>
      <c r="P60" s="870"/>
      <c r="Q60" s="870"/>
    </row>
    <row r="61" spans="1:18" x14ac:dyDescent="0.2">
      <c r="A61" s="542"/>
      <c r="B61" s="543"/>
      <c r="C61" s="871"/>
      <c r="D61" s="871"/>
      <c r="E61" s="871"/>
      <c r="F61" s="871"/>
      <c r="G61" s="871"/>
      <c r="H61" s="871"/>
      <c r="I61" s="871"/>
      <c r="J61" s="871"/>
      <c r="K61" s="871"/>
      <c r="L61" s="871"/>
      <c r="M61" s="871"/>
      <c r="N61" s="870" t="s">
        <v>118</v>
      </c>
      <c r="O61" s="870"/>
      <c r="P61" s="870"/>
      <c r="Q61" s="870"/>
    </row>
    <row r="62" spans="1:18" ht="15" x14ac:dyDescent="0.2">
      <c r="A62" s="522" t="s">
        <v>119</v>
      </c>
      <c r="B62" s="523"/>
      <c r="C62" s="524"/>
      <c r="D62" s="610" t="s">
        <v>120</v>
      </c>
      <c r="E62" s="610"/>
      <c r="F62" s="610"/>
      <c r="G62" s="610"/>
      <c r="H62" s="610"/>
      <c r="I62" s="610"/>
      <c r="J62" s="610"/>
      <c r="K62" s="610"/>
      <c r="L62" s="610"/>
      <c r="M62" s="610"/>
      <c r="N62" s="610"/>
      <c r="O62" s="610"/>
      <c r="P62" s="610"/>
      <c r="Q62" s="610"/>
    </row>
    <row r="63" spans="1:18" x14ac:dyDescent="0.2">
      <c r="A63" s="522" t="s">
        <v>121</v>
      </c>
      <c r="B63" s="523"/>
      <c r="C63" s="524"/>
      <c r="D63" s="590" t="s">
        <v>1762</v>
      </c>
      <c r="E63" s="590"/>
      <c r="F63" s="590"/>
      <c r="G63" s="590"/>
      <c r="H63" s="590"/>
      <c r="I63" s="590"/>
      <c r="J63" s="590"/>
      <c r="K63" s="590"/>
      <c r="L63" s="590"/>
      <c r="M63" s="590"/>
      <c r="N63" s="590"/>
      <c r="O63" s="590"/>
      <c r="P63" s="590"/>
      <c r="Q63" s="590"/>
    </row>
    <row r="64" spans="1:18" x14ac:dyDescent="0.2">
      <c r="A64" s="590" t="s">
        <v>461</v>
      </c>
      <c r="B64" s="590"/>
      <c r="C64" s="325" t="s">
        <v>1881</v>
      </c>
      <c r="D64" s="531" t="s">
        <v>1882</v>
      </c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3"/>
    </row>
    <row r="65" spans="1:17" x14ac:dyDescent="0.2">
      <c r="A65" s="534" t="s">
        <v>12</v>
      </c>
      <c r="B65" s="536" t="s">
        <v>13</v>
      </c>
      <c r="C65" s="534" t="s">
        <v>463</v>
      </c>
      <c r="D65" s="564" t="s">
        <v>15</v>
      </c>
      <c r="E65" s="565"/>
      <c r="F65" s="594" t="s">
        <v>123</v>
      </c>
      <c r="G65" s="594"/>
      <c r="H65" s="594"/>
      <c r="I65" s="594"/>
      <c r="J65" s="594"/>
      <c r="K65" s="534" t="s">
        <v>464</v>
      </c>
      <c r="L65" s="536" t="s">
        <v>465</v>
      </c>
      <c r="M65" s="534" t="s">
        <v>466</v>
      </c>
      <c r="N65" s="558" t="s">
        <v>467</v>
      </c>
      <c r="O65" s="559"/>
      <c r="P65" s="559"/>
      <c r="Q65" s="560"/>
    </row>
    <row r="66" spans="1:17" x14ac:dyDescent="0.2">
      <c r="A66" s="535"/>
      <c r="B66" s="537"/>
      <c r="C66" s="535"/>
      <c r="D66" s="315" t="s">
        <v>21</v>
      </c>
      <c r="E66" s="315" t="s">
        <v>22</v>
      </c>
      <c r="F66" s="315" t="s">
        <v>124</v>
      </c>
      <c r="G66" s="315" t="s">
        <v>125</v>
      </c>
      <c r="H66" s="315" t="s">
        <v>126</v>
      </c>
      <c r="I66" s="315" t="s">
        <v>468</v>
      </c>
      <c r="J66" s="315" t="s">
        <v>469</v>
      </c>
      <c r="K66" s="535"/>
      <c r="L66" s="537"/>
      <c r="M66" s="535"/>
      <c r="N66" s="561"/>
      <c r="O66" s="562"/>
      <c r="P66" s="562"/>
      <c r="Q66" s="563"/>
    </row>
    <row r="67" spans="1:17" x14ac:dyDescent="0.2">
      <c r="A67" s="313">
        <v>1</v>
      </c>
      <c r="B67" s="314" t="s">
        <v>1059</v>
      </c>
      <c r="C67" s="313" t="s">
        <v>1883</v>
      </c>
      <c r="D67" s="274">
        <v>42734</v>
      </c>
      <c r="E67" s="321">
        <v>43300</v>
      </c>
      <c r="F67" s="315">
        <v>1</v>
      </c>
      <c r="G67" s="315">
        <v>1</v>
      </c>
      <c r="H67" s="315"/>
      <c r="I67" s="315"/>
      <c r="J67" s="315"/>
      <c r="K67" s="313">
        <v>54</v>
      </c>
      <c r="L67" s="315" t="s">
        <v>1033</v>
      </c>
      <c r="M67" s="315" t="s">
        <v>1716</v>
      </c>
      <c r="N67" s="528" t="s">
        <v>1768</v>
      </c>
      <c r="O67" s="529"/>
      <c r="P67" s="529"/>
      <c r="Q67" s="530"/>
    </row>
    <row r="68" spans="1:17" ht="22.5" x14ac:dyDescent="0.2">
      <c r="A68" s="315">
        <v>1</v>
      </c>
      <c r="B68" s="315" t="s">
        <v>1548</v>
      </c>
      <c r="C68" s="316" t="s">
        <v>1884</v>
      </c>
      <c r="D68" s="274">
        <v>41297</v>
      </c>
      <c r="E68" s="274">
        <v>41834</v>
      </c>
      <c r="F68" s="315">
        <v>2</v>
      </c>
      <c r="G68" s="315">
        <v>1</v>
      </c>
      <c r="H68" s="315"/>
      <c r="I68" s="315"/>
      <c r="J68" s="315"/>
      <c r="K68" s="315">
        <v>121</v>
      </c>
      <c r="L68" s="315" t="s">
        <v>1033</v>
      </c>
      <c r="M68" s="315" t="s">
        <v>1716</v>
      </c>
      <c r="N68" s="590" t="s">
        <v>1766</v>
      </c>
      <c r="O68" s="590"/>
      <c r="P68" s="590"/>
      <c r="Q68" s="590"/>
    </row>
    <row r="69" spans="1:17" ht="22.5" x14ac:dyDescent="0.2">
      <c r="A69" s="315">
        <v>2</v>
      </c>
      <c r="B69" s="315" t="s">
        <v>1548</v>
      </c>
      <c r="C69" s="316" t="s">
        <v>1885</v>
      </c>
      <c r="D69" s="274">
        <v>42027</v>
      </c>
      <c r="E69" s="274">
        <v>43294</v>
      </c>
      <c r="F69" s="315">
        <v>2</v>
      </c>
      <c r="G69" s="315">
        <v>2</v>
      </c>
      <c r="H69" s="315"/>
      <c r="I69" s="315"/>
      <c r="J69" s="315"/>
      <c r="K69" s="315">
        <v>190</v>
      </c>
      <c r="L69" s="315" t="s">
        <v>1033</v>
      </c>
      <c r="M69" s="315" t="s">
        <v>1716</v>
      </c>
      <c r="N69" s="590" t="s">
        <v>1766</v>
      </c>
      <c r="O69" s="590"/>
      <c r="P69" s="590"/>
      <c r="Q69" s="590"/>
    </row>
    <row r="70" spans="1:17" ht="22.5" x14ac:dyDescent="0.2">
      <c r="A70" s="315">
        <v>1</v>
      </c>
      <c r="B70" s="315" t="s">
        <v>1548</v>
      </c>
      <c r="C70" s="316" t="s">
        <v>1886</v>
      </c>
      <c r="D70" s="274">
        <v>40180</v>
      </c>
      <c r="E70" s="274">
        <v>43140</v>
      </c>
      <c r="F70" s="315"/>
      <c r="G70" s="315"/>
      <c r="H70" s="315"/>
      <c r="I70" s="315" t="s">
        <v>1887</v>
      </c>
      <c r="J70" s="315"/>
      <c r="K70" s="322">
        <v>418800</v>
      </c>
      <c r="L70" s="315" t="s">
        <v>1888</v>
      </c>
      <c r="M70" s="315" t="s">
        <v>1716</v>
      </c>
      <c r="N70" s="528" t="s">
        <v>1768</v>
      </c>
      <c r="O70" s="529"/>
      <c r="P70" s="529"/>
      <c r="Q70" s="530"/>
    </row>
    <row r="71" spans="1:17" ht="22.5" x14ac:dyDescent="0.2">
      <c r="A71" s="315">
        <v>2</v>
      </c>
      <c r="B71" s="315" t="s">
        <v>1548</v>
      </c>
      <c r="C71" s="316" t="s">
        <v>1889</v>
      </c>
      <c r="D71" s="274">
        <v>42392</v>
      </c>
      <c r="E71" s="274">
        <v>43123</v>
      </c>
      <c r="F71" s="315"/>
      <c r="G71" s="315"/>
      <c r="H71" s="315"/>
      <c r="I71" s="315" t="s">
        <v>1887</v>
      </c>
      <c r="J71" s="315"/>
      <c r="K71" s="315">
        <v>508</v>
      </c>
      <c r="L71" s="315" t="s">
        <v>1888</v>
      </c>
      <c r="M71" s="315" t="s">
        <v>1716</v>
      </c>
      <c r="N71" s="528" t="s">
        <v>1768</v>
      </c>
      <c r="O71" s="529"/>
      <c r="P71" s="529"/>
      <c r="Q71" s="530"/>
    </row>
    <row r="72" spans="1:17" ht="22.5" x14ac:dyDescent="0.2">
      <c r="A72" s="315">
        <v>3</v>
      </c>
      <c r="B72" s="315" t="s">
        <v>1548</v>
      </c>
      <c r="C72" s="316" t="s">
        <v>1890</v>
      </c>
      <c r="D72" s="274">
        <v>42948</v>
      </c>
      <c r="E72" s="274">
        <v>42948</v>
      </c>
      <c r="F72" s="315"/>
      <c r="G72" s="315"/>
      <c r="H72" s="315"/>
      <c r="I72" s="315" t="s">
        <v>1887</v>
      </c>
      <c r="J72" s="315"/>
      <c r="K72" s="315">
        <v>614</v>
      </c>
      <c r="L72" s="315" t="s">
        <v>1888</v>
      </c>
      <c r="M72" s="315" t="s">
        <v>1716</v>
      </c>
      <c r="N72" s="528" t="s">
        <v>1768</v>
      </c>
      <c r="O72" s="529"/>
      <c r="P72" s="529"/>
      <c r="Q72" s="530"/>
    </row>
    <row r="73" spans="1:17" ht="22.5" x14ac:dyDescent="0.2">
      <c r="A73" s="315">
        <v>4</v>
      </c>
      <c r="B73" s="315" t="s">
        <v>1548</v>
      </c>
      <c r="C73" s="316" t="s">
        <v>1891</v>
      </c>
      <c r="D73" s="274">
        <v>42940</v>
      </c>
      <c r="E73" s="274">
        <v>42940</v>
      </c>
      <c r="F73" s="315"/>
      <c r="G73" s="315"/>
      <c r="H73" s="315"/>
      <c r="I73" s="315" t="s">
        <v>1887</v>
      </c>
      <c r="J73" s="315"/>
      <c r="K73" s="315">
        <v>527</v>
      </c>
      <c r="L73" s="315" t="s">
        <v>1888</v>
      </c>
      <c r="M73" s="315" t="s">
        <v>1716</v>
      </c>
      <c r="N73" s="528" t="s">
        <v>1768</v>
      </c>
      <c r="O73" s="529"/>
      <c r="P73" s="529"/>
      <c r="Q73" s="530"/>
    </row>
    <row r="74" spans="1:17" ht="22.5" x14ac:dyDescent="0.2">
      <c r="A74" s="315">
        <v>1</v>
      </c>
      <c r="B74" s="315" t="s">
        <v>1586</v>
      </c>
      <c r="C74" s="316" t="s">
        <v>1892</v>
      </c>
      <c r="D74" s="274">
        <v>42647</v>
      </c>
      <c r="E74" s="274">
        <v>42705</v>
      </c>
      <c r="F74" s="315">
        <v>3</v>
      </c>
      <c r="G74" s="315">
        <v>1</v>
      </c>
      <c r="H74" s="315"/>
      <c r="I74" s="315"/>
      <c r="J74" s="315"/>
      <c r="K74" s="315">
        <v>147</v>
      </c>
      <c r="L74" s="315" t="s">
        <v>1033</v>
      </c>
      <c r="M74" s="315" t="s">
        <v>1716</v>
      </c>
      <c r="N74" s="564" t="s">
        <v>1768</v>
      </c>
      <c r="O74" s="566"/>
      <c r="P74" s="566"/>
      <c r="Q74" s="565"/>
    </row>
    <row r="75" spans="1:17" ht="22.5" x14ac:dyDescent="0.2">
      <c r="A75" s="315">
        <v>2</v>
      </c>
      <c r="B75" s="315" t="s">
        <v>1586</v>
      </c>
      <c r="C75" s="316" t="s">
        <v>1893</v>
      </c>
      <c r="D75" s="274">
        <v>42970</v>
      </c>
      <c r="E75" s="274">
        <v>43075</v>
      </c>
      <c r="F75" s="315">
        <v>3</v>
      </c>
      <c r="G75" s="315">
        <v>2</v>
      </c>
      <c r="H75" s="315"/>
      <c r="I75" s="315"/>
      <c r="J75" s="315"/>
      <c r="K75" s="315">
        <v>93</v>
      </c>
      <c r="L75" s="315" t="s">
        <v>1033</v>
      </c>
      <c r="M75" s="315" t="s">
        <v>1716</v>
      </c>
      <c r="N75" s="564" t="s">
        <v>1768</v>
      </c>
      <c r="O75" s="566"/>
      <c r="P75" s="566"/>
      <c r="Q75" s="565"/>
    </row>
    <row r="76" spans="1:17" ht="22.5" x14ac:dyDescent="0.2">
      <c r="A76" s="315">
        <v>3</v>
      </c>
      <c r="B76" s="315" t="s">
        <v>1586</v>
      </c>
      <c r="C76" s="316" t="s">
        <v>1894</v>
      </c>
      <c r="D76" s="274">
        <v>43186</v>
      </c>
      <c r="E76" s="274">
        <v>43314</v>
      </c>
      <c r="F76" s="315">
        <v>3</v>
      </c>
      <c r="G76" s="315">
        <v>3</v>
      </c>
      <c r="H76" s="315"/>
      <c r="I76" s="315"/>
      <c r="J76" s="315"/>
      <c r="K76" s="315">
        <v>22</v>
      </c>
      <c r="L76" s="315" t="s">
        <v>1033</v>
      </c>
      <c r="M76" s="315" t="s">
        <v>1716</v>
      </c>
      <c r="N76" s="564" t="s">
        <v>1768</v>
      </c>
      <c r="O76" s="566"/>
      <c r="P76" s="566"/>
      <c r="Q76" s="565"/>
    </row>
    <row r="77" spans="1:17" ht="22.5" x14ac:dyDescent="0.2">
      <c r="A77" s="315">
        <v>4</v>
      </c>
      <c r="B77" s="315" t="s">
        <v>1586</v>
      </c>
      <c r="C77" s="316" t="s">
        <v>1895</v>
      </c>
      <c r="D77" s="274">
        <v>42433</v>
      </c>
      <c r="E77" s="274">
        <v>42732</v>
      </c>
      <c r="F77" s="315">
        <v>3</v>
      </c>
      <c r="G77" s="315">
        <v>4</v>
      </c>
      <c r="H77" s="315"/>
      <c r="I77" s="315"/>
      <c r="J77" s="315"/>
      <c r="K77" s="315">
        <v>7</v>
      </c>
      <c r="L77" s="315" t="s">
        <v>1033</v>
      </c>
      <c r="M77" s="315" t="s">
        <v>1716</v>
      </c>
      <c r="N77" s="564" t="s">
        <v>1768</v>
      </c>
      <c r="O77" s="566"/>
      <c r="P77" s="566"/>
      <c r="Q77" s="565"/>
    </row>
    <row r="78" spans="1:17" ht="22.5" x14ac:dyDescent="0.2">
      <c r="A78" s="315">
        <v>5</v>
      </c>
      <c r="B78" s="315" t="s">
        <v>1586</v>
      </c>
      <c r="C78" s="316" t="s">
        <v>1896</v>
      </c>
      <c r="D78" s="274">
        <v>42898</v>
      </c>
      <c r="E78" s="274">
        <v>43090</v>
      </c>
      <c r="F78" s="315">
        <v>3</v>
      </c>
      <c r="G78" s="315">
        <v>5</v>
      </c>
      <c r="H78" s="315"/>
      <c r="I78" s="315"/>
      <c r="J78" s="315"/>
      <c r="K78" s="315">
        <v>7</v>
      </c>
      <c r="L78" s="315" t="s">
        <v>1033</v>
      </c>
      <c r="M78" s="315" t="s">
        <v>1716</v>
      </c>
      <c r="N78" s="564" t="s">
        <v>1768</v>
      </c>
      <c r="O78" s="566"/>
      <c r="P78" s="566"/>
      <c r="Q78" s="565"/>
    </row>
    <row r="79" spans="1:17" ht="22.5" x14ac:dyDescent="0.2">
      <c r="A79" s="315">
        <v>6</v>
      </c>
      <c r="B79" s="315" t="s">
        <v>1586</v>
      </c>
      <c r="C79" s="316" t="s">
        <v>1897</v>
      </c>
      <c r="D79" s="274">
        <v>43270</v>
      </c>
      <c r="E79" s="274">
        <v>43270</v>
      </c>
      <c r="F79" s="315">
        <v>3</v>
      </c>
      <c r="G79" s="315">
        <v>6</v>
      </c>
      <c r="H79" s="315"/>
      <c r="I79" s="315"/>
      <c r="J79" s="315"/>
      <c r="K79" s="315">
        <v>1</v>
      </c>
      <c r="L79" s="315" t="s">
        <v>1033</v>
      </c>
      <c r="M79" s="315" t="s">
        <v>1716</v>
      </c>
      <c r="N79" s="564" t="s">
        <v>1768</v>
      </c>
      <c r="O79" s="566"/>
      <c r="P79" s="566"/>
      <c r="Q79" s="565"/>
    </row>
    <row r="80" spans="1:17" ht="22.5" x14ac:dyDescent="0.2">
      <c r="A80" s="315">
        <v>7</v>
      </c>
      <c r="B80" s="315" t="s">
        <v>1586</v>
      </c>
      <c r="C80" s="316" t="s">
        <v>1898</v>
      </c>
      <c r="D80" s="274">
        <v>42573</v>
      </c>
      <c r="E80" s="274">
        <v>42677</v>
      </c>
      <c r="F80" s="315">
        <v>3</v>
      </c>
      <c r="G80" s="315">
        <v>7</v>
      </c>
      <c r="H80" s="315"/>
      <c r="I80" s="315"/>
      <c r="J80" s="315"/>
      <c r="K80" s="315">
        <v>8</v>
      </c>
      <c r="L80" s="315" t="s">
        <v>1033</v>
      </c>
      <c r="M80" s="315" t="s">
        <v>1716</v>
      </c>
      <c r="N80" s="564" t="s">
        <v>1768</v>
      </c>
      <c r="O80" s="566"/>
      <c r="P80" s="566"/>
      <c r="Q80" s="565"/>
    </row>
    <row r="81" spans="1:17" ht="22.5" x14ac:dyDescent="0.2">
      <c r="A81" s="315">
        <v>8</v>
      </c>
      <c r="B81" s="315" t="s">
        <v>1586</v>
      </c>
      <c r="C81" s="316" t="s">
        <v>1899</v>
      </c>
      <c r="D81" s="274">
        <v>42863</v>
      </c>
      <c r="E81" s="274">
        <v>42863</v>
      </c>
      <c r="F81" s="315">
        <v>3</v>
      </c>
      <c r="G81" s="315">
        <v>8</v>
      </c>
      <c r="H81" s="315"/>
      <c r="I81" s="315"/>
      <c r="J81" s="315"/>
      <c r="K81" s="315">
        <v>6</v>
      </c>
      <c r="L81" s="315" t="s">
        <v>1033</v>
      </c>
      <c r="M81" s="315" t="s">
        <v>1716</v>
      </c>
      <c r="N81" s="564" t="s">
        <v>1768</v>
      </c>
      <c r="O81" s="566"/>
      <c r="P81" s="566"/>
      <c r="Q81" s="565"/>
    </row>
    <row r="82" spans="1:17" ht="22.5" x14ac:dyDescent="0.2">
      <c r="A82" s="315">
        <v>9</v>
      </c>
      <c r="B82" s="315" t="s">
        <v>1586</v>
      </c>
      <c r="C82" s="316" t="s">
        <v>1900</v>
      </c>
      <c r="D82" s="274">
        <v>43130</v>
      </c>
      <c r="E82" s="274">
        <v>43130</v>
      </c>
      <c r="F82" s="315">
        <v>3</v>
      </c>
      <c r="G82" s="315">
        <v>9</v>
      </c>
      <c r="H82" s="315"/>
      <c r="I82" s="315"/>
      <c r="J82" s="315"/>
      <c r="K82" s="315">
        <v>7</v>
      </c>
      <c r="L82" s="315" t="s">
        <v>1033</v>
      </c>
      <c r="M82" s="315" t="s">
        <v>1716</v>
      </c>
      <c r="N82" s="564" t="s">
        <v>1768</v>
      </c>
      <c r="O82" s="566"/>
      <c r="P82" s="566"/>
      <c r="Q82" s="565"/>
    </row>
    <row r="83" spans="1:17" ht="22.5" x14ac:dyDescent="0.2">
      <c r="A83" s="315">
        <v>10</v>
      </c>
      <c r="B83" s="315" t="s">
        <v>1586</v>
      </c>
      <c r="C83" s="316" t="s">
        <v>1901</v>
      </c>
      <c r="D83" s="274">
        <v>42834</v>
      </c>
      <c r="E83" s="274">
        <v>43034</v>
      </c>
      <c r="F83" s="315">
        <v>3</v>
      </c>
      <c r="G83" s="315">
        <v>10</v>
      </c>
      <c r="H83" s="315"/>
      <c r="I83" s="315"/>
      <c r="J83" s="315"/>
      <c r="K83" s="315">
        <v>28</v>
      </c>
      <c r="L83" s="315" t="s">
        <v>1033</v>
      </c>
      <c r="M83" s="315" t="s">
        <v>1716</v>
      </c>
      <c r="N83" s="564" t="s">
        <v>1768</v>
      </c>
      <c r="O83" s="566"/>
      <c r="P83" s="566"/>
      <c r="Q83" s="565"/>
    </row>
    <row r="84" spans="1:17" ht="22.5" x14ac:dyDescent="0.2">
      <c r="A84" s="315">
        <v>11</v>
      </c>
      <c r="B84" s="315" t="s">
        <v>1586</v>
      </c>
      <c r="C84" s="316" t="s">
        <v>1900</v>
      </c>
      <c r="D84" s="274">
        <v>43193</v>
      </c>
      <c r="E84" s="274">
        <v>43193</v>
      </c>
      <c r="F84" s="315">
        <v>3</v>
      </c>
      <c r="G84" s="315">
        <v>11</v>
      </c>
      <c r="H84" s="315"/>
      <c r="I84" s="315"/>
      <c r="J84" s="315"/>
      <c r="K84" s="315">
        <v>6</v>
      </c>
      <c r="L84" s="315" t="s">
        <v>1033</v>
      </c>
      <c r="M84" s="315" t="s">
        <v>1716</v>
      </c>
      <c r="N84" s="564" t="s">
        <v>1768</v>
      </c>
      <c r="O84" s="566"/>
      <c r="P84" s="566"/>
      <c r="Q84" s="565"/>
    </row>
    <row r="85" spans="1:17" ht="22.5" x14ac:dyDescent="0.2">
      <c r="A85" s="315">
        <v>1</v>
      </c>
      <c r="B85" s="315" t="s">
        <v>1586</v>
      </c>
      <c r="C85" s="316" t="s">
        <v>1902</v>
      </c>
      <c r="D85" s="274">
        <v>42518</v>
      </c>
      <c r="E85" s="274">
        <v>42705</v>
      </c>
      <c r="F85" s="315">
        <v>4</v>
      </c>
      <c r="G85" s="315">
        <v>1</v>
      </c>
      <c r="H85" s="315"/>
      <c r="I85" s="315"/>
      <c r="J85" s="315"/>
      <c r="K85" s="315">
        <v>26</v>
      </c>
      <c r="L85" s="315" t="s">
        <v>1033</v>
      </c>
      <c r="M85" s="315" t="s">
        <v>1716</v>
      </c>
      <c r="N85" s="564" t="s">
        <v>1768</v>
      </c>
      <c r="O85" s="566"/>
      <c r="P85" s="566"/>
      <c r="Q85" s="565"/>
    </row>
    <row r="86" spans="1:17" ht="22.5" x14ac:dyDescent="0.2">
      <c r="A86" s="315">
        <v>2</v>
      </c>
      <c r="B86" s="315" t="s">
        <v>1586</v>
      </c>
      <c r="C86" s="316" t="s">
        <v>1903</v>
      </c>
      <c r="D86" s="274">
        <v>42944</v>
      </c>
      <c r="E86" s="274">
        <v>43070</v>
      </c>
      <c r="F86" s="315">
        <v>4</v>
      </c>
      <c r="G86" s="315">
        <v>2</v>
      </c>
      <c r="H86" s="315"/>
      <c r="I86" s="315"/>
      <c r="J86" s="315"/>
      <c r="K86" s="315">
        <v>12</v>
      </c>
      <c r="L86" s="315" t="s">
        <v>1033</v>
      </c>
      <c r="M86" s="315" t="s">
        <v>1716</v>
      </c>
      <c r="N86" s="564" t="s">
        <v>1768</v>
      </c>
      <c r="O86" s="566"/>
      <c r="P86" s="566"/>
      <c r="Q86" s="565"/>
    </row>
    <row r="87" spans="1:17" ht="22.5" x14ac:dyDescent="0.2">
      <c r="A87" s="315">
        <v>3</v>
      </c>
      <c r="B87" s="315" t="s">
        <v>1586</v>
      </c>
      <c r="C87" s="316" t="s">
        <v>1904</v>
      </c>
      <c r="D87" s="274">
        <v>43016</v>
      </c>
      <c r="E87" s="274">
        <v>43084</v>
      </c>
      <c r="F87" s="315">
        <v>4</v>
      </c>
      <c r="G87" s="315">
        <v>3</v>
      </c>
      <c r="H87" s="315"/>
      <c r="I87" s="315"/>
      <c r="J87" s="315"/>
      <c r="K87" s="315">
        <v>5</v>
      </c>
      <c r="L87" s="315" t="s">
        <v>1033</v>
      </c>
      <c r="M87" s="315" t="s">
        <v>1716</v>
      </c>
      <c r="N87" s="564" t="s">
        <v>1768</v>
      </c>
      <c r="O87" s="566"/>
      <c r="P87" s="566"/>
      <c r="Q87" s="565"/>
    </row>
    <row r="88" spans="1:17" ht="22.5" x14ac:dyDescent="0.2">
      <c r="A88" s="315">
        <v>4</v>
      </c>
      <c r="B88" s="315" t="s">
        <v>1586</v>
      </c>
      <c r="C88" s="316" t="s">
        <v>1905</v>
      </c>
      <c r="D88" s="274">
        <v>43201</v>
      </c>
      <c r="E88" s="274">
        <v>43302</v>
      </c>
      <c r="F88" s="315">
        <v>4</v>
      </c>
      <c r="G88" s="315">
        <v>4</v>
      </c>
      <c r="H88" s="315"/>
      <c r="I88" s="315"/>
      <c r="J88" s="315"/>
      <c r="K88" s="315">
        <v>7</v>
      </c>
      <c r="L88" s="315" t="s">
        <v>1033</v>
      </c>
      <c r="M88" s="315" t="s">
        <v>1716</v>
      </c>
      <c r="N88" s="564" t="s">
        <v>1768</v>
      </c>
      <c r="O88" s="566"/>
      <c r="P88" s="566"/>
      <c r="Q88" s="565"/>
    </row>
    <row r="89" spans="1:17" ht="22.5" x14ac:dyDescent="0.2">
      <c r="A89" s="315">
        <v>5</v>
      </c>
      <c r="B89" s="315" t="s">
        <v>1586</v>
      </c>
      <c r="C89" s="316" t="s">
        <v>1906</v>
      </c>
      <c r="D89" s="274">
        <v>42721</v>
      </c>
      <c r="E89" s="274">
        <v>42722</v>
      </c>
      <c r="F89" s="315">
        <v>4</v>
      </c>
      <c r="G89" s="315">
        <v>5</v>
      </c>
      <c r="H89" s="315"/>
      <c r="I89" s="315"/>
      <c r="J89" s="315"/>
      <c r="K89" s="315">
        <v>1</v>
      </c>
      <c r="L89" s="315" t="s">
        <v>1033</v>
      </c>
      <c r="M89" s="315" t="s">
        <v>1716</v>
      </c>
      <c r="N89" s="564" t="s">
        <v>1768</v>
      </c>
      <c r="O89" s="566"/>
      <c r="P89" s="566"/>
      <c r="Q89" s="565"/>
    </row>
    <row r="90" spans="1:17" ht="22.5" x14ac:dyDescent="0.2">
      <c r="A90" s="315">
        <v>6</v>
      </c>
      <c r="B90" s="315" t="s">
        <v>1586</v>
      </c>
      <c r="C90" s="316" t="s">
        <v>1907</v>
      </c>
      <c r="D90" s="274">
        <v>42897</v>
      </c>
      <c r="E90" s="274">
        <v>43000</v>
      </c>
      <c r="F90" s="315">
        <v>4</v>
      </c>
      <c r="G90" s="315">
        <v>6</v>
      </c>
      <c r="H90" s="315"/>
      <c r="I90" s="315"/>
      <c r="J90" s="315"/>
      <c r="K90" s="315">
        <v>2</v>
      </c>
      <c r="L90" s="315" t="s">
        <v>1033</v>
      </c>
      <c r="M90" s="315" t="s">
        <v>1716</v>
      </c>
      <c r="N90" s="564" t="s">
        <v>1768</v>
      </c>
      <c r="O90" s="566"/>
      <c r="P90" s="566"/>
      <c r="Q90" s="565"/>
    </row>
    <row r="91" spans="1:17" ht="22.5" x14ac:dyDescent="0.2">
      <c r="A91" s="315">
        <v>7</v>
      </c>
      <c r="B91" s="315" t="s">
        <v>1586</v>
      </c>
      <c r="C91" s="316" t="s">
        <v>1908</v>
      </c>
      <c r="D91" s="274">
        <v>43102</v>
      </c>
      <c r="E91" s="274">
        <v>43336</v>
      </c>
      <c r="F91" s="315">
        <v>4</v>
      </c>
      <c r="G91" s="315">
        <v>7</v>
      </c>
      <c r="H91" s="315"/>
      <c r="I91" s="315"/>
      <c r="J91" s="315"/>
      <c r="K91" s="315">
        <v>51</v>
      </c>
      <c r="L91" s="315" t="s">
        <v>1033</v>
      </c>
      <c r="M91" s="315" t="s">
        <v>1716</v>
      </c>
      <c r="N91" s="564" t="s">
        <v>1768</v>
      </c>
      <c r="O91" s="566"/>
      <c r="P91" s="566"/>
      <c r="Q91" s="565"/>
    </row>
    <row r="92" spans="1:17" ht="22.5" x14ac:dyDescent="0.2">
      <c r="A92" s="315">
        <v>1</v>
      </c>
      <c r="B92" s="315" t="s">
        <v>1586</v>
      </c>
      <c r="C92" s="316" t="s">
        <v>1909</v>
      </c>
      <c r="D92" s="274">
        <v>42029</v>
      </c>
      <c r="E92" s="274">
        <v>43208</v>
      </c>
      <c r="F92" s="315"/>
      <c r="G92" s="315"/>
      <c r="H92" s="315"/>
      <c r="I92" s="315" t="s">
        <v>1887</v>
      </c>
      <c r="J92" s="315"/>
      <c r="K92" s="315">
        <v>3400</v>
      </c>
      <c r="L92" s="315" t="s">
        <v>1888</v>
      </c>
      <c r="M92" s="315" t="s">
        <v>1716</v>
      </c>
      <c r="N92" s="564" t="s">
        <v>1768</v>
      </c>
      <c r="O92" s="566"/>
      <c r="P92" s="566"/>
      <c r="Q92" s="565"/>
    </row>
    <row r="93" spans="1:17" ht="22.5" x14ac:dyDescent="0.2">
      <c r="A93" s="315">
        <v>2</v>
      </c>
      <c r="B93" s="315" t="s">
        <v>1586</v>
      </c>
      <c r="C93" s="316" t="s">
        <v>1910</v>
      </c>
      <c r="D93" s="274">
        <v>43191</v>
      </c>
      <c r="E93" s="274">
        <v>43312</v>
      </c>
      <c r="F93" s="315"/>
      <c r="G93" s="315"/>
      <c r="H93" s="315"/>
      <c r="I93" s="315" t="s">
        <v>1887</v>
      </c>
      <c r="J93" s="315"/>
      <c r="K93" s="315">
        <v>35100</v>
      </c>
      <c r="L93" s="315" t="s">
        <v>1888</v>
      </c>
      <c r="M93" s="315" t="s">
        <v>1716</v>
      </c>
      <c r="N93" s="564" t="s">
        <v>1768</v>
      </c>
      <c r="O93" s="566"/>
      <c r="P93" s="566"/>
      <c r="Q93" s="565"/>
    </row>
    <row r="94" spans="1:17" ht="22.5" x14ac:dyDescent="0.2">
      <c r="A94" s="315">
        <v>3</v>
      </c>
      <c r="B94" s="315" t="s">
        <v>1586</v>
      </c>
      <c r="C94" s="316" t="s">
        <v>1911</v>
      </c>
      <c r="D94" s="274">
        <v>41057</v>
      </c>
      <c r="E94" s="274">
        <v>43195</v>
      </c>
      <c r="F94" s="315"/>
      <c r="G94" s="315"/>
      <c r="H94" s="315"/>
      <c r="I94" s="315" t="s">
        <v>1887</v>
      </c>
      <c r="J94" s="315"/>
      <c r="K94" s="315">
        <v>185200</v>
      </c>
      <c r="L94" s="315" t="s">
        <v>1888</v>
      </c>
      <c r="M94" s="315" t="s">
        <v>1716</v>
      </c>
      <c r="N94" s="564" t="s">
        <v>1768</v>
      </c>
      <c r="O94" s="566"/>
      <c r="P94" s="566"/>
      <c r="Q94" s="565"/>
    </row>
    <row r="95" spans="1:17" ht="22.5" x14ac:dyDescent="0.2">
      <c r="A95" s="315">
        <v>4</v>
      </c>
      <c r="B95" s="315" t="s">
        <v>1586</v>
      </c>
      <c r="C95" s="316" t="s">
        <v>1912</v>
      </c>
      <c r="D95" s="274">
        <v>42212</v>
      </c>
      <c r="E95" s="274">
        <v>43186</v>
      </c>
      <c r="F95" s="315"/>
      <c r="G95" s="315"/>
      <c r="H95" s="315"/>
      <c r="I95" s="315" t="s">
        <v>1887</v>
      </c>
      <c r="J95" s="315"/>
      <c r="K95" s="315">
        <v>59500</v>
      </c>
      <c r="L95" s="315" t="s">
        <v>1888</v>
      </c>
      <c r="M95" s="315" t="s">
        <v>1716</v>
      </c>
      <c r="N95" s="564" t="s">
        <v>1768</v>
      </c>
      <c r="O95" s="566"/>
      <c r="P95" s="566"/>
      <c r="Q95" s="565"/>
    </row>
    <row r="96" spans="1:17" ht="22.5" x14ac:dyDescent="0.2">
      <c r="A96" s="315">
        <v>5</v>
      </c>
      <c r="B96" s="315" t="s">
        <v>1586</v>
      </c>
      <c r="C96" s="316" t="s">
        <v>1913</v>
      </c>
      <c r="D96" s="274">
        <v>43099</v>
      </c>
      <c r="E96" s="274">
        <v>43099</v>
      </c>
      <c r="F96" s="315"/>
      <c r="G96" s="315"/>
      <c r="H96" s="315"/>
      <c r="I96" s="315" t="s">
        <v>1887</v>
      </c>
      <c r="J96" s="315"/>
      <c r="K96" s="315">
        <v>46</v>
      </c>
      <c r="L96" s="315" t="s">
        <v>1888</v>
      </c>
      <c r="M96" s="315" t="s">
        <v>1716</v>
      </c>
      <c r="N96" s="564" t="s">
        <v>1768</v>
      </c>
      <c r="O96" s="566"/>
      <c r="P96" s="566"/>
      <c r="Q96" s="565"/>
    </row>
    <row r="97" spans="1:17" ht="22.5" x14ac:dyDescent="0.2">
      <c r="A97" s="315">
        <v>6</v>
      </c>
      <c r="B97" s="315" t="s">
        <v>1586</v>
      </c>
      <c r="C97" s="316" t="s">
        <v>1914</v>
      </c>
      <c r="D97" s="274">
        <v>42189</v>
      </c>
      <c r="E97" s="274">
        <v>42611</v>
      </c>
      <c r="F97" s="315"/>
      <c r="G97" s="315"/>
      <c r="H97" s="315"/>
      <c r="I97" s="315" t="s">
        <v>1887</v>
      </c>
      <c r="J97" s="315"/>
      <c r="K97" s="315">
        <v>5500</v>
      </c>
      <c r="L97" s="315" t="s">
        <v>1888</v>
      </c>
      <c r="M97" s="315" t="s">
        <v>1716</v>
      </c>
      <c r="N97" s="564" t="s">
        <v>1768</v>
      </c>
      <c r="O97" s="566"/>
      <c r="P97" s="566"/>
      <c r="Q97" s="565"/>
    </row>
    <row r="98" spans="1:17" ht="22.5" x14ac:dyDescent="0.2">
      <c r="A98" s="315">
        <v>7</v>
      </c>
      <c r="B98" s="315" t="s">
        <v>1586</v>
      </c>
      <c r="C98" s="316" t="s">
        <v>1915</v>
      </c>
      <c r="D98" s="274">
        <v>42311</v>
      </c>
      <c r="E98" s="274">
        <v>43123</v>
      </c>
      <c r="F98" s="315"/>
      <c r="G98" s="315"/>
      <c r="H98" s="315"/>
      <c r="I98" s="315" t="s">
        <v>1887</v>
      </c>
      <c r="J98" s="315"/>
      <c r="K98" s="315">
        <v>923700</v>
      </c>
      <c r="L98" s="315" t="s">
        <v>1888</v>
      </c>
      <c r="M98" s="315" t="s">
        <v>1716</v>
      </c>
      <c r="N98" s="564" t="s">
        <v>1768</v>
      </c>
      <c r="O98" s="566"/>
      <c r="P98" s="566"/>
      <c r="Q98" s="565"/>
    </row>
    <row r="99" spans="1:17" ht="22.5" x14ac:dyDescent="0.2">
      <c r="A99" s="315">
        <v>8</v>
      </c>
      <c r="B99" s="315" t="s">
        <v>1586</v>
      </c>
      <c r="C99" s="316" t="s">
        <v>1916</v>
      </c>
      <c r="D99" s="274">
        <v>43192</v>
      </c>
      <c r="E99" s="274">
        <v>43192</v>
      </c>
      <c r="F99" s="315"/>
      <c r="G99" s="315"/>
      <c r="H99" s="315"/>
      <c r="I99" s="315" t="s">
        <v>1887</v>
      </c>
      <c r="J99" s="315"/>
      <c r="K99" s="315">
        <v>29</v>
      </c>
      <c r="L99" s="315" t="s">
        <v>1888</v>
      </c>
      <c r="M99" s="315" t="s">
        <v>1716</v>
      </c>
      <c r="N99" s="564" t="s">
        <v>1768</v>
      </c>
      <c r="O99" s="566"/>
      <c r="P99" s="566"/>
      <c r="Q99" s="565"/>
    </row>
    <row r="100" spans="1:17" ht="22.5" x14ac:dyDescent="0.2">
      <c r="A100" s="315">
        <v>9</v>
      </c>
      <c r="B100" s="315" t="s">
        <v>1586</v>
      </c>
      <c r="C100" s="316" t="s">
        <v>1917</v>
      </c>
      <c r="D100" s="274">
        <v>43249</v>
      </c>
      <c r="E100" s="274">
        <v>43249</v>
      </c>
      <c r="F100" s="315"/>
      <c r="G100" s="315"/>
      <c r="H100" s="315"/>
      <c r="I100" s="315" t="s">
        <v>1887</v>
      </c>
      <c r="J100" s="315"/>
      <c r="K100" s="315">
        <v>22</v>
      </c>
      <c r="L100" s="315" t="s">
        <v>1888</v>
      </c>
      <c r="M100" s="315" t="s">
        <v>1716</v>
      </c>
      <c r="N100" s="564" t="s">
        <v>1768</v>
      </c>
      <c r="O100" s="566"/>
      <c r="P100" s="566"/>
      <c r="Q100" s="565"/>
    </row>
    <row r="101" spans="1:17" ht="22.5" x14ac:dyDescent="0.2">
      <c r="A101" s="315">
        <v>10</v>
      </c>
      <c r="B101" s="315" t="s">
        <v>1586</v>
      </c>
      <c r="C101" s="316" t="s">
        <v>1918</v>
      </c>
      <c r="D101" s="274">
        <v>41668</v>
      </c>
      <c r="E101" s="274">
        <v>43176</v>
      </c>
      <c r="F101" s="315"/>
      <c r="G101" s="315"/>
      <c r="H101" s="315"/>
      <c r="I101" s="315" t="s">
        <v>1887</v>
      </c>
      <c r="J101" s="315"/>
      <c r="K101" s="315">
        <v>446800</v>
      </c>
      <c r="L101" s="315" t="s">
        <v>1888</v>
      </c>
      <c r="M101" s="315" t="s">
        <v>1716</v>
      </c>
      <c r="N101" s="564" t="s">
        <v>1768</v>
      </c>
      <c r="O101" s="566"/>
      <c r="P101" s="566"/>
      <c r="Q101" s="565"/>
    </row>
    <row r="102" spans="1:17" ht="22.5" x14ac:dyDescent="0.2">
      <c r="A102" s="315">
        <v>11</v>
      </c>
      <c r="B102" s="315" t="s">
        <v>1586</v>
      </c>
      <c r="C102" s="316" t="s">
        <v>1919</v>
      </c>
      <c r="D102" s="274">
        <v>43129</v>
      </c>
      <c r="E102" s="274">
        <v>43129</v>
      </c>
      <c r="F102" s="315"/>
      <c r="G102" s="315"/>
      <c r="H102" s="315"/>
      <c r="I102" s="315" t="s">
        <v>1887</v>
      </c>
      <c r="J102" s="315"/>
      <c r="K102" s="315">
        <v>1900</v>
      </c>
      <c r="L102" s="315" t="s">
        <v>1888</v>
      </c>
      <c r="M102" s="315" t="s">
        <v>1716</v>
      </c>
      <c r="N102" s="564" t="s">
        <v>1768</v>
      </c>
      <c r="O102" s="566"/>
      <c r="P102" s="566"/>
      <c r="Q102" s="565"/>
    </row>
    <row r="103" spans="1:17" ht="22.5" x14ac:dyDescent="0.2">
      <c r="A103" s="315">
        <v>12</v>
      </c>
      <c r="B103" s="315" t="s">
        <v>1586</v>
      </c>
      <c r="C103" s="316" t="s">
        <v>1920</v>
      </c>
      <c r="D103" s="274">
        <v>43129</v>
      </c>
      <c r="E103" s="274">
        <v>43129</v>
      </c>
      <c r="F103" s="315"/>
      <c r="G103" s="315"/>
      <c r="H103" s="315"/>
      <c r="I103" s="315" t="s">
        <v>1887</v>
      </c>
      <c r="J103" s="315"/>
      <c r="K103" s="315">
        <v>1300</v>
      </c>
      <c r="L103" s="315" t="s">
        <v>1888</v>
      </c>
      <c r="M103" s="315" t="s">
        <v>1716</v>
      </c>
      <c r="N103" s="564" t="s">
        <v>1768</v>
      </c>
      <c r="O103" s="566"/>
      <c r="P103" s="566"/>
      <c r="Q103" s="565"/>
    </row>
    <row r="104" spans="1:17" ht="22.5" x14ac:dyDescent="0.2">
      <c r="A104" s="315">
        <v>13</v>
      </c>
      <c r="B104" s="315" t="s">
        <v>1586</v>
      </c>
      <c r="C104" s="316" t="s">
        <v>1921</v>
      </c>
      <c r="D104" s="274">
        <v>43192</v>
      </c>
      <c r="E104" s="274">
        <v>43192</v>
      </c>
      <c r="F104" s="315"/>
      <c r="G104" s="315"/>
      <c r="H104" s="315"/>
      <c r="I104" s="315" t="s">
        <v>1887</v>
      </c>
      <c r="J104" s="315"/>
      <c r="K104" s="315">
        <v>215</v>
      </c>
      <c r="L104" s="315" t="s">
        <v>1888</v>
      </c>
      <c r="M104" s="315" t="s">
        <v>1716</v>
      </c>
      <c r="N104" s="564" t="s">
        <v>1768</v>
      </c>
      <c r="O104" s="566"/>
      <c r="P104" s="566"/>
      <c r="Q104" s="565"/>
    </row>
    <row r="105" spans="1:17" ht="33.75" x14ac:dyDescent="0.2">
      <c r="A105" s="315">
        <v>14</v>
      </c>
      <c r="B105" s="315" t="s">
        <v>1586</v>
      </c>
      <c r="C105" s="316" t="s">
        <v>1922</v>
      </c>
      <c r="D105" s="274">
        <v>43192</v>
      </c>
      <c r="E105" s="274">
        <v>43192</v>
      </c>
      <c r="F105" s="315"/>
      <c r="G105" s="315"/>
      <c r="H105" s="315"/>
      <c r="I105" s="315" t="s">
        <v>1887</v>
      </c>
      <c r="J105" s="315"/>
      <c r="K105" s="315">
        <v>1100</v>
      </c>
      <c r="L105" s="315" t="s">
        <v>1888</v>
      </c>
      <c r="M105" s="315" t="s">
        <v>1716</v>
      </c>
      <c r="N105" s="564" t="s">
        <v>1768</v>
      </c>
      <c r="O105" s="566"/>
      <c r="P105" s="566"/>
      <c r="Q105" s="565"/>
    </row>
    <row r="106" spans="1:17" ht="22.5" x14ac:dyDescent="0.2">
      <c r="A106" s="315">
        <v>15</v>
      </c>
      <c r="B106" s="315" t="s">
        <v>1586</v>
      </c>
      <c r="C106" s="316" t="s">
        <v>1923</v>
      </c>
      <c r="D106" s="274">
        <v>43129</v>
      </c>
      <c r="E106" s="274">
        <v>43129</v>
      </c>
      <c r="F106" s="315"/>
      <c r="G106" s="315"/>
      <c r="H106" s="315"/>
      <c r="I106" s="315" t="s">
        <v>1887</v>
      </c>
      <c r="J106" s="315"/>
      <c r="K106" s="315">
        <v>1300</v>
      </c>
      <c r="L106" s="315" t="s">
        <v>1888</v>
      </c>
      <c r="M106" s="315" t="s">
        <v>1716</v>
      </c>
      <c r="N106" s="564" t="s">
        <v>1768</v>
      </c>
      <c r="O106" s="566"/>
      <c r="P106" s="566"/>
      <c r="Q106" s="565"/>
    </row>
    <row r="107" spans="1:17" ht="22.5" x14ac:dyDescent="0.2">
      <c r="A107" s="315">
        <v>16</v>
      </c>
      <c r="B107" s="315" t="s">
        <v>1586</v>
      </c>
      <c r="C107" s="316" t="s">
        <v>1924</v>
      </c>
      <c r="D107" s="274">
        <v>43200</v>
      </c>
      <c r="E107" s="274">
        <v>43200</v>
      </c>
      <c r="F107" s="315"/>
      <c r="G107" s="315"/>
      <c r="H107" s="315"/>
      <c r="I107" s="315" t="s">
        <v>1887</v>
      </c>
      <c r="J107" s="315"/>
      <c r="K107" s="315">
        <v>1400</v>
      </c>
      <c r="L107" s="315" t="s">
        <v>1888</v>
      </c>
      <c r="M107" s="315" t="s">
        <v>1716</v>
      </c>
      <c r="N107" s="564" t="s">
        <v>1768</v>
      </c>
      <c r="O107" s="566"/>
      <c r="P107" s="566"/>
      <c r="Q107" s="565"/>
    </row>
    <row r="108" spans="1:17" ht="22.5" x14ac:dyDescent="0.2">
      <c r="A108" s="315">
        <v>17</v>
      </c>
      <c r="B108" s="315" t="s">
        <v>1586</v>
      </c>
      <c r="C108" s="316" t="s">
        <v>1925</v>
      </c>
      <c r="D108" s="274">
        <v>42845</v>
      </c>
      <c r="E108" s="274">
        <v>42845</v>
      </c>
      <c r="F108" s="315"/>
      <c r="G108" s="315"/>
      <c r="H108" s="315"/>
      <c r="I108" s="315" t="s">
        <v>1887</v>
      </c>
      <c r="J108" s="315"/>
      <c r="K108" s="315">
        <v>1200</v>
      </c>
      <c r="L108" s="315" t="s">
        <v>1888</v>
      </c>
      <c r="M108" s="315" t="s">
        <v>1716</v>
      </c>
      <c r="N108" s="564" t="s">
        <v>1768</v>
      </c>
      <c r="O108" s="566"/>
      <c r="P108" s="566"/>
      <c r="Q108" s="565"/>
    </row>
    <row r="109" spans="1:17" ht="22.5" x14ac:dyDescent="0.2">
      <c r="A109" s="315">
        <v>18</v>
      </c>
      <c r="B109" s="315" t="s">
        <v>1586</v>
      </c>
      <c r="C109" s="316" t="s">
        <v>1926</v>
      </c>
      <c r="D109" s="274">
        <v>42845</v>
      </c>
      <c r="E109" s="274">
        <v>42845</v>
      </c>
      <c r="F109" s="315"/>
      <c r="G109" s="315"/>
      <c r="H109" s="315"/>
      <c r="I109" s="315" t="s">
        <v>1887</v>
      </c>
      <c r="J109" s="315"/>
      <c r="K109" s="315">
        <v>1200</v>
      </c>
      <c r="L109" s="315" t="s">
        <v>1888</v>
      </c>
      <c r="M109" s="315" t="s">
        <v>1716</v>
      </c>
      <c r="N109" s="564" t="s">
        <v>1768</v>
      </c>
      <c r="O109" s="566"/>
      <c r="P109" s="566"/>
      <c r="Q109" s="565"/>
    </row>
    <row r="110" spans="1:17" ht="22.5" x14ac:dyDescent="0.2">
      <c r="A110" s="315">
        <v>1</v>
      </c>
      <c r="B110" s="315" t="s">
        <v>1586</v>
      </c>
      <c r="C110" s="316" t="s">
        <v>1927</v>
      </c>
      <c r="D110" s="274">
        <v>43049</v>
      </c>
      <c r="E110" s="274">
        <v>43300</v>
      </c>
      <c r="F110" s="315">
        <v>5</v>
      </c>
      <c r="G110" s="315">
        <v>1</v>
      </c>
      <c r="H110" s="315"/>
      <c r="I110" s="315"/>
      <c r="J110" s="315"/>
      <c r="K110" s="315">
        <v>74</v>
      </c>
      <c r="L110" s="315" t="s">
        <v>1033</v>
      </c>
      <c r="M110" s="315" t="s">
        <v>1716</v>
      </c>
      <c r="N110" s="564" t="s">
        <v>1768</v>
      </c>
      <c r="O110" s="566"/>
      <c r="P110" s="566"/>
      <c r="Q110" s="565"/>
    </row>
    <row r="111" spans="1:17" ht="22.5" x14ac:dyDescent="0.2">
      <c r="A111" s="315">
        <v>2</v>
      </c>
      <c r="B111" s="315" t="s">
        <v>1586</v>
      </c>
      <c r="C111" s="316" t="s">
        <v>1928</v>
      </c>
      <c r="D111" s="274">
        <v>42948</v>
      </c>
      <c r="E111" s="274">
        <v>43312</v>
      </c>
      <c r="F111" s="315">
        <v>5</v>
      </c>
      <c r="G111" s="315">
        <v>2</v>
      </c>
      <c r="H111" s="315"/>
      <c r="I111" s="315"/>
      <c r="J111" s="315"/>
      <c r="K111" s="315">
        <v>39</v>
      </c>
      <c r="L111" s="315" t="s">
        <v>1033</v>
      </c>
      <c r="M111" s="315" t="s">
        <v>1716</v>
      </c>
      <c r="N111" s="564" t="s">
        <v>1768</v>
      </c>
      <c r="O111" s="566"/>
      <c r="P111" s="566"/>
      <c r="Q111" s="565"/>
    </row>
    <row r="112" spans="1:17" ht="22.5" x14ac:dyDescent="0.2">
      <c r="A112" s="315">
        <v>3</v>
      </c>
      <c r="B112" s="315" t="s">
        <v>1586</v>
      </c>
      <c r="C112" s="316" t="s">
        <v>1929</v>
      </c>
      <c r="D112" s="274">
        <v>42522</v>
      </c>
      <c r="E112" s="274">
        <v>43126</v>
      </c>
      <c r="F112" s="315">
        <v>5</v>
      </c>
      <c r="G112" s="315">
        <v>3</v>
      </c>
      <c r="H112" s="315"/>
      <c r="I112" s="315"/>
      <c r="J112" s="315"/>
      <c r="K112" s="315">
        <v>127</v>
      </c>
      <c r="L112" s="315" t="s">
        <v>1033</v>
      </c>
      <c r="M112" s="315" t="s">
        <v>1716</v>
      </c>
      <c r="N112" s="564" t="s">
        <v>1768</v>
      </c>
      <c r="O112" s="566"/>
      <c r="P112" s="566"/>
      <c r="Q112" s="565"/>
    </row>
    <row r="113" spans="1:17" ht="22.5" x14ac:dyDescent="0.2">
      <c r="A113" s="315">
        <v>4</v>
      </c>
      <c r="B113" s="315" t="s">
        <v>1586</v>
      </c>
      <c r="C113" s="316" t="s">
        <v>1930</v>
      </c>
      <c r="D113" s="274">
        <v>42818</v>
      </c>
      <c r="E113" s="274">
        <v>43250</v>
      </c>
      <c r="F113" s="315">
        <v>5</v>
      </c>
      <c r="G113" s="315">
        <v>4</v>
      </c>
      <c r="H113" s="315"/>
      <c r="I113" s="315"/>
      <c r="J113" s="315"/>
      <c r="K113" s="315">
        <v>34</v>
      </c>
      <c r="L113" s="315" t="s">
        <v>1033</v>
      </c>
      <c r="M113" s="315" t="s">
        <v>1716</v>
      </c>
      <c r="N113" s="564" t="s">
        <v>1768</v>
      </c>
      <c r="O113" s="566"/>
      <c r="P113" s="566"/>
      <c r="Q113" s="565"/>
    </row>
    <row r="114" spans="1:17" ht="22.5" x14ac:dyDescent="0.2">
      <c r="A114" s="315">
        <v>5</v>
      </c>
      <c r="B114" s="315" t="s">
        <v>1586</v>
      </c>
      <c r="C114" s="316" t="s">
        <v>1931</v>
      </c>
      <c r="D114" s="274">
        <v>40696</v>
      </c>
      <c r="E114" s="274">
        <v>43320</v>
      </c>
      <c r="F114" s="315">
        <v>5</v>
      </c>
      <c r="G114" s="315">
        <v>4</v>
      </c>
      <c r="H114" s="315"/>
      <c r="I114" s="315"/>
      <c r="J114" s="315"/>
      <c r="K114" s="315">
        <v>128</v>
      </c>
      <c r="L114" s="315" t="s">
        <v>1033</v>
      </c>
      <c r="M114" s="315" t="s">
        <v>1716</v>
      </c>
      <c r="N114" s="564" t="s">
        <v>1768</v>
      </c>
      <c r="O114" s="566"/>
      <c r="P114" s="566"/>
      <c r="Q114" s="565"/>
    </row>
    <row r="115" spans="1:17" ht="22.5" x14ac:dyDescent="0.2">
      <c r="A115" s="315">
        <v>1</v>
      </c>
      <c r="B115" s="315" t="s">
        <v>1586</v>
      </c>
      <c r="C115" s="316" t="s">
        <v>1932</v>
      </c>
      <c r="D115" s="274">
        <v>42821</v>
      </c>
      <c r="E115" s="274">
        <v>43439</v>
      </c>
      <c r="F115" s="315">
        <v>6</v>
      </c>
      <c r="G115" s="315">
        <v>1</v>
      </c>
      <c r="H115" s="315"/>
      <c r="I115" s="315"/>
      <c r="J115" s="315"/>
      <c r="K115" s="315">
        <v>74</v>
      </c>
      <c r="L115" s="315" t="s">
        <v>1033</v>
      </c>
      <c r="M115" s="315" t="s">
        <v>1716</v>
      </c>
      <c r="N115" s="564" t="s">
        <v>1768</v>
      </c>
      <c r="O115" s="566"/>
      <c r="P115" s="566"/>
      <c r="Q115" s="565"/>
    </row>
    <row r="116" spans="1:17" ht="22.5" x14ac:dyDescent="0.2">
      <c r="A116" s="315">
        <v>2</v>
      </c>
      <c r="B116" s="315" t="s">
        <v>1586</v>
      </c>
      <c r="C116" s="316" t="s">
        <v>1933</v>
      </c>
      <c r="D116" s="274">
        <v>43340</v>
      </c>
      <c r="E116" s="274">
        <v>43341</v>
      </c>
      <c r="F116" s="315">
        <v>6</v>
      </c>
      <c r="G116" s="315">
        <v>2</v>
      </c>
      <c r="H116" s="315"/>
      <c r="I116" s="315"/>
      <c r="J116" s="315"/>
      <c r="K116" s="315">
        <v>18</v>
      </c>
      <c r="L116" s="315" t="s">
        <v>1033</v>
      </c>
      <c r="M116" s="315" t="s">
        <v>1716</v>
      </c>
      <c r="N116" s="564" t="s">
        <v>1768</v>
      </c>
      <c r="O116" s="566"/>
      <c r="P116" s="566"/>
      <c r="Q116" s="565"/>
    </row>
    <row r="117" spans="1:17" ht="22.5" x14ac:dyDescent="0.2">
      <c r="A117" s="315">
        <v>3</v>
      </c>
      <c r="B117" s="315" t="s">
        <v>1586</v>
      </c>
      <c r="C117" s="316" t="s">
        <v>1934</v>
      </c>
      <c r="D117" s="274">
        <v>43126</v>
      </c>
      <c r="E117" s="274">
        <v>43311</v>
      </c>
      <c r="F117" s="315">
        <v>6</v>
      </c>
      <c r="G117" s="315">
        <v>3</v>
      </c>
      <c r="H117" s="315"/>
      <c r="I117" s="315"/>
      <c r="J117" s="315"/>
      <c r="K117" s="315">
        <v>46</v>
      </c>
      <c r="L117" s="315" t="s">
        <v>1033</v>
      </c>
      <c r="M117" s="315" t="s">
        <v>1716</v>
      </c>
      <c r="N117" s="564" t="s">
        <v>1768</v>
      </c>
      <c r="O117" s="566"/>
      <c r="P117" s="566"/>
      <c r="Q117" s="565"/>
    </row>
    <row r="118" spans="1:17" ht="22.5" x14ac:dyDescent="0.2">
      <c r="A118" s="315">
        <v>4</v>
      </c>
      <c r="B118" s="315" t="s">
        <v>1586</v>
      </c>
      <c r="C118" s="316" t="s">
        <v>1935</v>
      </c>
      <c r="D118" s="274">
        <v>43118</v>
      </c>
      <c r="E118" s="274">
        <v>43122</v>
      </c>
      <c r="F118" s="315">
        <v>6</v>
      </c>
      <c r="G118" s="315">
        <v>4</v>
      </c>
      <c r="H118" s="315"/>
      <c r="I118" s="315"/>
      <c r="J118" s="315"/>
      <c r="K118" s="315">
        <v>23</v>
      </c>
      <c r="L118" s="315" t="s">
        <v>1033</v>
      </c>
      <c r="M118" s="315" t="s">
        <v>1716</v>
      </c>
      <c r="N118" s="564" t="s">
        <v>1768</v>
      </c>
      <c r="O118" s="566"/>
      <c r="P118" s="566"/>
      <c r="Q118" s="565"/>
    </row>
    <row r="119" spans="1:17" ht="22.5" x14ac:dyDescent="0.2">
      <c r="A119" s="315">
        <v>5</v>
      </c>
      <c r="B119" s="315" t="s">
        <v>1586</v>
      </c>
      <c r="C119" s="316" t="s">
        <v>1936</v>
      </c>
      <c r="D119" s="274">
        <v>39757</v>
      </c>
      <c r="E119" s="274">
        <v>42978</v>
      </c>
      <c r="F119" s="315">
        <v>6</v>
      </c>
      <c r="G119" s="315">
        <v>5</v>
      </c>
      <c r="H119" s="315"/>
      <c r="I119" s="315"/>
      <c r="J119" s="315"/>
      <c r="K119" s="315">
        <v>200</v>
      </c>
      <c r="L119" s="315" t="s">
        <v>1033</v>
      </c>
      <c r="M119" s="315" t="s">
        <v>1716</v>
      </c>
      <c r="N119" s="564" t="s">
        <v>1768</v>
      </c>
      <c r="O119" s="566"/>
      <c r="P119" s="566"/>
      <c r="Q119" s="565"/>
    </row>
    <row r="120" spans="1:17" ht="22.5" x14ac:dyDescent="0.2">
      <c r="A120" s="315">
        <v>1</v>
      </c>
      <c r="B120" s="315" t="s">
        <v>1586</v>
      </c>
      <c r="C120" s="316" t="s">
        <v>1937</v>
      </c>
      <c r="D120" s="274">
        <v>42982</v>
      </c>
      <c r="E120" s="274">
        <v>43302</v>
      </c>
      <c r="F120" s="315">
        <v>7</v>
      </c>
      <c r="G120" s="315">
        <v>1</v>
      </c>
      <c r="H120" s="315"/>
      <c r="I120" s="315"/>
      <c r="J120" s="315"/>
      <c r="K120" s="315">
        <v>15</v>
      </c>
      <c r="L120" s="315" t="s">
        <v>1033</v>
      </c>
      <c r="M120" s="315" t="s">
        <v>1716</v>
      </c>
      <c r="N120" s="564" t="s">
        <v>1768</v>
      </c>
      <c r="O120" s="566"/>
      <c r="P120" s="566"/>
      <c r="Q120" s="565"/>
    </row>
    <row r="121" spans="1:17" ht="22.5" x14ac:dyDescent="0.2">
      <c r="A121" s="315">
        <v>2</v>
      </c>
      <c r="B121" s="315" t="s">
        <v>1586</v>
      </c>
      <c r="C121" s="316" t="s">
        <v>1938</v>
      </c>
      <c r="D121" s="274">
        <v>42030</v>
      </c>
      <c r="E121" s="274">
        <v>43314</v>
      </c>
      <c r="F121" s="315">
        <v>7</v>
      </c>
      <c r="G121" s="315">
        <v>2</v>
      </c>
      <c r="H121" s="315"/>
      <c r="I121" s="315"/>
      <c r="J121" s="315"/>
      <c r="K121" s="315">
        <v>115</v>
      </c>
      <c r="L121" s="315" t="s">
        <v>1033</v>
      </c>
      <c r="M121" s="315" t="s">
        <v>1716</v>
      </c>
      <c r="N121" s="564" t="s">
        <v>1768</v>
      </c>
      <c r="O121" s="566"/>
      <c r="P121" s="566"/>
      <c r="Q121" s="565"/>
    </row>
    <row r="122" spans="1:17" ht="22.5" x14ac:dyDescent="0.2">
      <c r="A122" s="315">
        <v>3</v>
      </c>
      <c r="B122" s="315" t="s">
        <v>1586</v>
      </c>
      <c r="C122" s="316" t="s">
        <v>1939</v>
      </c>
      <c r="D122" s="274">
        <v>41654</v>
      </c>
      <c r="E122" s="274">
        <v>43312</v>
      </c>
      <c r="F122" s="315">
        <v>7</v>
      </c>
      <c r="G122" s="315">
        <v>3</v>
      </c>
      <c r="H122" s="315"/>
      <c r="I122" s="315"/>
      <c r="J122" s="315"/>
      <c r="K122" s="315">
        <v>106</v>
      </c>
      <c r="L122" s="315" t="s">
        <v>1033</v>
      </c>
      <c r="M122" s="315" t="s">
        <v>1716</v>
      </c>
      <c r="N122" s="564" t="s">
        <v>1768</v>
      </c>
      <c r="O122" s="566"/>
      <c r="P122" s="566"/>
      <c r="Q122" s="565"/>
    </row>
    <row r="123" spans="1:17" ht="22.5" x14ac:dyDescent="0.2">
      <c r="A123" s="315">
        <v>4</v>
      </c>
      <c r="B123" s="315" t="s">
        <v>1586</v>
      </c>
      <c r="C123" s="316" t="s">
        <v>1940</v>
      </c>
      <c r="D123" s="274">
        <v>42395</v>
      </c>
      <c r="E123" s="274">
        <v>43043</v>
      </c>
      <c r="F123" s="315">
        <v>7</v>
      </c>
      <c r="G123" s="315">
        <v>4</v>
      </c>
      <c r="H123" s="315"/>
      <c r="I123" s="315"/>
      <c r="J123" s="315"/>
      <c r="K123" s="315">
        <v>99</v>
      </c>
      <c r="L123" s="315" t="s">
        <v>1033</v>
      </c>
      <c r="M123" s="315" t="s">
        <v>1716</v>
      </c>
      <c r="N123" s="564" t="s">
        <v>1768</v>
      </c>
      <c r="O123" s="566"/>
      <c r="P123" s="566"/>
      <c r="Q123" s="565"/>
    </row>
    <row r="124" spans="1:17" ht="22.5" x14ac:dyDescent="0.2">
      <c r="A124" s="315">
        <v>1</v>
      </c>
      <c r="B124" s="315" t="s">
        <v>1586</v>
      </c>
      <c r="C124" s="316" t="s">
        <v>1941</v>
      </c>
      <c r="D124" s="274">
        <v>42542</v>
      </c>
      <c r="E124" s="274">
        <v>43200</v>
      </c>
      <c r="F124" s="315">
        <v>8</v>
      </c>
      <c r="G124" s="315">
        <v>1</v>
      </c>
      <c r="H124" s="315"/>
      <c r="I124" s="315"/>
      <c r="J124" s="315"/>
      <c r="K124" s="315">
        <v>104</v>
      </c>
      <c r="L124" s="315" t="s">
        <v>1033</v>
      </c>
      <c r="M124" s="315" t="s">
        <v>1716</v>
      </c>
      <c r="N124" s="564" t="s">
        <v>1768</v>
      </c>
      <c r="O124" s="566"/>
      <c r="P124" s="566"/>
      <c r="Q124" s="565"/>
    </row>
    <row r="125" spans="1:17" ht="33.75" x14ac:dyDescent="0.2">
      <c r="A125" s="315">
        <v>2</v>
      </c>
      <c r="B125" s="315" t="s">
        <v>1586</v>
      </c>
      <c r="C125" s="316" t="s">
        <v>1942</v>
      </c>
      <c r="D125" s="274">
        <v>42448</v>
      </c>
      <c r="E125" s="274">
        <v>43190</v>
      </c>
      <c r="F125" s="315">
        <v>8</v>
      </c>
      <c r="G125" s="315">
        <v>2</v>
      </c>
      <c r="H125" s="315"/>
      <c r="I125" s="315"/>
      <c r="J125" s="315"/>
      <c r="K125" s="315">
        <v>74</v>
      </c>
      <c r="L125" s="315" t="s">
        <v>1033</v>
      </c>
      <c r="M125" s="315" t="s">
        <v>1716</v>
      </c>
      <c r="N125" s="564" t="s">
        <v>1768</v>
      </c>
      <c r="O125" s="566"/>
      <c r="P125" s="566"/>
      <c r="Q125" s="565"/>
    </row>
    <row r="126" spans="1:17" ht="22.5" x14ac:dyDescent="0.2">
      <c r="A126" s="315">
        <v>3</v>
      </c>
      <c r="B126" s="315" t="s">
        <v>1586</v>
      </c>
      <c r="C126" s="316" t="s">
        <v>1943</v>
      </c>
      <c r="D126" s="274">
        <v>43118</v>
      </c>
      <c r="E126" s="274">
        <v>43209</v>
      </c>
      <c r="F126" s="315">
        <v>8</v>
      </c>
      <c r="G126" s="315">
        <v>3</v>
      </c>
      <c r="H126" s="315"/>
      <c r="I126" s="315"/>
      <c r="J126" s="315"/>
      <c r="K126" s="315">
        <v>4</v>
      </c>
      <c r="L126" s="315" t="s">
        <v>1033</v>
      </c>
      <c r="M126" s="315" t="s">
        <v>1716</v>
      </c>
      <c r="N126" s="564" t="s">
        <v>1768</v>
      </c>
      <c r="O126" s="566"/>
      <c r="P126" s="566"/>
      <c r="Q126" s="565"/>
    </row>
    <row r="127" spans="1:17" ht="22.5" x14ac:dyDescent="0.2">
      <c r="A127" s="315">
        <v>4</v>
      </c>
      <c r="B127" s="315" t="s">
        <v>1586</v>
      </c>
      <c r="C127" s="316" t="s">
        <v>1944</v>
      </c>
      <c r="D127" s="274">
        <v>42433</v>
      </c>
      <c r="E127" s="274">
        <v>42696</v>
      </c>
      <c r="F127" s="315">
        <v>8</v>
      </c>
      <c r="G127" s="315">
        <v>4</v>
      </c>
      <c r="H127" s="315"/>
      <c r="I127" s="315"/>
      <c r="J127" s="315"/>
      <c r="K127" s="315">
        <v>201</v>
      </c>
      <c r="L127" s="315" t="s">
        <v>1033</v>
      </c>
      <c r="M127" s="315" t="s">
        <v>1716</v>
      </c>
      <c r="N127" s="564" t="s">
        <v>1768</v>
      </c>
      <c r="O127" s="566"/>
      <c r="P127" s="566"/>
      <c r="Q127" s="565"/>
    </row>
    <row r="128" spans="1:17" ht="22.5" x14ac:dyDescent="0.2">
      <c r="A128" s="315">
        <v>5</v>
      </c>
      <c r="B128" s="315" t="s">
        <v>1586</v>
      </c>
      <c r="C128" s="316" t="s">
        <v>1944</v>
      </c>
      <c r="D128" s="274">
        <v>42696</v>
      </c>
      <c r="E128" s="274">
        <v>42699</v>
      </c>
      <c r="F128" s="315">
        <v>8</v>
      </c>
      <c r="G128" s="315">
        <v>5</v>
      </c>
      <c r="H128" s="315"/>
      <c r="I128" s="315"/>
      <c r="J128" s="315"/>
      <c r="K128" s="315">
        <v>30</v>
      </c>
      <c r="L128" s="315" t="s">
        <v>1033</v>
      </c>
      <c r="M128" s="315" t="s">
        <v>1716</v>
      </c>
      <c r="N128" s="564" t="s">
        <v>1768</v>
      </c>
      <c r="O128" s="566"/>
      <c r="P128" s="566"/>
      <c r="Q128" s="565"/>
    </row>
    <row r="129" spans="1:17" ht="22.5" x14ac:dyDescent="0.2">
      <c r="A129" s="315">
        <v>1</v>
      </c>
      <c r="B129" s="315" t="s">
        <v>1586</v>
      </c>
      <c r="C129" s="316" t="s">
        <v>1945</v>
      </c>
      <c r="D129" s="274">
        <v>42822</v>
      </c>
      <c r="E129" s="274">
        <v>43042</v>
      </c>
      <c r="F129" s="315">
        <v>9</v>
      </c>
      <c r="G129" s="315">
        <v>1</v>
      </c>
      <c r="H129" s="315"/>
      <c r="I129" s="315"/>
      <c r="J129" s="315"/>
      <c r="K129" s="315">
        <v>201</v>
      </c>
      <c r="L129" s="315" t="s">
        <v>1033</v>
      </c>
      <c r="M129" s="315" t="s">
        <v>1716</v>
      </c>
      <c r="N129" s="564" t="s">
        <v>1768</v>
      </c>
      <c r="O129" s="566"/>
      <c r="P129" s="566"/>
      <c r="Q129" s="565"/>
    </row>
    <row r="130" spans="1:17" ht="22.5" x14ac:dyDescent="0.2">
      <c r="A130" s="315">
        <v>2</v>
      </c>
      <c r="B130" s="315" t="s">
        <v>1586</v>
      </c>
      <c r="C130" s="316" t="s">
        <v>1945</v>
      </c>
      <c r="D130" s="274">
        <v>43042</v>
      </c>
      <c r="E130" s="274">
        <v>43057</v>
      </c>
      <c r="F130" s="315">
        <v>9</v>
      </c>
      <c r="G130" s="315">
        <v>2</v>
      </c>
      <c r="H130" s="315"/>
      <c r="I130" s="315"/>
      <c r="J130" s="315"/>
      <c r="K130" s="315">
        <v>200</v>
      </c>
      <c r="L130" s="315" t="s">
        <v>1033</v>
      </c>
      <c r="M130" s="315" t="s">
        <v>1716</v>
      </c>
      <c r="N130" s="564" t="s">
        <v>1768</v>
      </c>
      <c r="O130" s="566"/>
      <c r="P130" s="566"/>
      <c r="Q130" s="565"/>
    </row>
    <row r="131" spans="1:17" ht="22.5" x14ac:dyDescent="0.2">
      <c r="A131" s="315">
        <v>3</v>
      </c>
      <c r="B131" s="315" t="s">
        <v>1586</v>
      </c>
      <c r="C131" s="316" t="s">
        <v>1945</v>
      </c>
      <c r="D131" s="274">
        <v>43057</v>
      </c>
      <c r="E131" s="274">
        <v>43068</v>
      </c>
      <c r="F131" s="315">
        <v>9</v>
      </c>
      <c r="G131" s="315">
        <v>3</v>
      </c>
      <c r="H131" s="315"/>
      <c r="I131" s="315"/>
      <c r="J131" s="315"/>
      <c r="K131" s="315">
        <v>176</v>
      </c>
      <c r="L131" s="315" t="s">
        <v>1033</v>
      </c>
      <c r="M131" s="315" t="s">
        <v>1716</v>
      </c>
      <c r="N131" s="564" t="s">
        <v>1768</v>
      </c>
      <c r="O131" s="566"/>
      <c r="P131" s="566"/>
      <c r="Q131" s="565"/>
    </row>
    <row r="132" spans="1:17" ht="22.5" x14ac:dyDescent="0.2">
      <c r="A132" s="315">
        <v>4</v>
      </c>
      <c r="B132" s="315" t="s">
        <v>1586</v>
      </c>
      <c r="C132" s="316" t="s">
        <v>1946</v>
      </c>
      <c r="D132" s="274">
        <v>42771</v>
      </c>
      <c r="E132" s="274">
        <v>43049</v>
      </c>
      <c r="F132" s="315">
        <v>9</v>
      </c>
      <c r="G132" s="315">
        <v>4</v>
      </c>
      <c r="H132" s="315"/>
      <c r="I132" s="315"/>
      <c r="J132" s="315"/>
      <c r="K132" s="315">
        <v>42</v>
      </c>
      <c r="L132" s="315" t="s">
        <v>1033</v>
      </c>
      <c r="M132" s="315" t="s">
        <v>1716</v>
      </c>
      <c r="N132" s="564" t="s">
        <v>1768</v>
      </c>
      <c r="O132" s="566"/>
      <c r="P132" s="566"/>
      <c r="Q132" s="565"/>
    </row>
    <row r="133" spans="1:17" x14ac:dyDescent="0.2">
      <c r="A133" s="315">
        <v>1</v>
      </c>
      <c r="B133" s="315" t="s">
        <v>1947</v>
      </c>
      <c r="C133" s="316" t="s">
        <v>1948</v>
      </c>
      <c r="D133" s="274">
        <v>41705</v>
      </c>
      <c r="E133" s="274">
        <v>43297</v>
      </c>
      <c r="F133" s="315">
        <v>10</v>
      </c>
      <c r="G133" s="315">
        <v>1</v>
      </c>
      <c r="H133" s="315"/>
      <c r="I133" s="315"/>
      <c r="J133" s="315"/>
      <c r="K133" s="315">
        <v>36</v>
      </c>
      <c r="L133" s="315" t="s">
        <v>1033</v>
      </c>
      <c r="M133" s="315" t="s">
        <v>1716</v>
      </c>
      <c r="N133" s="528" t="s">
        <v>1768</v>
      </c>
      <c r="O133" s="529"/>
      <c r="P133" s="529"/>
      <c r="Q133" s="530"/>
    </row>
    <row r="134" spans="1:17" ht="22.5" x14ac:dyDescent="0.2">
      <c r="A134" s="315">
        <v>2</v>
      </c>
      <c r="B134" s="315" t="s">
        <v>1947</v>
      </c>
      <c r="C134" s="316" t="s">
        <v>1949</v>
      </c>
      <c r="D134" s="274">
        <v>40035</v>
      </c>
      <c r="E134" s="274">
        <v>42314</v>
      </c>
      <c r="F134" s="315">
        <v>10</v>
      </c>
      <c r="G134" s="315">
        <v>2</v>
      </c>
      <c r="H134" s="315"/>
      <c r="I134" s="315"/>
      <c r="J134" s="315"/>
      <c r="K134" s="315">
        <v>15</v>
      </c>
      <c r="L134" s="315" t="s">
        <v>1033</v>
      </c>
      <c r="M134" s="315" t="s">
        <v>1716</v>
      </c>
      <c r="N134" s="528" t="s">
        <v>1768</v>
      </c>
      <c r="O134" s="529"/>
      <c r="P134" s="529"/>
      <c r="Q134" s="530"/>
    </row>
    <row r="135" spans="1:17" ht="22.5" x14ac:dyDescent="0.2">
      <c r="A135" s="315">
        <v>3</v>
      </c>
      <c r="B135" s="315" t="s">
        <v>1947</v>
      </c>
      <c r="C135" s="316" t="s">
        <v>1950</v>
      </c>
      <c r="D135" s="274">
        <v>29431</v>
      </c>
      <c r="E135" s="274">
        <v>29431</v>
      </c>
      <c r="F135" s="315">
        <v>10</v>
      </c>
      <c r="G135" s="315">
        <v>3</v>
      </c>
      <c r="H135" s="315"/>
      <c r="I135" s="315"/>
      <c r="J135" s="315"/>
      <c r="K135" s="315">
        <v>4</v>
      </c>
      <c r="L135" s="315" t="s">
        <v>1033</v>
      </c>
      <c r="M135" s="315" t="s">
        <v>1716</v>
      </c>
      <c r="N135" s="528" t="s">
        <v>1768</v>
      </c>
      <c r="O135" s="529"/>
      <c r="P135" s="529"/>
      <c r="Q135" s="530"/>
    </row>
    <row r="136" spans="1:17" ht="22.5" x14ac:dyDescent="0.2">
      <c r="A136" s="315">
        <v>4</v>
      </c>
      <c r="B136" s="315" t="s">
        <v>1947</v>
      </c>
      <c r="C136" s="316" t="s">
        <v>1951</v>
      </c>
      <c r="D136" s="274">
        <v>39482</v>
      </c>
      <c r="E136" s="274">
        <v>39482</v>
      </c>
      <c r="F136" s="315">
        <v>10</v>
      </c>
      <c r="G136" s="315">
        <v>4</v>
      </c>
      <c r="H136" s="315"/>
      <c r="I136" s="315"/>
      <c r="J136" s="315"/>
      <c r="K136" s="315">
        <v>3</v>
      </c>
      <c r="L136" s="315" t="s">
        <v>1033</v>
      </c>
      <c r="M136" s="315" t="s">
        <v>1716</v>
      </c>
      <c r="N136" s="528" t="s">
        <v>1768</v>
      </c>
      <c r="O136" s="529"/>
      <c r="P136" s="529"/>
      <c r="Q136" s="530"/>
    </row>
    <row r="137" spans="1:17" ht="22.5" x14ac:dyDescent="0.2">
      <c r="A137" s="315">
        <v>5</v>
      </c>
      <c r="B137" s="315" t="s">
        <v>1947</v>
      </c>
      <c r="C137" s="316" t="s">
        <v>1952</v>
      </c>
      <c r="D137" s="274">
        <v>39141</v>
      </c>
      <c r="E137" s="274">
        <v>43003</v>
      </c>
      <c r="F137" s="315">
        <v>10</v>
      </c>
      <c r="G137" s="315">
        <v>5</v>
      </c>
      <c r="H137" s="315"/>
      <c r="I137" s="315"/>
      <c r="J137" s="315"/>
      <c r="K137" s="315">
        <v>7</v>
      </c>
      <c r="L137" s="315" t="s">
        <v>1033</v>
      </c>
      <c r="M137" s="315" t="s">
        <v>1716</v>
      </c>
      <c r="N137" s="528" t="s">
        <v>1768</v>
      </c>
      <c r="O137" s="529"/>
      <c r="P137" s="529"/>
      <c r="Q137" s="530"/>
    </row>
    <row r="138" spans="1:17" ht="22.5" x14ac:dyDescent="0.2">
      <c r="A138" s="315">
        <v>6</v>
      </c>
      <c r="B138" s="315" t="s">
        <v>1947</v>
      </c>
      <c r="C138" s="316" t="s">
        <v>1953</v>
      </c>
      <c r="D138" s="274">
        <v>39604</v>
      </c>
      <c r="E138" s="274">
        <v>42759</v>
      </c>
      <c r="F138" s="315">
        <v>10</v>
      </c>
      <c r="G138" s="315">
        <v>6</v>
      </c>
      <c r="H138" s="315"/>
      <c r="I138" s="315"/>
      <c r="J138" s="315"/>
      <c r="K138" s="315">
        <v>23</v>
      </c>
      <c r="L138" s="315" t="s">
        <v>1033</v>
      </c>
      <c r="M138" s="315" t="s">
        <v>1716</v>
      </c>
      <c r="N138" s="528" t="s">
        <v>1768</v>
      </c>
      <c r="O138" s="529"/>
      <c r="P138" s="529"/>
      <c r="Q138" s="530"/>
    </row>
    <row r="139" spans="1:17" ht="22.5" x14ac:dyDescent="0.2">
      <c r="A139" s="315">
        <v>1</v>
      </c>
      <c r="B139" s="315" t="s">
        <v>1947</v>
      </c>
      <c r="C139" s="316" t="s">
        <v>1954</v>
      </c>
      <c r="D139" s="274">
        <v>39616</v>
      </c>
      <c r="E139" s="274">
        <v>39702</v>
      </c>
      <c r="F139" s="315">
        <v>11</v>
      </c>
      <c r="G139" s="315">
        <v>1</v>
      </c>
      <c r="H139" s="315"/>
      <c r="I139" s="315"/>
      <c r="J139" s="315"/>
      <c r="K139" s="315">
        <v>138</v>
      </c>
      <c r="L139" s="315" t="s">
        <v>1033</v>
      </c>
      <c r="M139" s="315" t="s">
        <v>1716</v>
      </c>
      <c r="N139" s="528" t="s">
        <v>1768</v>
      </c>
      <c r="O139" s="529"/>
      <c r="P139" s="529"/>
      <c r="Q139" s="530"/>
    </row>
    <row r="140" spans="1:17" x14ac:dyDescent="0.2">
      <c r="A140" s="315">
        <v>2</v>
      </c>
      <c r="B140" s="315" t="s">
        <v>1947</v>
      </c>
      <c r="C140" s="316" t="s">
        <v>1955</v>
      </c>
      <c r="D140" s="274">
        <v>41772</v>
      </c>
      <c r="E140" s="274">
        <v>43355</v>
      </c>
      <c r="F140" s="315">
        <v>11</v>
      </c>
      <c r="G140" s="315">
        <v>2</v>
      </c>
      <c r="H140" s="315"/>
      <c r="I140" s="315"/>
      <c r="J140" s="315"/>
      <c r="K140" s="315">
        <v>126</v>
      </c>
      <c r="L140" s="315" t="s">
        <v>1033</v>
      </c>
      <c r="M140" s="315" t="s">
        <v>1716</v>
      </c>
      <c r="N140" s="528" t="s">
        <v>1768</v>
      </c>
      <c r="O140" s="529"/>
      <c r="P140" s="529"/>
      <c r="Q140" s="530"/>
    </row>
    <row r="141" spans="1:17" ht="22.5" x14ac:dyDescent="0.2">
      <c r="A141" s="315">
        <v>3</v>
      </c>
      <c r="B141" s="315" t="s">
        <v>1947</v>
      </c>
      <c r="C141" s="316" t="s">
        <v>1956</v>
      </c>
      <c r="D141" s="274">
        <v>42657</v>
      </c>
      <c r="E141" s="274">
        <v>43172</v>
      </c>
      <c r="F141" s="315">
        <v>11</v>
      </c>
      <c r="G141" s="315">
        <v>3</v>
      </c>
      <c r="H141" s="315"/>
      <c r="I141" s="315"/>
      <c r="J141" s="315"/>
      <c r="K141" s="315">
        <v>7</v>
      </c>
      <c r="L141" s="315" t="s">
        <v>1033</v>
      </c>
      <c r="M141" s="315" t="s">
        <v>1716</v>
      </c>
      <c r="N141" s="528" t="s">
        <v>1768</v>
      </c>
      <c r="O141" s="529"/>
      <c r="P141" s="529"/>
      <c r="Q141" s="530"/>
    </row>
    <row r="142" spans="1:17" ht="22.5" x14ac:dyDescent="0.2">
      <c r="A142" s="315">
        <v>4</v>
      </c>
      <c r="B142" s="315" t="s">
        <v>1947</v>
      </c>
      <c r="C142" s="316" t="s">
        <v>1957</v>
      </c>
      <c r="D142" s="274">
        <v>39751</v>
      </c>
      <c r="E142" s="274">
        <v>40170</v>
      </c>
      <c r="F142" s="315">
        <v>11</v>
      </c>
      <c r="G142" s="315">
        <v>4</v>
      </c>
      <c r="H142" s="315"/>
      <c r="I142" s="315"/>
      <c r="J142" s="315"/>
      <c r="K142" s="315">
        <v>30</v>
      </c>
      <c r="L142" s="315" t="s">
        <v>1033</v>
      </c>
      <c r="M142" s="315" t="s">
        <v>1716</v>
      </c>
      <c r="N142" s="528" t="s">
        <v>1768</v>
      </c>
      <c r="O142" s="529"/>
      <c r="P142" s="529"/>
      <c r="Q142" s="530"/>
    </row>
    <row r="143" spans="1:17" ht="22.5" x14ac:dyDescent="0.2">
      <c r="A143" s="315">
        <v>5</v>
      </c>
      <c r="B143" s="315" t="s">
        <v>1947</v>
      </c>
      <c r="C143" s="316" t="s">
        <v>1958</v>
      </c>
      <c r="D143" s="274">
        <v>42250</v>
      </c>
      <c r="E143" s="274">
        <v>43371</v>
      </c>
      <c r="F143" s="315">
        <v>11</v>
      </c>
      <c r="G143" s="315">
        <v>5</v>
      </c>
      <c r="H143" s="315"/>
      <c r="I143" s="315"/>
      <c r="J143" s="315"/>
      <c r="K143" s="315">
        <v>39</v>
      </c>
      <c r="L143" s="315" t="s">
        <v>1033</v>
      </c>
      <c r="M143" s="315" t="s">
        <v>1716</v>
      </c>
      <c r="N143" s="528" t="s">
        <v>1768</v>
      </c>
      <c r="O143" s="529"/>
      <c r="P143" s="529"/>
      <c r="Q143" s="530"/>
    </row>
    <row r="144" spans="1:17" ht="22.5" x14ac:dyDescent="0.2">
      <c r="A144" s="315">
        <v>1</v>
      </c>
      <c r="B144" s="315" t="s">
        <v>1947</v>
      </c>
      <c r="C144" s="316" t="s">
        <v>1959</v>
      </c>
      <c r="D144" s="274">
        <v>40101</v>
      </c>
      <c r="E144" s="274">
        <v>42448</v>
      </c>
      <c r="F144" s="315">
        <v>12</v>
      </c>
      <c r="G144" s="315">
        <v>1</v>
      </c>
      <c r="H144" s="315"/>
      <c r="I144" s="315"/>
      <c r="J144" s="315"/>
      <c r="K144" s="315">
        <v>195</v>
      </c>
      <c r="L144" s="315" t="s">
        <v>1033</v>
      </c>
      <c r="M144" s="315" t="s">
        <v>1716</v>
      </c>
      <c r="N144" s="528" t="s">
        <v>1768</v>
      </c>
      <c r="O144" s="529"/>
      <c r="P144" s="529"/>
      <c r="Q144" s="530"/>
    </row>
    <row r="145" spans="1:17" ht="22.5" x14ac:dyDescent="0.2">
      <c r="A145" s="315">
        <v>2</v>
      </c>
      <c r="B145" s="315" t="s">
        <v>1947</v>
      </c>
      <c r="C145" s="316" t="s">
        <v>1959</v>
      </c>
      <c r="D145" s="274">
        <v>42448</v>
      </c>
      <c r="E145" s="274">
        <v>43382</v>
      </c>
      <c r="F145" s="315">
        <v>12</v>
      </c>
      <c r="G145" s="315">
        <v>2</v>
      </c>
      <c r="H145" s="315"/>
      <c r="I145" s="315"/>
      <c r="J145" s="315"/>
      <c r="K145" s="315">
        <v>198</v>
      </c>
      <c r="L145" s="315" t="s">
        <v>1033</v>
      </c>
      <c r="M145" s="315" t="s">
        <v>1716</v>
      </c>
      <c r="N145" s="528" t="s">
        <v>1768</v>
      </c>
      <c r="O145" s="529"/>
      <c r="P145" s="529"/>
      <c r="Q145" s="530"/>
    </row>
    <row r="146" spans="1:17" ht="22.5" x14ac:dyDescent="0.2">
      <c r="A146" s="315">
        <v>3</v>
      </c>
      <c r="B146" s="315" t="s">
        <v>1947</v>
      </c>
      <c r="C146" s="316" t="s">
        <v>1960</v>
      </c>
      <c r="D146" s="274">
        <v>35486</v>
      </c>
      <c r="E146" s="274">
        <v>43321</v>
      </c>
      <c r="F146" s="315">
        <v>12</v>
      </c>
      <c r="G146" s="315">
        <v>3</v>
      </c>
      <c r="H146" s="315"/>
      <c r="I146" s="315"/>
      <c r="J146" s="315"/>
      <c r="K146" s="315">
        <v>153</v>
      </c>
      <c r="L146" s="315" t="s">
        <v>1033</v>
      </c>
      <c r="M146" s="315" t="s">
        <v>1716</v>
      </c>
      <c r="N146" s="528" t="s">
        <v>1768</v>
      </c>
      <c r="O146" s="529"/>
      <c r="P146" s="529"/>
      <c r="Q146" s="530"/>
    </row>
    <row r="147" spans="1:17" ht="22.5" x14ac:dyDescent="0.2">
      <c r="A147" s="315">
        <v>4</v>
      </c>
      <c r="B147" s="315" t="s">
        <v>1947</v>
      </c>
      <c r="C147" s="316" t="s">
        <v>1961</v>
      </c>
      <c r="D147" s="274">
        <v>40967</v>
      </c>
      <c r="E147" s="274">
        <v>43270</v>
      </c>
      <c r="F147" s="315">
        <v>12</v>
      </c>
      <c r="G147" s="315">
        <v>4</v>
      </c>
      <c r="H147" s="315"/>
      <c r="I147" s="315"/>
      <c r="J147" s="315"/>
      <c r="K147" s="315">
        <v>124</v>
      </c>
      <c r="L147" s="315" t="s">
        <v>1033</v>
      </c>
      <c r="M147" s="315" t="s">
        <v>1716</v>
      </c>
      <c r="N147" s="528" t="s">
        <v>1768</v>
      </c>
      <c r="O147" s="529"/>
      <c r="P147" s="529"/>
      <c r="Q147" s="530"/>
    </row>
    <row r="148" spans="1:17" ht="22.5" x14ac:dyDescent="0.2">
      <c r="A148" s="315">
        <v>5</v>
      </c>
      <c r="B148" s="315" t="s">
        <v>1947</v>
      </c>
      <c r="C148" s="316" t="s">
        <v>1962</v>
      </c>
      <c r="D148" s="274">
        <v>41844</v>
      </c>
      <c r="E148" s="274">
        <v>41844</v>
      </c>
      <c r="F148" s="315">
        <v>12</v>
      </c>
      <c r="G148" s="315">
        <v>5</v>
      </c>
      <c r="H148" s="315"/>
      <c r="I148" s="315"/>
      <c r="J148" s="315"/>
      <c r="K148" s="315">
        <v>5</v>
      </c>
      <c r="L148" s="315" t="s">
        <v>1033</v>
      </c>
      <c r="M148" s="315" t="s">
        <v>1716</v>
      </c>
      <c r="N148" s="528" t="s">
        <v>1768</v>
      </c>
      <c r="O148" s="529"/>
      <c r="P148" s="529"/>
      <c r="Q148" s="530"/>
    </row>
    <row r="149" spans="1:17" ht="33.75" x14ac:dyDescent="0.2">
      <c r="A149" s="315">
        <v>1</v>
      </c>
      <c r="B149" s="315" t="s">
        <v>1947</v>
      </c>
      <c r="C149" s="316" t="s">
        <v>1963</v>
      </c>
      <c r="D149" s="274">
        <v>43129</v>
      </c>
      <c r="E149" s="274">
        <v>43129</v>
      </c>
      <c r="F149" s="315"/>
      <c r="G149" s="315"/>
      <c r="H149" s="315"/>
      <c r="I149" s="315" t="s">
        <v>1887</v>
      </c>
      <c r="J149" s="315"/>
      <c r="K149" s="315">
        <v>1300</v>
      </c>
      <c r="L149" s="315" t="s">
        <v>1888</v>
      </c>
      <c r="M149" s="315" t="s">
        <v>1716</v>
      </c>
      <c r="N149" s="528" t="s">
        <v>1768</v>
      </c>
      <c r="O149" s="529"/>
      <c r="P149" s="529"/>
      <c r="Q149" s="530"/>
    </row>
    <row r="150" spans="1:17" ht="22.5" x14ac:dyDescent="0.2">
      <c r="A150" s="315">
        <v>1</v>
      </c>
      <c r="B150" s="315" t="s">
        <v>1579</v>
      </c>
      <c r="C150" s="316" t="s">
        <v>1964</v>
      </c>
      <c r="D150" s="274">
        <v>43115</v>
      </c>
      <c r="E150" s="274">
        <v>43404</v>
      </c>
      <c r="F150" s="315">
        <v>13</v>
      </c>
      <c r="G150" s="315">
        <v>1</v>
      </c>
      <c r="H150" s="315"/>
      <c r="I150" s="315"/>
      <c r="J150" s="315"/>
      <c r="K150" s="315">
        <v>12</v>
      </c>
      <c r="L150" s="315" t="s">
        <v>1033</v>
      </c>
      <c r="M150" s="315" t="s">
        <v>1716</v>
      </c>
      <c r="N150" s="528" t="s">
        <v>1768</v>
      </c>
      <c r="O150" s="529"/>
      <c r="P150" s="529"/>
      <c r="Q150" s="530"/>
    </row>
    <row r="151" spans="1:17" x14ac:dyDescent="0.2">
      <c r="A151" s="315">
        <v>2</v>
      </c>
      <c r="B151" s="315" t="s">
        <v>1579</v>
      </c>
      <c r="C151" s="316" t="s">
        <v>1965</v>
      </c>
      <c r="D151" s="274">
        <v>42979</v>
      </c>
      <c r="E151" s="274">
        <v>43033</v>
      </c>
      <c r="F151" s="315">
        <v>13</v>
      </c>
      <c r="G151" s="315">
        <v>2</v>
      </c>
      <c r="H151" s="315"/>
      <c r="I151" s="315"/>
      <c r="J151" s="315"/>
      <c r="K151" s="315">
        <v>40</v>
      </c>
      <c r="L151" s="315" t="s">
        <v>1033</v>
      </c>
      <c r="M151" s="315" t="s">
        <v>1716</v>
      </c>
      <c r="N151" s="528" t="s">
        <v>1768</v>
      </c>
      <c r="O151" s="529"/>
      <c r="P151" s="529"/>
      <c r="Q151" s="530"/>
    </row>
    <row r="152" spans="1:17" x14ac:dyDescent="0.2">
      <c r="A152" s="315">
        <v>3</v>
      </c>
      <c r="B152" s="315" t="s">
        <v>1579</v>
      </c>
      <c r="C152" s="316" t="s">
        <v>1966</v>
      </c>
      <c r="D152" s="274">
        <v>43430</v>
      </c>
      <c r="E152" s="274">
        <v>43432</v>
      </c>
      <c r="F152" s="315">
        <v>13</v>
      </c>
      <c r="G152" s="315">
        <v>3</v>
      </c>
      <c r="H152" s="315"/>
      <c r="I152" s="315"/>
      <c r="J152" s="315"/>
      <c r="K152" s="315">
        <v>202</v>
      </c>
      <c r="L152" s="315" t="s">
        <v>1033</v>
      </c>
      <c r="M152" s="315" t="s">
        <v>1716</v>
      </c>
      <c r="N152" s="528" t="s">
        <v>1768</v>
      </c>
      <c r="O152" s="529"/>
      <c r="P152" s="529"/>
      <c r="Q152" s="530"/>
    </row>
    <row r="153" spans="1:17" x14ac:dyDescent="0.2">
      <c r="A153" s="315">
        <v>4</v>
      </c>
      <c r="B153" s="315" t="s">
        <v>1579</v>
      </c>
      <c r="C153" s="316" t="s">
        <v>1967</v>
      </c>
      <c r="D153" s="274">
        <v>43112</v>
      </c>
      <c r="E153" s="274">
        <v>43395</v>
      </c>
      <c r="F153" s="315">
        <v>13</v>
      </c>
      <c r="G153" s="315">
        <v>4</v>
      </c>
      <c r="H153" s="315"/>
      <c r="I153" s="315"/>
      <c r="J153" s="315"/>
      <c r="K153" s="315">
        <v>113</v>
      </c>
      <c r="L153" s="315" t="s">
        <v>1033</v>
      </c>
      <c r="M153" s="315" t="s">
        <v>1716</v>
      </c>
      <c r="N153" s="528" t="s">
        <v>1768</v>
      </c>
      <c r="O153" s="529"/>
      <c r="P153" s="529"/>
      <c r="Q153" s="530"/>
    </row>
    <row r="154" spans="1:17" ht="22.5" x14ac:dyDescent="0.2">
      <c r="A154" s="315">
        <v>5</v>
      </c>
      <c r="B154" s="315" t="s">
        <v>1579</v>
      </c>
      <c r="C154" s="316" t="s">
        <v>1968</v>
      </c>
      <c r="D154" s="274">
        <v>43103</v>
      </c>
      <c r="E154" s="274">
        <v>43173</v>
      </c>
      <c r="F154" s="315">
        <v>13</v>
      </c>
      <c r="G154" s="315">
        <v>5</v>
      </c>
      <c r="H154" s="315"/>
      <c r="I154" s="315"/>
      <c r="J154" s="315"/>
      <c r="K154" s="315">
        <v>200</v>
      </c>
      <c r="L154" s="315" t="s">
        <v>1033</v>
      </c>
      <c r="M154" s="315" t="s">
        <v>1716</v>
      </c>
      <c r="N154" s="528" t="s">
        <v>1768</v>
      </c>
      <c r="O154" s="529"/>
      <c r="P154" s="529"/>
      <c r="Q154" s="530"/>
    </row>
    <row r="155" spans="1:17" ht="22.5" x14ac:dyDescent="0.2">
      <c r="A155" s="315">
        <v>1</v>
      </c>
      <c r="B155" s="315" t="s">
        <v>1579</v>
      </c>
      <c r="C155" s="316" t="s">
        <v>1969</v>
      </c>
      <c r="D155" s="274">
        <v>43174</v>
      </c>
      <c r="E155" s="274">
        <v>43280</v>
      </c>
      <c r="F155" s="315">
        <v>14</v>
      </c>
      <c r="G155" s="315">
        <v>1</v>
      </c>
      <c r="H155" s="315"/>
      <c r="I155" s="315"/>
      <c r="J155" s="315"/>
      <c r="K155" s="315">
        <v>200</v>
      </c>
      <c r="L155" s="315" t="s">
        <v>1033</v>
      </c>
      <c r="M155" s="315" t="s">
        <v>1716</v>
      </c>
      <c r="N155" s="528" t="s">
        <v>1768</v>
      </c>
      <c r="O155" s="529"/>
      <c r="P155" s="529"/>
      <c r="Q155" s="530"/>
    </row>
    <row r="156" spans="1:17" ht="22.5" x14ac:dyDescent="0.2">
      <c r="A156" s="315">
        <v>2</v>
      </c>
      <c r="B156" s="315" t="s">
        <v>1579</v>
      </c>
      <c r="C156" s="316" t="s">
        <v>1970</v>
      </c>
      <c r="D156" s="274">
        <v>43280</v>
      </c>
      <c r="E156" s="274">
        <v>43404</v>
      </c>
      <c r="F156" s="315">
        <v>14</v>
      </c>
      <c r="G156" s="315">
        <v>2</v>
      </c>
      <c r="H156" s="315"/>
      <c r="I156" s="315"/>
      <c r="J156" s="315"/>
      <c r="K156" s="315">
        <v>193</v>
      </c>
      <c r="L156" s="315" t="s">
        <v>1033</v>
      </c>
      <c r="M156" s="315" t="s">
        <v>1716</v>
      </c>
      <c r="N156" s="528" t="s">
        <v>1768</v>
      </c>
      <c r="O156" s="529"/>
      <c r="P156" s="529"/>
      <c r="Q156" s="530"/>
    </row>
    <row r="157" spans="1:17" x14ac:dyDescent="0.2">
      <c r="A157" s="315">
        <v>1</v>
      </c>
      <c r="B157" s="315" t="s">
        <v>1579</v>
      </c>
      <c r="C157" s="316" t="s">
        <v>1971</v>
      </c>
      <c r="D157" s="274">
        <v>43192</v>
      </c>
      <c r="E157" s="274">
        <v>43192</v>
      </c>
      <c r="F157" s="315"/>
      <c r="G157" s="315"/>
      <c r="H157" s="315"/>
      <c r="I157" s="315" t="s">
        <v>1887</v>
      </c>
      <c r="J157" s="315"/>
      <c r="K157" s="315">
        <v>1200</v>
      </c>
      <c r="L157" s="315" t="s">
        <v>1888</v>
      </c>
      <c r="M157" s="315" t="s">
        <v>1716</v>
      </c>
      <c r="N157" s="528" t="s">
        <v>1768</v>
      </c>
      <c r="O157" s="529"/>
      <c r="P157" s="529"/>
      <c r="Q157" s="530"/>
    </row>
    <row r="158" spans="1:17" x14ac:dyDescent="0.2">
      <c r="A158" s="315">
        <v>2</v>
      </c>
      <c r="B158" s="315" t="s">
        <v>1579</v>
      </c>
      <c r="C158" s="316" t="s">
        <v>1972</v>
      </c>
      <c r="D158" s="274">
        <v>43192</v>
      </c>
      <c r="E158" s="274">
        <v>43192</v>
      </c>
      <c r="F158" s="315"/>
      <c r="G158" s="315"/>
      <c r="H158" s="315"/>
      <c r="I158" s="315" t="s">
        <v>1887</v>
      </c>
      <c r="J158" s="315"/>
      <c r="K158" s="315">
        <v>3400</v>
      </c>
      <c r="L158" s="315" t="s">
        <v>1888</v>
      </c>
      <c r="M158" s="315" t="s">
        <v>1716</v>
      </c>
      <c r="N158" s="528" t="s">
        <v>1768</v>
      </c>
      <c r="O158" s="529"/>
      <c r="P158" s="529"/>
      <c r="Q158" s="530"/>
    </row>
    <row r="159" spans="1:17" x14ac:dyDescent="0.2">
      <c r="A159" s="315">
        <v>3</v>
      </c>
      <c r="B159" s="315" t="s">
        <v>1579</v>
      </c>
      <c r="C159" s="316" t="s">
        <v>1973</v>
      </c>
      <c r="D159" s="274">
        <v>42329</v>
      </c>
      <c r="E159" s="274">
        <v>43203</v>
      </c>
      <c r="F159" s="315"/>
      <c r="G159" s="315"/>
      <c r="H159" s="315"/>
      <c r="I159" s="315" t="s">
        <v>1887</v>
      </c>
      <c r="J159" s="315"/>
      <c r="K159" s="315">
        <v>46500</v>
      </c>
      <c r="L159" s="315" t="s">
        <v>1888</v>
      </c>
      <c r="M159" s="315" t="s">
        <v>1716</v>
      </c>
      <c r="N159" s="528" t="s">
        <v>1768</v>
      </c>
      <c r="O159" s="529"/>
      <c r="P159" s="529"/>
      <c r="Q159" s="530"/>
    </row>
    <row r="160" spans="1:17" x14ac:dyDescent="0.2">
      <c r="A160" s="315">
        <v>4</v>
      </c>
      <c r="B160" s="315" t="s">
        <v>1579</v>
      </c>
      <c r="C160" s="316" t="s">
        <v>1974</v>
      </c>
      <c r="D160" s="274">
        <v>43192</v>
      </c>
      <c r="E160" s="274">
        <v>43192</v>
      </c>
      <c r="F160" s="315"/>
      <c r="G160" s="315"/>
      <c r="H160" s="315"/>
      <c r="I160" s="315" t="s">
        <v>1887</v>
      </c>
      <c r="J160" s="315"/>
      <c r="K160" s="315">
        <v>124</v>
      </c>
      <c r="L160" s="315" t="s">
        <v>1888</v>
      </c>
      <c r="M160" s="315" t="s">
        <v>1716</v>
      </c>
      <c r="N160" s="528" t="s">
        <v>1768</v>
      </c>
      <c r="O160" s="529"/>
      <c r="P160" s="529"/>
      <c r="Q160" s="530"/>
    </row>
    <row r="161" spans="1:17" x14ac:dyDescent="0.2">
      <c r="A161" s="315">
        <v>5</v>
      </c>
      <c r="B161" s="315" t="s">
        <v>1579</v>
      </c>
      <c r="C161" s="316" t="s">
        <v>1975</v>
      </c>
      <c r="D161" s="274">
        <v>43300</v>
      </c>
      <c r="E161" s="274">
        <v>43300</v>
      </c>
      <c r="F161" s="315"/>
      <c r="G161" s="315"/>
      <c r="H161" s="315"/>
      <c r="I161" s="315" t="s">
        <v>1887</v>
      </c>
      <c r="J161" s="315"/>
      <c r="K161" s="315">
        <v>15900</v>
      </c>
      <c r="L161" s="315" t="s">
        <v>1888</v>
      </c>
      <c r="M161" s="315" t="s">
        <v>1716</v>
      </c>
      <c r="N161" s="528" t="s">
        <v>1768</v>
      </c>
      <c r="O161" s="529"/>
      <c r="P161" s="529"/>
      <c r="Q161" s="530"/>
    </row>
    <row r="162" spans="1:17" ht="22.5" x14ac:dyDescent="0.2">
      <c r="A162" s="315">
        <v>6</v>
      </c>
      <c r="B162" s="315" t="s">
        <v>1579</v>
      </c>
      <c r="C162" s="316" t="s">
        <v>1976</v>
      </c>
      <c r="D162" s="274">
        <v>43300</v>
      </c>
      <c r="E162" s="274">
        <v>43300</v>
      </c>
      <c r="F162" s="315"/>
      <c r="G162" s="315"/>
      <c r="H162" s="315"/>
      <c r="I162" s="315" t="s">
        <v>1887</v>
      </c>
      <c r="J162" s="315"/>
      <c r="K162" s="315">
        <v>1200</v>
      </c>
      <c r="L162" s="315" t="s">
        <v>1888</v>
      </c>
      <c r="M162" s="315" t="s">
        <v>1716</v>
      </c>
      <c r="N162" s="528" t="s">
        <v>1768</v>
      </c>
      <c r="O162" s="529"/>
      <c r="P162" s="529"/>
      <c r="Q162" s="530"/>
    </row>
    <row r="163" spans="1:17" x14ac:dyDescent="0.2">
      <c r="A163" s="315">
        <v>6</v>
      </c>
      <c r="B163" s="315" t="s">
        <v>1579</v>
      </c>
      <c r="C163" s="316" t="s">
        <v>1977</v>
      </c>
      <c r="D163" s="274">
        <v>42887</v>
      </c>
      <c r="E163" s="274">
        <v>42887</v>
      </c>
      <c r="F163" s="315"/>
      <c r="G163" s="315"/>
      <c r="H163" s="315"/>
      <c r="I163" s="315" t="s">
        <v>1887</v>
      </c>
      <c r="J163" s="315"/>
      <c r="K163" s="315">
        <v>1200</v>
      </c>
      <c r="L163" s="315" t="s">
        <v>1888</v>
      </c>
      <c r="M163" s="315" t="s">
        <v>1716</v>
      </c>
      <c r="N163" s="528" t="s">
        <v>1768</v>
      </c>
      <c r="O163" s="529"/>
      <c r="P163" s="529"/>
      <c r="Q163" s="530"/>
    </row>
    <row r="164" spans="1:17" x14ac:dyDescent="0.2">
      <c r="A164" s="323"/>
      <c r="B164" s="323"/>
      <c r="C164" s="323"/>
      <c r="D164" s="324"/>
      <c r="E164" s="324"/>
      <c r="F164" s="323"/>
      <c r="G164" s="323"/>
      <c r="H164" s="323"/>
      <c r="I164" s="323"/>
      <c r="J164" s="323"/>
      <c r="K164" s="323"/>
      <c r="L164" s="323"/>
      <c r="M164" s="323"/>
      <c r="N164" s="323"/>
      <c r="O164" s="323"/>
      <c r="P164" s="323"/>
      <c r="Q164" s="323"/>
    </row>
    <row r="165" spans="1:17" x14ac:dyDescent="0.2">
      <c r="A165" s="588" t="s">
        <v>478</v>
      </c>
      <c r="B165" s="588"/>
      <c r="C165" s="589" t="s">
        <v>1784</v>
      </c>
      <c r="D165" s="589"/>
      <c r="E165" s="588" t="s">
        <v>480</v>
      </c>
      <c r="F165" s="588"/>
      <c r="G165" s="590"/>
      <c r="H165" s="590"/>
      <c r="I165" s="590"/>
      <c r="J165" s="590"/>
      <c r="K165" s="588" t="s">
        <v>481</v>
      </c>
      <c r="L165" s="588"/>
      <c r="M165" s="589"/>
      <c r="N165" s="589"/>
      <c r="O165" s="589"/>
      <c r="P165" s="589"/>
      <c r="Q165" s="589"/>
    </row>
    <row r="166" spans="1:17" x14ac:dyDescent="0.2">
      <c r="A166" s="588" t="s">
        <v>482</v>
      </c>
      <c r="B166" s="588"/>
      <c r="C166" s="589" t="s">
        <v>1785</v>
      </c>
      <c r="D166" s="589"/>
      <c r="E166" s="588" t="s">
        <v>482</v>
      </c>
      <c r="F166" s="588"/>
      <c r="G166" s="590"/>
      <c r="H166" s="590"/>
      <c r="I166" s="590"/>
      <c r="J166" s="590"/>
      <c r="K166" s="588" t="s">
        <v>484</v>
      </c>
      <c r="L166" s="588"/>
      <c r="M166" s="589"/>
      <c r="N166" s="589"/>
      <c r="O166" s="589"/>
      <c r="P166" s="589"/>
      <c r="Q166" s="589"/>
    </row>
    <row r="167" spans="1:17" x14ac:dyDescent="0.2">
      <c r="A167" s="588" t="s">
        <v>485</v>
      </c>
      <c r="B167" s="588"/>
      <c r="C167" s="589"/>
      <c r="D167" s="589"/>
      <c r="E167" s="588" t="s">
        <v>485</v>
      </c>
      <c r="F167" s="588"/>
      <c r="G167" s="590"/>
      <c r="H167" s="590"/>
      <c r="I167" s="590"/>
      <c r="J167" s="590"/>
      <c r="K167" s="588" t="s">
        <v>485</v>
      </c>
      <c r="L167" s="588"/>
      <c r="M167" s="589"/>
      <c r="N167" s="589"/>
      <c r="O167" s="589"/>
      <c r="P167" s="589"/>
      <c r="Q167" s="589"/>
    </row>
    <row r="168" spans="1:17" x14ac:dyDescent="0.2">
      <c r="A168" s="588" t="s">
        <v>142</v>
      </c>
      <c r="B168" s="588"/>
      <c r="C168" s="589" t="s">
        <v>1786</v>
      </c>
      <c r="D168" s="589"/>
      <c r="E168" s="588" t="s">
        <v>142</v>
      </c>
      <c r="F168" s="588"/>
      <c r="G168" s="590"/>
      <c r="H168" s="590"/>
      <c r="I168" s="590"/>
      <c r="J168" s="590"/>
      <c r="K168" s="588" t="s">
        <v>487</v>
      </c>
      <c r="L168" s="588"/>
      <c r="M168" s="589"/>
      <c r="N168" s="589"/>
      <c r="O168" s="589"/>
      <c r="P168" s="589"/>
      <c r="Q168" s="589"/>
    </row>
  </sheetData>
  <sheetProtection password="CC3D" sheet="1" objects="1" scenarios="1"/>
  <customSheetViews>
    <customSheetView guid="{776FB340-854B-4B89-931A-7E0E0CB9EECA}" topLeftCell="A136">
      <selection activeCell="C168" sqref="C168:D168"/>
      <pageMargins left="0.7" right="0.7" top="0.75" bottom="0.75" header="0.3" footer="0.3"/>
      <pageSetup orientation="portrait" r:id="rId1"/>
    </customSheetView>
  </customSheetViews>
  <mergeCells count="264">
    <mergeCell ref="M55:Q55"/>
    <mergeCell ref="A55:B55"/>
    <mergeCell ref="C55:D55"/>
    <mergeCell ref="E55:F55"/>
    <mergeCell ref="G55:J55"/>
    <mergeCell ref="K55:L55"/>
    <mergeCell ref="M53:Q53"/>
    <mergeCell ref="A54:B54"/>
    <mergeCell ref="C54:D54"/>
    <mergeCell ref="E54:F54"/>
    <mergeCell ref="G54:J54"/>
    <mergeCell ref="K54:L54"/>
    <mergeCell ref="M54:Q54"/>
    <mergeCell ref="A53:B53"/>
    <mergeCell ref="C53:D53"/>
    <mergeCell ref="E53:F53"/>
    <mergeCell ref="G53:J53"/>
    <mergeCell ref="K53:L53"/>
    <mergeCell ref="N50:Q50"/>
    <mergeCell ref="A52:B52"/>
    <mergeCell ref="C52:D52"/>
    <mergeCell ref="E52:F52"/>
    <mergeCell ref="G52:J52"/>
    <mergeCell ref="K52:L52"/>
    <mergeCell ref="M52:Q52"/>
    <mergeCell ref="N45:Q45"/>
    <mergeCell ref="N46:Q46"/>
    <mergeCell ref="N47:Q47"/>
    <mergeCell ref="N48:Q48"/>
    <mergeCell ref="N49:Q49"/>
    <mergeCell ref="N40:Q40"/>
    <mergeCell ref="N41:Q41"/>
    <mergeCell ref="N42:Q42"/>
    <mergeCell ref="N43:Q43"/>
    <mergeCell ref="N44:Q44"/>
    <mergeCell ref="N35:Q35"/>
    <mergeCell ref="N36:Q36"/>
    <mergeCell ref="N37:Q37"/>
    <mergeCell ref="N38:Q38"/>
    <mergeCell ref="N39:Q39"/>
    <mergeCell ref="K32:K33"/>
    <mergeCell ref="L32:L33"/>
    <mergeCell ref="M32:M33"/>
    <mergeCell ref="N32:Q33"/>
    <mergeCell ref="N34:Q34"/>
    <mergeCell ref="A32:A33"/>
    <mergeCell ref="B32:B33"/>
    <mergeCell ref="C32:C33"/>
    <mergeCell ref="D32:E32"/>
    <mergeCell ref="F32:J32"/>
    <mergeCell ref="A29:C29"/>
    <mergeCell ref="D29:Q29"/>
    <mergeCell ref="A30:C30"/>
    <mergeCell ref="D30:Q30"/>
    <mergeCell ref="A31:B31"/>
    <mergeCell ref="D31:Q31"/>
    <mergeCell ref="A25:B28"/>
    <mergeCell ref="C25:M26"/>
    <mergeCell ref="N25:Q25"/>
    <mergeCell ref="N26:Q26"/>
    <mergeCell ref="C27:M28"/>
    <mergeCell ref="N27:Q27"/>
    <mergeCell ref="N28:Q28"/>
    <mergeCell ref="M22:Q22"/>
    <mergeCell ref="A21:B21"/>
    <mergeCell ref="C21:D21"/>
    <mergeCell ref="E21:F21"/>
    <mergeCell ref="G21:J21"/>
    <mergeCell ref="K21:L21"/>
    <mergeCell ref="M21:Q21"/>
    <mergeCell ref="A22:B22"/>
    <mergeCell ref="C22:D22"/>
    <mergeCell ref="E22:F22"/>
    <mergeCell ref="G22:J22"/>
    <mergeCell ref="K22:L22"/>
    <mergeCell ref="N17:Q17"/>
    <mergeCell ref="M20:Q20"/>
    <mergeCell ref="A19:B19"/>
    <mergeCell ref="C19:D19"/>
    <mergeCell ref="E19:F19"/>
    <mergeCell ref="G19:J19"/>
    <mergeCell ref="K19:L19"/>
    <mergeCell ref="M19:Q19"/>
    <mergeCell ref="A20:B20"/>
    <mergeCell ref="C20:D20"/>
    <mergeCell ref="E20:F20"/>
    <mergeCell ref="G20:J20"/>
    <mergeCell ref="K20:L20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R34:R39"/>
    <mergeCell ref="R40:R44"/>
    <mergeCell ref="R45:R50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N18:Q18"/>
    <mergeCell ref="L8:L9"/>
    <mergeCell ref="A58:B61"/>
    <mergeCell ref="C58:M59"/>
    <mergeCell ref="N58:Q58"/>
    <mergeCell ref="N59:Q59"/>
    <mergeCell ref="C60:M61"/>
    <mergeCell ref="N60:Q60"/>
    <mergeCell ref="N61:Q61"/>
    <mergeCell ref="A62:C62"/>
    <mergeCell ref="D62:Q62"/>
    <mergeCell ref="A63:C63"/>
    <mergeCell ref="D63:Q63"/>
    <mergeCell ref="A64:B64"/>
    <mergeCell ref="D64:Q64"/>
    <mergeCell ref="A65:A66"/>
    <mergeCell ref="B65:B66"/>
    <mergeCell ref="C65:C66"/>
    <mergeCell ref="D65:E65"/>
    <mergeCell ref="F65:J65"/>
    <mergeCell ref="K65:K66"/>
    <mergeCell ref="L65:L66"/>
    <mergeCell ref="M65:M66"/>
    <mergeCell ref="N65:Q66"/>
    <mergeCell ref="N67:Q67"/>
    <mergeCell ref="N68:Q68"/>
    <mergeCell ref="N69:Q69"/>
    <mergeCell ref="N70:Q70"/>
    <mergeCell ref="N71:Q71"/>
    <mergeCell ref="N72:Q72"/>
    <mergeCell ref="N73:Q73"/>
    <mergeCell ref="N74:Q74"/>
    <mergeCell ref="N75:Q75"/>
    <mergeCell ref="N76:Q76"/>
    <mergeCell ref="N77:Q77"/>
    <mergeCell ref="N78:Q78"/>
    <mergeCell ref="N79:Q79"/>
    <mergeCell ref="N80:Q80"/>
    <mergeCell ref="N81:Q81"/>
    <mergeCell ref="N82:Q82"/>
    <mergeCell ref="N83:Q83"/>
    <mergeCell ref="N84:Q84"/>
    <mergeCell ref="N85:Q85"/>
    <mergeCell ref="N86:Q86"/>
    <mergeCell ref="N87:Q87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99:Q99"/>
    <mergeCell ref="N100:Q100"/>
    <mergeCell ref="N101:Q101"/>
    <mergeCell ref="N102:Q102"/>
    <mergeCell ref="N103:Q103"/>
    <mergeCell ref="N104:Q104"/>
    <mergeCell ref="N105:Q105"/>
    <mergeCell ref="N106:Q106"/>
    <mergeCell ref="N107:Q107"/>
    <mergeCell ref="N108:Q108"/>
    <mergeCell ref="N109:Q109"/>
    <mergeCell ref="N110:Q110"/>
    <mergeCell ref="N111:Q111"/>
    <mergeCell ref="N112:Q112"/>
    <mergeCell ref="N113:Q113"/>
    <mergeCell ref="N114:Q114"/>
    <mergeCell ref="N115:Q115"/>
    <mergeCell ref="N116:Q116"/>
    <mergeCell ref="N117:Q117"/>
    <mergeCell ref="N118:Q118"/>
    <mergeCell ref="N119:Q119"/>
    <mergeCell ref="N120:Q120"/>
    <mergeCell ref="N121:Q121"/>
    <mergeCell ref="N122:Q122"/>
    <mergeCell ref="N123:Q123"/>
    <mergeCell ref="N124:Q124"/>
    <mergeCell ref="N125:Q125"/>
    <mergeCell ref="N126:Q126"/>
    <mergeCell ref="N127:Q127"/>
    <mergeCell ref="N128:Q128"/>
    <mergeCell ref="N129:Q129"/>
    <mergeCell ref="N130:Q130"/>
    <mergeCell ref="N131:Q131"/>
    <mergeCell ref="N132:Q132"/>
    <mergeCell ref="N133:Q133"/>
    <mergeCell ref="N134:Q134"/>
    <mergeCell ref="N135:Q135"/>
    <mergeCell ref="N136:Q136"/>
    <mergeCell ref="N137:Q137"/>
    <mergeCell ref="N138:Q138"/>
    <mergeCell ref="N139:Q139"/>
    <mergeCell ref="N140:Q140"/>
    <mergeCell ref="N141:Q141"/>
    <mergeCell ref="N142:Q142"/>
    <mergeCell ref="N143:Q143"/>
    <mergeCell ref="N144:Q144"/>
    <mergeCell ref="N145:Q145"/>
    <mergeCell ref="N146:Q146"/>
    <mergeCell ref="N147:Q147"/>
    <mergeCell ref="N148:Q148"/>
    <mergeCell ref="N149:Q149"/>
    <mergeCell ref="N150:Q150"/>
    <mergeCell ref="N151:Q151"/>
    <mergeCell ref="N152:Q152"/>
    <mergeCell ref="N153:Q153"/>
    <mergeCell ref="N154:Q154"/>
    <mergeCell ref="N155:Q155"/>
    <mergeCell ref="N156:Q156"/>
    <mergeCell ref="N157:Q157"/>
    <mergeCell ref="N158:Q158"/>
    <mergeCell ref="N159:Q159"/>
    <mergeCell ref="N160:Q160"/>
    <mergeCell ref="N161:Q161"/>
    <mergeCell ref="N162:Q162"/>
    <mergeCell ref="N163:Q163"/>
    <mergeCell ref="A165:B165"/>
    <mergeCell ref="C165:D165"/>
    <mergeCell ref="E165:F165"/>
    <mergeCell ref="G165:J165"/>
    <mergeCell ref="K165:L165"/>
    <mergeCell ref="M165:Q165"/>
    <mergeCell ref="A168:B168"/>
    <mergeCell ref="C168:D168"/>
    <mergeCell ref="E168:F168"/>
    <mergeCell ref="G168:J168"/>
    <mergeCell ref="K168:L168"/>
    <mergeCell ref="M168:Q168"/>
    <mergeCell ref="A166:B166"/>
    <mergeCell ref="C166:D166"/>
    <mergeCell ref="E166:F166"/>
    <mergeCell ref="G166:J166"/>
    <mergeCell ref="K166:L166"/>
    <mergeCell ref="M166:Q166"/>
    <mergeCell ref="A167:B167"/>
    <mergeCell ref="C167:D167"/>
    <mergeCell ref="E167:F167"/>
    <mergeCell ref="G167:J167"/>
    <mergeCell ref="K167:L167"/>
    <mergeCell ref="M167:Q167"/>
  </mergeCells>
  <pageMargins left="0.7" right="0.7" top="0.75" bottom="0.75" header="0.3" footer="0.3"/>
  <pageSetup scale="52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41"/>
  <sheetViews>
    <sheetView view="pageBreakPreview" zoomScale="60" zoomScaleNormal="85" zoomScalePageLayoutView="85" workbookViewId="0">
      <selection activeCell="G254" sqref="G254"/>
    </sheetView>
  </sheetViews>
  <sheetFormatPr baseColWidth="10" defaultRowHeight="11.25" x14ac:dyDescent="0.2"/>
  <cols>
    <col min="1" max="1" width="7.7109375" style="1" customWidth="1"/>
    <col min="2" max="2" width="10.5703125" style="1" customWidth="1"/>
    <col min="3" max="3" width="28.5703125" style="1" customWidth="1"/>
    <col min="4" max="7" width="9.42578125" style="1" customWidth="1"/>
    <col min="8" max="9" width="7.8554687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0" style="1" customWidth="1"/>
    <col min="18" max="256" width="11.42578125" style="1"/>
    <col min="257" max="257" width="7.7109375" style="1" customWidth="1"/>
    <col min="258" max="258" width="8.140625" style="1" customWidth="1"/>
    <col min="259" max="259" width="28.5703125" style="1" customWidth="1"/>
    <col min="260" max="263" width="9.42578125" style="1" customWidth="1"/>
    <col min="264" max="265" width="7.8554687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0" style="1" customWidth="1"/>
    <col min="274" max="512" width="11.42578125" style="1"/>
    <col min="513" max="513" width="7.7109375" style="1" customWidth="1"/>
    <col min="514" max="514" width="8.140625" style="1" customWidth="1"/>
    <col min="515" max="515" width="28.5703125" style="1" customWidth="1"/>
    <col min="516" max="519" width="9.42578125" style="1" customWidth="1"/>
    <col min="520" max="521" width="7.8554687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0" style="1" customWidth="1"/>
    <col min="530" max="768" width="11.42578125" style="1"/>
    <col min="769" max="769" width="7.7109375" style="1" customWidth="1"/>
    <col min="770" max="770" width="8.140625" style="1" customWidth="1"/>
    <col min="771" max="771" width="28.5703125" style="1" customWidth="1"/>
    <col min="772" max="775" width="9.42578125" style="1" customWidth="1"/>
    <col min="776" max="777" width="7.8554687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0" style="1" customWidth="1"/>
    <col min="786" max="1024" width="11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31" width="9.42578125" style="1" customWidth="1"/>
    <col min="1032" max="1033" width="7.8554687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0" style="1" customWidth="1"/>
    <col min="1042" max="1280" width="11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7" width="9.42578125" style="1" customWidth="1"/>
    <col min="1288" max="1289" width="7.8554687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0" style="1" customWidth="1"/>
    <col min="1298" max="1536" width="11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3" width="9.42578125" style="1" customWidth="1"/>
    <col min="1544" max="1545" width="7.8554687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0" style="1" customWidth="1"/>
    <col min="1554" max="1792" width="11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9" width="9.42578125" style="1" customWidth="1"/>
    <col min="1800" max="1801" width="7.8554687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0" style="1" customWidth="1"/>
    <col min="1810" max="2048" width="11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5" width="9.42578125" style="1" customWidth="1"/>
    <col min="2056" max="2057" width="7.8554687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0" style="1" customWidth="1"/>
    <col min="2066" max="2304" width="11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11" width="9.42578125" style="1" customWidth="1"/>
    <col min="2312" max="2313" width="7.8554687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0" style="1" customWidth="1"/>
    <col min="2322" max="2560" width="11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7" width="9.42578125" style="1" customWidth="1"/>
    <col min="2568" max="2569" width="7.8554687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0" style="1" customWidth="1"/>
    <col min="2578" max="2816" width="11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3" width="9.42578125" style="1" customWidth="1"/>
    <col min="2824" max="2825" width="7.8554687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0" style="1" customWidth="1"/>
    <col min="2834" max="3072" width="11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9" width="9.42578125" style="1" customWidth="1"/>
    <col min="3080" max="3081" width="7.8554687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0" style="1" customWidth="1"/>
    <col min="3090" max="3328" width="11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5" width="9.42578125" style="1" customWidth="1"/>
    <col min="3336" max="3337" width="7.8554687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0" style="1" customWidth="1"/>
    <col min="3346" max="3584" width="11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91" width="9.42578125" style="1" customWidth="1"/>
    <col min="3592" max="3593" width="7.8554687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0" style="1" customWidth="1"/>
    <col min="3602" max="3840" width="11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7" width="9.42578125" style="1" customWidth="1"/>
    <col min="3848" max="3849" width="7.8554687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0" style="1" customWidth="1"/>
    <col min="3858" max="4096" width="11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3" width="9.42578125" style="1" customWidth="1"/>
    <col min="4104" max="4105" width="7.8554687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0" style="1" customWidth="1"/>
    <col min="4114" max="4352" width="11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9" width="9.42578125" style="1" customWidth="1"/>
    <col min="4360" max="4361" width="7.8554687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0" style="1" customWidth="1"/>
    <col min="4370" max="4608" width="11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5" width="9.42578125" style="1" customWidth="1"/>
    <col min="4616" max="4617" width="7.8554687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0" style="1" customWidth="1"/>
    <col min="4626" max="4864" width="11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71" width="9.42578125" style="1" customWidth="1"/>
    <col min="4872" max="4873" width="7.8554687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0" style="1" customWidth="1"/>
    <col min="4882" max="5120" width="11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7" width="9.42578125" style="1" customWidth="1"/>
    <col min="5128" max="5129" width="7.8554687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0" style="1" customWidth="1"/>
    <col min="5138" max="5376" width="11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3" width="9.42578125" style="1" customWidth="1"/>
    <col min="5384" max="5385" width="7.8554687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0" style="1" customWidth="1"/>
    <col min="5394" max="5632" width="11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9" width="9.42578125" style="1" customWidth="1"/>
    <col min="5640" max="5641" width="7.8554687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0" style="1" customWidth="1"/>
    <col min="5650" max="5888" width="11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5" width="9.42578125" style="1" customWidth="1"/>
    <col min="5896" max="5897" width="7.8554687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0" style="1" customWidth="1"/>
    <col min="5906" max="6144" width="11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51" width="9.42578125" style="1" customWidth="1"/>
    <col min="6152" max="6153" width="7.8554687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0" style="1" customWidth="1"/>
    <col min="6162" max="6400" width="11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7" width="9.42578125" style="1" customWidth="1"/>
    <col min="6408" max="6409" width="7.8554687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0" style="1" customWidth="1"/>
    <col min="6418" max="6656" width="11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3" width="9.42578125" style="1" customWidth="1"/>
    <col min="6664" max="6665" width="7.8554687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0" style="1" customWidth="1"/>
    <col min="6674" max="6912" width="11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9" width="9.42578125" style="1" customWidth="1"/>
    <col min="6920" max="6921" width="7.8554687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0" style="1" customWidth="1"/>
    <col min="6930" max="7168" width="11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5" width="9.42578125" style="1" customWidth="1"/>
    <col min="7176" max="7177" width="7.8554687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0" style="1" customWidth="1"/>
    <col min="7186" max="7424" width="11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31" width="9.42578125" style="1" customWidth="1"/>
    <col min="7432" max="7433" width="7.8554687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0" style="1" customWidth="1"/>
    <col min="7442" max="7680" width="11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7" width="9.42578125" style="1" customWidth="1"/>
    <col min="7688" max="7689" width="7.8554687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0" style="1" customWidth="1"/>
    <col min="7698" max="7936" width="11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3" width="9.42578125" style="1" customWidth="1"/>
    <col min="7944" max="7945" width="7.8554687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0" style="1" customWidth="1"/>
    <col min="7954" max="8192" width="11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9" width="9.42578125" style="1" customWidth="1"/>
    <col min="8200" max="8201" width="7.8554687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0" style="1" customWidth="1"/>
    <col min="8210" max="8448" width="11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5" width="9.42578125" style="1" customWidth="1"/>
    <col min="8456" max="8457" width="7.8554687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0" style="1" customWidth="1"/>
    <col min="8466" max="8704" width="11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11" width="9.42578125" style="1" customWidth="1"/>
    <col min="8712" max="8713" width="7.8554687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0" style="1" customWidth="1"/>
    <col min="8722" max="8960" width="11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7" width="9.42578125" style="1" customWidth="1"/>
    <col min="8968" max="8969" width="7.8554687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0" style="1" customWidth="1"/>
    <col min="8978" max="9216" width="11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3" width="9.42578125" style="1" customWidth="1"/>
    <col min="9224" max="9225" width="7.8554687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0" style="1" customWidth="1"/>
    <col min="9234" max="9472" width="11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9" width="9.42578125" style="1" customWidth="1"/>
    <col min="9480" max="9481" width="7.8554687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0" style="1" customWidth="1"/>
    <col min="9490" max="9728" width="11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5" width="9.42578125" style="1" customWidth="1"/>
    <col min="9736" max="9737" width="7.8554687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0" style="1" customWidth="1"/>
    <col min="9746" max="9984" width="11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91" width="9.42578125" style="1" customWidth="1"/>
    <col min="9992" max="9993" width="7.8554687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0" style="1" customWidth="1"/>
    <col min="10002" max="10240" width="11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7" width="9.42578125" style="1" customWidth="1"/>
    <col min="10248" max="10249" width="7.8554687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0" style="1" customWidth="1"/>
    <col min="10258" max="10496" width="11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3" width="9.42578125" style="1" customWidth="1"/>
    <col min="10504" max="10505" width="7.8554687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0" style="1" customWidth="1"/>
    <col min="10514" max="10752" width="11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9" width="9.42578125" style="1" customWidth="1"/>
    <col min="10760" max="10761" width="7.8554687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0" style="1" customWidth="1"/>
    <col min="10770" max="11008" width="11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5" width="9.42578125" style="1" customWidth="1"/>
    <col min="11016" max="11017" width="7.8554687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0" style="1" customWidth="1"/>
    <col min="11026" max="11264" width="11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71" width="9.42578125" style="1" customWidth="1"/>
    <col min="11272" max="11273" width="7.8554687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0" style="1" customWidth="1"/>
    <col min="11282" max="11520" width="11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7" width="9.42578125" style="1" customWidth="1"/>
    <col min="11528" max="11529" width="7.8554687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0" style="1" customWidth="1"/>
    <col min="11538" max="11776" width="11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3" width="9.42578125" style="1" customWidth="1"/>
    <col min="11784" max="11785" width="7.8554687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0" style="1" customWidth="1"/>
    <col min="11794" max="12032" width="11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9" width="9.42578125" style="1" customWidth="1"/>
    <col min="12040" max="12041" width="7.8554687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0" style="1" customWidth="1"/>
    <col min="12050" max="12288" width="11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5" width="9.42578125" style="1" customWidth="1"/>
    <col min="12296" max="12297" width="7.8554687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0" style="1" customWidth="1"/>
    <col min="12306" max="12544" width="11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51" width="9.42578125" style="1" customWidth="1"/>
    <col min="12552" max="12553" width="7.8554687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0" style="1" customWidth="1"/>
    <col min="12562" max="12800" width="11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7" width="9.42578125" style="1" customWidth="1"/>
    <col min="12808" max="12809" width="7.8554687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0" style="1" customWidth="1"/>
    <col min="12818" max="13056" width="11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3" width="9.42578125" style="1" customWidth="1"/>
    <col min="13064" max="13065" width="7.8554687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0" style="1" customWidth="1"/>
    <col min="13074" max="13312" width="11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9" width="9.42578125" style="1" customWidth="1"/>
    <col min="13320" max="13321" width="7.8554687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0" style="1" customWidth="1"/>
    <col min="13330" max="13568" width="11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5" width="9.42578125" style="1" customWidth="1"/>
    <col min="13576" max="13577" width="7.8554687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0" style="1" customWidth="1"/>
    <col min="13586" max="13824" width="11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31" width="9.42578125" style="1" customWidth="1"/>
    <col min="13832" max="13833" width="7.8554687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0" style="1" customWidth="1"/>
    <col min="13842" max="14080" width="11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7" width="9.42578125" style="1" customWidth="1"/>
    <col min="14088" max="14089" width="7.8554687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0" style="1" customWidth="1"/>
    <col min="14098" max="14336" width="11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3" width="9.42578125" style="1" customWidth="1"/>
    <col min="14344" max="14345" width="7.8554687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0" style="1" customWidth="1"/>
    <col min="14354" max="14592" width="11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9" width="9.42578125" style="1" customWidth="1"/>
    <col min="14600" max="14601" width="7.8554687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0" style="1" customWidth="1"/>
    <col min="14610" max="14848" width="11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5" width="9.42578125" style="1" customWidth="1"/>
    <col min="14856" max="14857" width="7.8554687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0" style="1" customWidth="1"/>
    <col min="14866" max="15104" width="11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11" width="9.42578125" style="1" customWidth="1"/>
    <col min="15112" max="15113" width="7.8554687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0" style="1" customWidth="1"/>
    <col min="15122" max="15360" width="11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7" width="9.42578125" style="1" customWidth="1"/>
    <col min="15368" max="15369" width="7.8554687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0" style="1" customWidth="1"/>
    <col min="15378" max="15616" width="11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3" width="9.42578125" style="1" customWidth="1"/>
    <col min="15624" max="15625" width="7.8554687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0" style="1" customWidth="1"/>
    <col min="15634" max="15872" width="11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9" width="9.42578125" style="1" customWidth="1"/>
    <col min="15880" max="15881" width="7.8554687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0" style="1" customWidth="1"/>
    <col min="15890" max="16128" width="11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5" width="9.42578125" style="1" customWidth="1"/>
    <col min="16136" max="16137" width="7.8554687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0" style="1" customWidth="1"/>
    <col min="16146" max="16384" width="11.42578125" style="1"/>
  </cols>
  <sheetData>
    <row r="1" spans="1:19" ht="29.25" customHeight="1" x14ac:dyDescent="0.2">
      <c r="A1" s="417"/>
      <c r="B1" s="418"/>
      <c r="C1" s="423" t="s">
        <v>1016</v>
      </c>
      <c r="D1" s="424"/>
      <c r="E1" s="424"/>
      <c r="F1" s="424"/>
      <c r="G1" s="424"/>
      <c r="H1" s="424"/>
      <c r="I1" s="424"/>
      <c r="J1" s="424"/>
      <c r="K1" s="424"/>
      <c r="L1" s="424"/>
      <c r="M1" s="425"/>
      <c r="N1" s="836" t="s">
        <v>1027</v>
      </c>
      <c r="O1" s="837"/>
      <c r="P1" s="837"/>
      <c r="Q1" s="837"/>
    </row>
    <row r="2" spans="1:19" ht="33" customHeight="1" x14ac:dyDescent="0.2">
      <c r="A2" s="419"/>
      <c r="B2" s="420"/>
      <c r="C2" s="426"/>
      <c r="D2" s="427"/>
      <c r="E2" s="427"/>
      <c r="F2" s="427"/>
      <c r="G2" s="427"/>
      <c r="H2" s="427"/>
      <c r="I2" s="427"/>
      <c r="J2" s="427"/>
      <c r="K2" s="427"/>
      <c r="L2" s="427"/>
      <c r="M2" s="428"/>
      <c r="N2" s="836" t="s">
        <v>459</v>
      </c>
      <c r="O2" s="837"/>
      <c r="P2" s="837"/>
      <c r="Q2" s="837"/>
    </row>
    <row r="3" spans="1:19" ht="13.5" customHeight="1" x14ac:dyDescent="0.2">
      <c r="A3" s="419"/>
      <c r="B3" s="420"/>
      <c r="C3" s="838" t="s">
        <v>117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7" t="s">
        <v>1017</v>
      </c>
      <c r="O3" s="837"/>
      <c r="P3" s="837"/>
      <c r="Q3" s="837"/>
    </row>
    <row r="4" spans="1:19" ht="14.25" customHeight="1" x14ac:dyDescent="0.2">
      <c r="A4" s="421"/>
      <c r="B4" s="422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7" t="s">
        <v>118</v>
      </c>
      <c r="O4" s="837"/>
      <c r="P4" s="837"/>
      <c r="Q4" s="837"/>
    </row>
    <row r="5" spans="1:19" ht="23.25" customHeight="1" x14ac:dyDescent="0.2">
      <c r="A5" s="394" t="s">
        <v>119</v>
      </c>
      <c r="B5" s="434"/>
      <c r="C5" s="395"/>
      <c r="D5" s="835" t="s">
        <v>120</v>
      </c>
      <c r="E5" s="835"/>
      <c r="F5" s="835"/>
      <c r="G5" s="835"/>
      <c r="H5" s="835"/>
      <c r="I5" s="835"/>
      <c r="J5" s="835"/>
      <c r="K5" s="835"/>
      <c r="L5" s="835"/>
      <c r="M5" s="835"/>
      <c r="N5" s="835"/>
      <c r="O5" s="835"/>
      <c r="P5" s="835"/>
      <c r="Q5" s="835"/>
    </row>
    <row r="6" spans="1:19" ht="16.5" customHeight="1" x14ac:dyDescent="0.2">
      <c r="A6" s="394" t="s">
        <v>1591</v>
      </c>
      <c r="B6" s="434"/>
      <c r="C6" s="395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</row>
    <row r="7" spans="1:19" ht="28.5" customHeight="1" x14ac:dyDescent="0.2">
      <c r="A7" s="778" t="s">
        <v>461</v>
      </c>
      <c r="B7" s="778"/>
      <c r="C7" s="303" t="s">
        <v>1828</v>
      </c>
      <c r="D7" s="438" t="s">
        <v>462</v>
      </c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40"/>
      <c r="S7" s="220"/>
    </row>
    <row r="8" spans="1:19" ht="28.5" customHeight="1" x14ac:dyDescent="0.2">
      <c r="A8" s="404" t="s">
        <v>12</v>
      </c>
      <c r="B8" s="413" t="s">
        <v>13</v>
      </c>
      <c r="C8" s="404" t="s">
        <v>463</v>
      </c>
      <c r="D8" s="399" t="s">
        <v>15</v>
      </c>
      <c r="E8" s="401"/>
      <c r="F8" s="834" t="s">
        <v>123</v>
      </c>
      <c r="G8" s="834"/>
      <c r="H8" s="834"/>
      <c r="I8" s="834"/>
      <c r="J8" s="834"/>
      <c r="K8" s="404" t="s">
        <v>464</v>
      </c>
      <c r="L8" s="413" t="s">
        <v>465</v>
      </c>
      <c r="M8" s="404" t="s">
        <v>466</v>
      </c>
      <c r="N8" s="406" t="s">
        <v>467</v>
      </c>
      <c r="O8" s="407"/>
      <c r="P8" s="407"/>
      <c r="Q8" s="408"/>
    </row>
    <row r="9" spans="1:19" ht="18.75" customHeight="1" x14ac:dyDescent="0.2">
      <c r="A9" s="405"/>
      <c r="B9" s="414"/>
      <c r="C9" s="405"/>
      <c r="D9" s="231" t="s">
        <v>21</v>
      </c>
      <c r="E9" s="231" t="s">
        <v>22</v>
      </c>
      <c r="F9" s="231" t="s">
        <v>124</v>
      </c>
      <c r="G9" s="231" t="s">
        <v>125</v>
      </c>
      <c r="H9" s="231" t="s">
        <v>126</v>
      </c>
      <c r="I9" s="231" t="s">
        <v>468</v>
      </c>
      <c r="J9" s="231" t="s">
        <v>469</v>
      </c>
      <c r="K9" s="405"/>
      <c r="L9" s="414"/>
      <c r="M9" s="405"/>
      <c r="N9" s="409"/>
      <c r="O9" s="410"/>
      <c r="P9" s="410"/>
      <c r="Q9" s="411"/>
    </row>
    <row r="10" spans="1:19" ht="14.1" customHeight="1" x14ac:dyDescent="0.2">
      <c r="A10" s="231">
        <v>1</v>
      </c>
      <c r="B10" s="232" t="s">
        <v>153</v>
      </c>
      <c r="C10" s="229" t="s">
        <v>27</v>
      </c>
      <c r="D10" s="123"/>
      <c r="E10" s="123"/>
      <c r="F10" s="231"/>
      <c r="G10" s="231"/>
      <c r="H10" s="231"/>
      <c r="I10" s="231"/>
      <c r="J10" s="231"/>
      <c r="K10" s="231"/>
      <c r="L10" s="231" t="s">
        <v>192</v>
      </c>
      <c r="M10" s="231" t="s">
        <v>155</v>
      </c>
      <c r="N10" s="778"/>
      <c r="O10" s="778"/>
      <c r="P10" s="778"/>
      <c r="Q10" s="778"/>
    </row>
    <row r="11" spans="1:19" ht="24" customHeight="1" x14ac:dyDescent="0.2">
      <c r="A11" s="231"/>
      <c r="B11" s="232" t="s">
        <v>1123</v>
      </c>
      <c r="C11" s="229" t="s">
        <v>1397</v>
      </c>
      <c r="D11" s="190"/>
      <c r="E11" s="123"/>
      <c r="F11" s="231"/>
      <c r="G11" s="231" t="s">
        <v>192</v>
      </c>
      <c r="H11" s="231"/>
      <c r="I11" s="231"/>
      <c r="J11" s="231"/>
      <c r="K11" s="231">
        <v>13</v>
      </c>
      <c r="L11" s="231"/>
      <c r="M11" s="231"/>
      <c r="N11" s="778"/>
      <c r="O11" s="778"/>
      <c r="P11" s="778"/>
      <c r="Q11" s="778"/>
    </row>
    <row r="12" spans="1:19" ht="13.5" customHeight="1" x14ac:dyDescent="0.2">
      <c r="A12" s="231"/>
      <c r="B12" s="231"/>
      <c r="C12" s="232" t="s">
        <v>1592</v>
      </c>
      <c r="D12" s="190" t="s">
        <v>1398</v>
      </c>
      <c r="E12" s="190" t="s">
        <v>1398</v>
      </c>
      <c r="F12" s="232"/>
      <c r="G12" s="231"/>
      <c r="H12" s="231"/>
      <c r="I12" s="231"/>
      <c r="J12" s="231"/>
      <c r="K12" s="231"/>
      <c r="L12" s="231"/>
      <c r="M12" s="231"/>
      <c r="N12" s="399"/>
      <c r="O12" s="400"/>
      <c r="P12" s="400"/>
      <c r="Q12" s="401"/>
    </row>
    <row r="13" spans="1:19" ht="14.1" customHeight="1" x14ac:dyDescent="0.2">
      <c r="A13" s="231"/>
      <c r="B13" s="231"/>
      <c r="C13" s="232" t="s">
        <v>1593</v>
      </c>
      <c r="D13" s="190" t="s">
        <v>1594</v>
      </c>
      <c r="E13" s="190" t="s">
        <v>1594</v>
      </c>
      <c r="F13" s="232"/>
      <c r="G13" s="231"/>
      <c r="H13" s="231"/>
      <c r="I13" s="231"/>
      <c r="J13" s="231"/>
      <c r="K13" s="231"/>
      <c r="L13" s="231"/>
      <c r="M13" s="231"/>
      <c r="N13" s="396"/>
      <c r="O13" s="397"/>
      <c r="P13" s="397"/>
      <c r="Q13" s="398"/>
    </row>
    <row r="14" spans="1:19" ht="14.1" customHeight="1" x14ac:dyDescent="0.2">
      <c r="A14" s="231"/>
      <c r="B14" s="231"/>
      <c r="C14" s="232" t="s">
        <v>160</v>
      </c>
      <c r="D14" s="190" t="s">
        <v>1595</v>
      </c>
      <c r="E14" s="190" t="s">
        <v>1596</v>
      </c>
      <c r="F14" s="232"/>
      <c r="G14" s="231"/>
      <c r="H14" s="231"/>
      <c r="I14" s="231"/>
      <c r="J14" s="231"/>
      <c r="K14" s="231"/>
      <c r="L14" s="231"/>
      <c r="M14" s="231"/>
      <c r="N14" s="396"/>
      <c r="O14" s="397"/>
      <c r="P14" s="397"/>
      <c r="Q14" s="398"/>
    </row>
    <row r="15" spans="1:19" ht="14.1" customHeight="1" x14ac:dyDescent="0.2">
      <c r="A15" s="231"/>
      <c r="B15" s="231"/>
      <c r="C15" s="232"/>
      <c r="D15" s="190"/>
      <c r="E15" s="190"/>
      <c r="F15" s="232"/>
      <c r="G15" s="231"/>
      <c r="H15" s="231"/>
      <c r="I15" s="231"/>
      <c r="J15" s="231"/>
      <c r="K15" s="231"/>
      <c r="L15" s="231"/>
      <c r="M15" s="231"/>
      <c r="N15" s="396"/>
      <c r="O15" s="397"/>
      <c r="P15" s="397"/>
      <c r="Q15" s="398"/>
    </row>
    <row r="16" spans="1:19" ht="14.1" customHeight="1" x14ac:dyDescent="0.2">
      <c r="A16" s="231">
        <v>2</v>
      </c>
      <c r="B16" s="231" t="s">
        <v>153</v>
      </c>
      <c r="C16" s="232" t="s">
        <v>27</v>
      </c>
      <c r="D16" s="190"/>
      <c r="E16" s="190"/>
      <c r="F16" s="232"/>
      <c r="G16" s="231"/>
      <c r="H16" s="231"/>
      <c r="I16" s="231"/>
      <c r="J16" s="231"/>
      <c r="K16" s="231"/>
      <c r="L16" s="231"/>
      <c r="M16" s="231"/>
      <c r="N16" s="396"/>
      <c r="O16" s="397"/>
      <c r="P16" s="397"/>
      <c r="Q16" s="398"/>
    </row>
    <row r="17" spans="1:17" ht="24" customHeight="1" x14ac:dyDescent="0.2">
      <c r="A17" s="231"/>
      <c r="B17" s="231" t="s">
        <v>1123</v>
      </c>
      <c r="C17" s="229" t="s">
        <v>1597</v>
      </c>
      <c r="D17" s="190"/>
      <c r="E17" s="190"/>
      <c r="F17" s="232"/>
      <c r="G17" s="231" t="s">
        <v>192</v>
      </c>
      <c r="H17" s="231"/>
      <c r="I17" s="231"/>
      <c r="J17" s="231"/>
      <c r="K17" s="231">
        <v>56</v>
      </c>
      <c r="L17" s="231"/>
      <c r="M17" s="231"/>
      <c r="N17" s="396"/>
      <c r="O17" s="397"/>
      <c r="P17" s="397"/>
      <c r="Q17" s="398"/>
    </row>
    <row r="18" spans="1:17" ht="14.1" customHeight="1" x14ac:dyDescent="0.2">
      <c r="A18" s="231"/>
      <c r="B18" s="231"/>
      <c r="C18" s="229" t="s">
        <v>1598</v>
      </c>
      <c r="D18" s="190" t="s">
        <v>1599</v>
      </c>
      <c r="E18" s="190" t="s">
        <v>1599</v>
      </c>
      <c r="F18" s="232"/>
      <c r="G18" s="231"/>
      <c r="H18" s="231"/>
      <c r="I18" s="231"/>
      <c r="J18" s="231"/>
      <c r="K18" s="231"/>
      <c r="L18" s="231"/>
      <c r="M18" s="231"/>
      <c r="N18" s="396"/>
      <c r="O18" s="397"/>
      <c r="P18" s="397"/>
      <c r="Q18" s="398"/>
    </row>
    <row r="19" spans="1:17" ht="14.1" customHeight="1" x14ac:dyDescent="0.2">
      <c r="A19" s="231"/>
      <c r="B19" s="232"/>
      <c r="C19" s="232" t="s">
        <v>1600</v>
      </c>
      <c r="D19" s="190" t="s">
        <v>1421</v>
      </c>
      <c r="E19" s="190" t="s">
        <v>1421</v>
      </c>
      <c r="F19" s="231"/>
      <c r="G19" s="231"/>
      <c r="H19" s="231"/>
      <c r="I19" s="231"/>
      <c r="J19" s="231"/>
      <c r="K19" s="231"/>
      <c r="L19" s="231"/>
      <c r="M19" s="231"/>
      <c r="N19" s="396"/>
      <c r="O19" s="397"/>
      <c r="P19" s="397"/>
      <c r="Q19" s="398"/>
    </row>
    <row r="20" spans="1:17" ht="14.1" customHeight="1" x14ac:dyDescent="0.2">
      <c r="A20" s="231"/>
      <c r="B20" s="232"/>
      <c r="C20" s="232" t="s">
        <v>164</v>
      </c>
      <c r="D20" s="190" t="s">
        <v>1399</v>
      </c>
      <c r="E20" s="190" t="s">
        <v>1399</v>
      </c>
      <c r="F20" s="231"/>
      <c r="G20" s="231"/>
      <c r="H20" s="231"/>
      <c r="I20" s="231"/>
      <c r="J20" s="231"/>
      <c r="K20" s="231"/>
      <c r="L20" s="231"/>
      <c r="M20" s="231"/>
      <c r="N20" s="396"/>
      <c r="O20" s="397"/>
      <c r="P20" s="397"/>
      <c r="Q20" s="398"/>
    </row>
    <row r="21" spans="1:17" ht="14.1" customHeight="1" x14ac:dyDescent="0.2">
      <c r="A21" s="231"/>
      <c r="B21" s="231"/>
      <c r="C21" s="231"/>
      <c r="D21" s="123"/>
      <c r="E21" s="123"/>
      <c r="F21" s="231"/>
      <c r="G21" s="231"/>
      <c r="H21" s="231"/>
      <c r="I21" s="231"/>
      <c r="J21" s="231"/>
      <c r="K21" s="231"/>
      <c r="L21" s="231"/>
      <c r="M21" s="231"/>
      <c r="N21" s="396"/>
      <c r="O21" s="397"/>
      <c r="P21" s="397"/>
      <c r="Q21" s="398"/>
    </row>
    <row r="22" spans="1:17" ht="14.1" customHeight="1" x14ac:dyDescent="0.2">
      <c r="A22" s="231"/>
      <c r="B22" s="231"/>
      <c r="C22" s="231"/>
      <c r="D22" s="123"/>
      <c r="E22" s="123"/>
      <c r="F22" s="231"/>
      <c r="G22" s="231"/>
      <c r="H22" s="231"/>
      <c r="I22" s="231"/>
      <c r="J22" s="231"/>
      <c r="K22" s="231"/>
      <c r="L22" s="231"/>
      <c r="M22" s="231"/>
      <c r="N22" s="396"/>
      <c r="O22" s="397"/>
      <c r="P22" s="397"/>
      <c r="Q22" s="398"/>
    </row>
    <row r="23" spans="1:17" ht="14.1" customHeight="1" x14ac:dyDescent="0.2">
      <c r="A23" s="231"/>
      <c r="B23" s="231"/>
      <c r="C23" s="231"/>
      <c r="D23" s="123"/>
      <c r="E23" s="123"/>
      <c r="F23" s="231"/>
      <c r="G23" s="231"/>
      <c r="H23" s="231"/>
      <c r="I23" s="231"/>
      <c r="J23" s="231"/>
      <c r="K23" s="231"/>
      <c r="L23" s="231"/>
      <c r="M23" s="231"/>
      <c r="N23" s="396"/>
      <c r="O23" s="397"/>
      <c r="P23" s="397"/>
      <c r="Q23" s="398"/>
    </row>
    <row r="24" spans="1:17" ht="14.1" customHeight="1" x14ac:dyDescent="0.2">
      <c r="A24" s="231"/>
      <c r="B24" s="231"/>
      <c r="C24" s="231"/>
      <c r="D24" s="123"/>
      <c r="E24" s="123"/>
      <c r="F24" s="231"/>
      <c r="G24" s="231"/>
      <c r="H24" s="231"/>
      <c r="I24" s="231"/>
      <c r="J24" s="231"/>
      <c r="K24" s="231"/>
      <c r="L24" s="231"/>
      <c r="M24" s="231"/>
      <c r="N24" s="396"/>
      <c r="O24" s="397"/>
      <c r="P24" s="397"/>
      <c r="Q24" s="398"/>
    </row>
    <row r="25" spans="1:17" ht="14.1" customHeight="1" x14ac:dyDescent="0.2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</row>
    <row r="26" spans="1:17" ht="14.1" customHeight="1" x14ac:dyDescent="0.2">
      <c r="A26" s="777" t="s">
        <v>478</v>
      </c>
      <c r="B26" s="777"/>
      <c r="C26" s="907" t="s">
        <v>1601</v>
      </c>
      <c r="D26" s="908"/>
      <c r="E26" s="777" t="s">
        <v>480</v>
      </c>
      <c r="F26" s="777"/>
      <c r="G26" s="778" t="s">
        <v>184</v>
      </c>
      <c r="H26" s="778"/>
      <c r="I26" s="778"/>
      <c r="J26" s="778"/>
      <c r="K26" s="777" t="s">
        <v>481</v>
      </c>
      <c r="L26" s="777"/>
      <c r="M26" s="620"/>
      <c r="N26" s="620"/>
      <c r="O26" s="620"/>
      <c r="P26" s="620"/>
      <c r="Q26" s="620"/>
    </row>
    <row r="27" spans="1:17" ht="12.75" customHeight="1" x14ac:dyDescent="0.2">
      <c r="A27" s="777" t="s">
        <v>482</v>
      </c>
      <c r="B27" s="777"/>
      <c r="C27" s="907" t="s">
        <v>1400</v>
      </c>
      <c r="D27" s="908"/>
      <c r="E27" s="777" t="s">
        <v>482</v>
      </c>
      <c r="F27" s="777"/>
      <c r="G27" s="778"/>
      <c r="H27" s="778"/>
      <c r="I27" s="778"/>
      <c r="J27" s="778"/>
      <c r="K27" s="777" t="s">
        <v>484</v>
      </c>
      <c r="L27" s="777"/>
      <c r="M27" s="620"/>
      <c r="N27" s="620"/>
      <c r="O27" s="620"/>
      <c r="P27" s="620"/>
      <c r="Q27" s="620"/>
    </row>
    <row r="28" spans="1:17" ht="14.1" customHeight="1" x14ac:dyDescent="0.2">
      <c r="A28" s="777" t="s">
        <v>485</v>
      </c>
      <c r="B28" s="777"/>
      <c r="C28" s="620"/>
      <c r="D28" s="620"/>
      <c r="E28" s="777" t="s">
        <v>485</v>
      </c>
      <c r="F28" s="777"/>
      <c r="G28" s="778"/>
      <c r="H28" s="778"/>
      <c r="I28" s="778"/>
      <c r="J28" s="778"/>
      <c r="K28" s="777" t="s">
        <v>485</v>
      </c>
      <c r="L28" s="777"/>
      <c r="M28" s="620"/>
      <c r="N28" s="620"/>
      <c r="O28" s="620"/>
      <c r="P28" s="620"/>
      <c r="Q28" s="620"/>
    </row>
    <row r="29" spans="1:17" ht="14.1" customHeight="1" x14ac:dyDescent="0.2">
      <c r="A29" s="777" t="s">
        <v>142</v>
      </c>
      <c r="B29" s="777"/>
      <c r="C29" s="907" t="s">
        <v>1602</v>
      </c>
      <c r="D29" s="908"/>
      <c r="E29" s="777" t="s">
        <v>142</v>
      </c>
      <c r="F29" s="777"/>
      <c r="G29" s="778"/>
      <c r="H29" s="778"/>
      <c r="I29" s="778"/>
      <c r="J29" s="778"/>
      <c r="K29" s="777" t="s">
        <v>487</v>
      </c>
      <c r="L29" s="777"/>
      <c r="M29" s="620"/>
      <c r="N29" s="620"/>
      <c r="O29" s="620"/>
      <c r="P29" s="620"/>
      <c r="Q29" s="620"/>
    </row>
    <row r="30" spans="1:17" ht="14.1" customHeight="1" x14ac:dyDescent="0.2">
      <c r="A30" s="241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</row>
    <row r="31" spans="1:17" s="220" customFormat="1" ht="12.75" customHeight="1" x14ac:dyDescent="0.2">
      <c r="A31" s="417"/>
      <c r="B31" s="418"/>
      <c r="C31" s="423" t="s">
        <v>1016</v>
      </c>
      <c r="D31" s="424"/>
      <c r="E31" s="424"/>
      <c r="F31" s="424"/>
      <c r="G31" s="424"/>
      <c r="H31" s="424"/>
      <c r="I31" s="424"/>
      <c r="J31" s="424"/>
      <c r="K31" s="424"/>
      <c r="L31" s="424"/>
      <c r="M31" s="425"/>
      <c r="N31" s="836" t="s">
        <v>1027</v>
      </c>
      <c r="O31" s="837"/>
      <c r="P31" s="837"/>
      <c r="Q31" s="837"/>
    </row>
    <row r="32" spans="1:17" s="220" customFormat="1" ht="12.75" customHeight="1" x14ac:dyDescent="0.2">
      <c r="A32" s="419"/>
      <c r="B32" s="420"/>
      <c r="C32" s="426"/>
      <c r="D32" s="427"/>
      <c r="E32" s="427"/>
      <c r="F32" s="427"/>
      <c r="G32" s="427"/>
      <c r="H32" s="427"/>
      <c r="I32" s="427"/>
      <c r="J32" s="427"/>
      <c r="K32" s="427"/>
      <c r="L32" s="427"/>
      <c r="M32" s="428"/>
      <c r="N32" s="836" t="s">
        <v>459</v>
      </c>
      <c r="O32" s="837"/>
      <c r="P32" s="837"/>
      <c r="Q32" s="837"/>
    </row>
    <row r="33" spans="1:17" s="220" customFormat="1" ht="12.75" x14ac:dyDescent="0.2">
      <c r="A33" s="419"/>
      <c r="B33" s="420"/>
      <c r="C33" s="838" t="s">
        <v>117</v>
      </c>
      <c r="D33" s="838"/>
      <c r="E33" s="838"/>
      <c r="F33" s="838"/>
      <c r="G33" s="838"/>
      <c r="H33" s="838"/>
      <c r="I33" s="838"/>
      <c r="J33" s="838"/>
      <c r="K33" s="838"/>
      <c r="L33" s="838"/>
      <c r="M33" s="838"/>
      <c r="N33" s="837" t="s">
        <v>1017</v>
      </c>
      <c r="O33" s="837"/>
      <c r="P33" s="837"/>
      <c r="Q33" s="837"/>
    </row>
    <row r="34" spans="1:17" s="220" customFormat="1" ht="12.75" x14ac:dyDescent="0.2">
      <c r="A34" s="421"/>
      <c r="B34" s="422"/>
      <c r="C34" s="838"/>
      <c r="D34" s="838"/>
      <c r="E34" s="838"/>
      <c r="F34" s="838"/>
      <c r="G34" s="838"/>
      <c r="H34" s="838"/>
      <c r="I34" s="838"/>
      <c r="J34" s="838"/>
      <c r="K34" s="838"/>
      <c r="L34" s="838"/>
      <c r="M34" s="838"/>
      <c r="N34" s="837" t="s">
        <v>118</v>
      </c>
      <c r="O34" s="837"/>
      <c r="P34" s="837"/>
      <c r="Q34" s="837"/>
    </row>
    <row r="35" spans="1:17" s="220" customFormat="1" ht="12.75" x14ac:dyDescent="0.2">
      <c r="A35" s="394" t="s">
        <v>119</v>
      </c>
      <c r="B35" s="434"/>
      <c r="C35" s="395"/>
      <c r="D35" s="909" t="s">
        <v>120</v>
      </c>
      <c r="E35" s="909"/>
      <c r="F35" s="909"/>
      <c r="G35" s="909"/>
      <c r="H35" s="909"/>
      <c r="I35" s="909"/>
      <c r="J35" s="909"/>
      <c r="K35" s="909"/>
      <c r="L35" s="909"/>
      <c r="M35" s="909"/>
      <c r="N35" s="909"/>
      <c r="O35" s="909"/>
      <c r="P35" s="909"/>
      <c r="Q35" s="909"/>
    </row>
    <row r="36" spans="1:17" s="220" customFormat="1" ht="12.75" x14ac:dyDescent="0.2">
      <c r="A36" s="394" t="s">
        <v>121</v>
      </c>
      <c r="B36" s="434"/>
      <c r="C36" s="395"/>
      <c r="D36" s="778"/>
      <c r="E36" s="778"/>
      <c r="F36" s="778"/>
      <c r="G36" s="778"/>
      <c r="H36" s="778"/>
      <c r="I36" s="778"/>
      <c r="J36" s="778"/>
      <c r="K36" s="778"/>
      <c r="L36" s="778"/>
      <c r="M36" s="778"/>
      <c r="N36" s="778"/>
      <c r="O36" s="778"/>
      <c r="P36" s="778"/>
      <c r="Q36" s="778"/>
    </row>
    <row r="37" spans="1:17" s="220" customFormat="1" ht="12.75" customHeight="1" x14ac:dyDescent="0.2">
      <c r="A37" s="778" t="s">
        <v>461</v>
      </c>
      <c r="B37" s="778"/>
      <c r="C37" s="303" t="s">
        <v>312</v>
      </c>
      <c r="D37" s="438" t="s">
        <v>462</v>
      </c>
      <c r="E37" s="439"/>
      <c r="F37" s="439"/>
      <c r="G37" s="439"/>
      <c r="H37" s="439"/>
      <c r="I37" s="439"/>
      <c r="J37" s="439"/>
      <c r="K37" s="439"/>
      <c r="L37" s="439"/>
      <c r="M37" s="439"/>
      <c r="N37" s="439"/>
      <c r="O37" s="439"/>
      <c r="P37" s="439"/>
      <c r="Q37" s="440"/>
    </row>
    <row r="38" spans="1:17" s="220" customFormat="1" ht="12.75" customHeight="1" x14ac:dyDescent="0.2">
      <c r="A38" s="404" t="s">
        <v>12</v>
      </c>
      <c r="B38" s="413" t="s">
        <v>13</v>
      </c>
      <c r="C38" s="404" t="s">
        <v>463</v>
      </c>
      <c r="D38" s="399" t="s">
        <v>15</v>
      </c>
      <c r="E38" s="401"/>
      <c r="F38" s="834" t="s">
        <v>123</v>
      </c>
      <c r="G38" s="834"/>
      <c r="H38" s="834"/>
      <c r="I38" s="834"/>
      <c r="J38" s="834"/>
      <c r="K38" s="404" t="s">
        <v>464</v>
      </c>
      <c r="L38" s="413" t="s">
        <v>465</v>
      </c>
      <c r="M38" s="404" t="s">
        <v>466</v>
      </c>
      <c r="N38" s="406" t="s">
        <v>467</v>
      </c>
      <c r="O38" s="407"/>
      <c r="P38" s="407"/>
      <c r="Q38" s="408"/>
    </row>
    <row r="39" spans="1:17" s="220" customFormat="1" ht="19.5" customHeight="1" x14ac:dyDescent="0.2">
      <c r="A39" s="405"/>
      <c r="B39" s="414"/>
      <c r="C39" s="405"/>
      <c r="D39" s="231" t="s">
        <v>21</v>
      </c>
      <c r="E39" s="231" t="s">
        <v>22</v>
      </c>
      <c r="F39" s="231" t="s">
        <v>124</v>
      </c>
      <c r="G39" s="231" t="s">
        <v>125</v>
      </c>
      <c r="H39" s="231" t="s">
        <v>126</v>
      </c>
      <c r="I39" s="231" t="s">
        <v>468</v>
      </c>
      <c r="J39" s="231" t="s">
        <v>469</v>
      </c>
      <c r="K39" s="405"/>
      <c r="L39" s="414"/>
      <c r="M39" s="405"/>
      <c r="N39" s="409"/>
      <c r="O39" s="410"/>
      <c r="P39" s="410"/>
      <c r="Q39" s="411"/>
    </row>
    <row r="40" spans="1:17" s="220" customFormat="1" ht="21" customHeight="1" x14ac:dyDescent="0.2">
      <c r="A40" s="231">
        <v>1</v>
      </c>
      <c r="B40" s="232" t="s">
        <v>211</v>
      </c>
      <c r="C40" s="229" t="s">
        <v>1383</v>
      </c>
      <c r="D40" s="123"/>
      <c r="E40" s="123"/>
      <c r="F40" s="231"/>
      <c r="G40" s="231"/>
      <c r="H40" s="231"/>
      <c r="I40" s="231"/>
      <c r="J40" s="231"/>
      <c r="K40" s="231"/>
      <c r="L40" s="231" t="s">
        <v>192</v>
      </c>
      <c r="M40" s="231" t="s">
        <v>155</v>
      </c>
      <c r="N40" s="406"/>
      <c r="O40" s="407"/>
      <c r="P40" s="407"/>
      <c r="Q40" s="408"/>
    </row>
    <row r="41" spans="1:17" s="220" customFormat="1" ht="22.5" customHeight="1" x14ac:dyDescent="0.2">
      <c r="A41" s="231"/>
      <c r="B41" s="231" t="s">
        <v>1402</v>
      </c>
      <c r="C41" s="229" t="s">
        <v>1403</v>
      </c>
      <c r="D41" s="190"/>
      <c r="E41" s="123"/>
      <c r="F41" s="231"/>
      <c r="G41" s="231"/>
      <c r="H41" s="231"/>
      <c r="I41" s="231"/>
      <c r="J41" s="231"/>
      <c r="K41" s="231"/>
      <c r="L41" s="231"/>
      <c r="M41" s="231"/>
      <c r="N41" s="761"/>
      <c r="O41" s="762"/>
      <c r="P41" s="762"/>
      <c r="Q41" s="763"/>
    </row>
    <row r="42" spans="1:17" s="220" customFormat="1" ht="18.75" customHeight="1" x14ac:dyDescent="0.2">
      <c r="A42" s="231"/>
      <c r="B42" s="231"/>
      <c r="C42" s="232" t="s">
        <v>284</v>
      </c>
      <c r="D42" s="190" t="s">
        <v>1404</v>
      </c>
      <c r="E42" s="190" t="s">
        <v>1603</v>
      </c>
      <c r="F42" s="232"/>
      <c r="G42" s="231"/>
      <c r="H42" s="231"/>
      <c r="I42" s="231"/>
      <c r="J42" s="231"/>
      <c r="K42" s="231">
        <v>51</v>
      </c>
      <c r="L42" s="231"/>
      <c r="M42" s="231"/>
      <c r="N42" s="761"/>
      <c r="O42" s="762"/>
      <c r="P42" s="762"/>
      <c r="Q42" s="763"/>
    </row>
    <row r="43" spans="1:17" s="220" customFormat="1" ht="19.5" customHeight="1" x14ac:dyDescent="0.2">
      <c r="A43" s="231"/>
      <c r="B43" s="231"/>
      <c r="C43" s="232" t="s">
        <v>1405</v>
      </c>
      <c r="D43" s="190" t="s">
        <v>1406</v>
      </c>
      <c r="E43" s="190" t="s">
        <v>1407</v>
      </c>
      <c r="F43" s="232"/>
      <c r="G43" s="231"/>
      <c r="H43" s="231"/>
      <c r="I43" s="231"/>
      <c r="J43" s="231"/>
      <c r="K43" s="231">
        <v>41</v>
      </c>
      <c r="L43" s="231"/>
      <c r="M43" s="231"/>
      <c r="N43" s="761"/>
      <c r="O43" s="762"/>
      <c r="P43" s="762"/>
      <c r="Q43" s="763"/>
    </row>
    <row r="44" spans="1:17" s="220" customFormat="1" ht="29.25" customHeight="1" x14ac:dyDescent="0.2">
      <c r="A44" s="231"/>
      <c r="B44" s="231"/>
      <c r="C44" s="191" t="s">
        <v>1408</v>
      </c>
      <c r="D44" s="190" t="s">
        <v>1409</v>
      </c>
      <c r="E44" s="190" t="s">
        <v>1410</v>
      </c>
      <c r="F44" s="232"/>
      <c r="G44" s="231"/>
      <c r="H44" s="231"/>
      <c r="I44" s="231"/>
      <c r="J44" s="231"/>
      <c r="K44" s="231">
        <v>113</v>
      </c>
      <c r="L44" s="231"/>
      <c r="M44" s="231"/>
      <c r="N44" s="761"/>
      <c r="O44" s="762"/>
      <c r="P44" s="762"/>
      <c r="Q44" s="763"/>
    </row>
    <row r="45" spans="1:17" s="220" customFormat="1" ht="21" customHeight="1" x14ac:dyDescent="0.2">
      <c r="A45" s="231"/>
      <c r="B45" s="231"/>
      <c r="C45" s="229" t="s">
        <v>291</v>
      </c>
      <c r="D45" s="190" t="s">
        <v>1411</v>
      </c>
      <c r="E45" s="190" t="s">
        <v>1412</v>
      </c>
      <c r="F45" s="232"/>
      <c r="G45" s="231"/>
      <c r="H45" s="231"/>
      <c r="I45" s="231"/>
      <c r="J45" s="231"/>
      <c r="K45" s="231">
        <v>180</v>
      </c>
      <c r="L45" s="231"/>
      <c r="M45" s="231"/>
      <c r="N45" s="761"/>
      <c r="O45" s="762"/>
      <c r="P45" s="762"/>
      <c r="Q45" s="763"/>
    </row>
    <row r="46" spans="1:17" s="220" customFormat="1" ht="21" customHeight="1" x14ac:dyDescent="0.2">
      <c r="A46" s="231">
        <v>2</v>
      </c>
      <c r="B46" s="232" t="s">
        <v>211</v>
      </c>
      <c r="C46" s="229" t="s">
        <v>1383</v>
      </c>
      <c r="D46" s="190"/>
      <c r="E46" s="190"/>
      <c r="F46" s="232"/>
      <c r="G46" s="231"/>
      <c r="H46" s="231"/>
      <c r="I46" s="231"/>
      <c r="J46" s="231"/>
      <c r="K46" s="231"/>
      <c r="L46" s="231"/>
      <c r="M46" s="231"/>
      <c r="N46" s="761"/>
      <c r="O46" s="762"/>
      <c r="P46" s="762"/>
      <c r="Q46" s="763"/>
    </row>
    <row r="47" spans="1:17" s="220" customFormat="1" ht="21" customHeight="1" x14ac:dyDescent="0.2">
      <c r="A47" s="231"/>
      <c r="B47" s="231" t="s">
        <v>1402</v>
      </c>
      <c r="C47" s="229" t="s">
        <v>1403</v>
      </c>
      <c r="D47" s="190"/>
      <c r="E47" s="190"/>
      <c r="F47" s="232"/>
      <c r="G47" s="231"/>
      <c r="H47" s="231"/>
      <c r="I47" s="231"/>
      <c r="J47" s="231"/>
      <c r="K47" s="231"/>
      <c r="L47" s="231"/>
      <c r="M47" s="231"/>
      <c r="N47" s="761"/>
      <c r="O47" s="762"/>
      <c r="P47" s="762"/>
      <c r="Q47" s="763"/>
    </row>
    <row r="48" spans="1:17" s="220" customFormat="1" ht="24" customHeight="1" x14ac:dyDescent="0.2">
      <c r="A48" s="231"/>
      <c r="B48" s="126"/>
      <c r="C48" s="126" t="s">
        <v>233</v>
      </c>
      <c r="D48" s="232" t="s">
        <v>1413</v>
      </c>
      <c r="E48" s="232" t="s">
        <v>1414</v>
      </c>
      <c r="F48" s="231"/>
      <c r="G48" s="231"/>
      <c r="H48" s="231"/>
      <c r="I48" s="126"/>
      <c r="J48" s="126"/>
      <c r="K48" s="231">
        <v>35</v>
      </c>
      <c r="L48" s="231"/>
      <c r="M48" s="231"/>
      <c r="N48" s="761"/>
      <c r="O48" s="762"/>
      <c r="P48" s="762"/>
      <c r="Q48" s="763"/>
    </row>
    <row r="49" spans="1:17" s="220" customFormat="1" ht="21" customHeight="1" x14ac:dyDescent="0.2">
      <c r="A49" s="231"/>
      <c r="B49" s="126"/>
      <c r="C49" s="192" t="s">
        <v>1355</v>
      </c>
      <c r="D49" s="232" t="s">
        <v>1415</v>
      </c>
      <c r="E49" s="232" t="s">
        <v>1416</v>
      </c>
      <c r="F49" s="231"/>
      <c r="G49" s="231"/>
      <c r="H49" s="231"/>
      <c r="I49" s="126"/>
      <c r="J49" s="126"/>
      <c r="K49" s="231">
        <v>205</v>
      </c>
      <c r="L49" s="231"/>
      <c r="M49" s="231"/>
      <c r="N49" s="761"/>
      <c r="O49" s="762"/>
      <c r="P49" s="762"/>
      <c r="Q49" s="763"/>
    </row>
    <row r="50" spans="1:17" s="220" customFormat="1" ht="19.5" customHeight="1" x14ac:dyDescent="0.2">
      <c r="A50" s="37"/>
      <c r="B50" s="193"/>
      <c r="C50" s="192" t="s">
        <v>260</v>
      </c>
      <c r="D50" s="232" t="s">
        <v>1604</v>
      </c>
      <c r="E50" s="232" t="s">
        <v>1605</v>
      </c>
      <c r="F50" s="231"/>
      <c r="G50" s="231"/>
      <c r="H50" s="231"/>
      <c r="I50" s="126"/>
      <c r="J50" s="126"/>
      <c r="K50" s="231">
        <v>60</v>
      </c>
      <c r="L50" s="231"/>
      <c r="M50" s="231"/>
      <c r="N50" s="761"/>
      <c r="O50" s="762"/>
      <c r="P50" s="762"/>
      <c r="Q50" s="763"/>
    </row>
    <row r="51" spans="1:17" s="220" customFormat="1" ht="21" customHeight="1" x14ac:dyDescent="0.2">
      <c r="A51" s="37"/>
      <c r="B51" s="193"/>
      <c r="C51" s="192" t="s">
        <v>1606</v>
      </c>
      <c r="D51" s="232" t="s">
        <v>1607</v>
      </c>
      <c r="E51" s="232" t="s">
        <v>1418</v>
      </c>
      <c r="F51" s="231"/>
      <c r="G51" s="231"/>
      <c r="H51" s="231"/>
      <c r="I51" s="126"/>
      <c r="J51" s="126"/>
      <c r="K51" s="231">
        <v>27</v>
      </c>
      <c r="L51" s="231"/>
      <c r="M51" s="231"/>
      <c r="N51" s="761"/>
      <c r="O51" s="762"/>
      <c r="P51" s="762"/>
      <c r="Q51" s="763"/>
    </row>
    <row r="52" spans="1:17" s="220" customFormat="1" ht="21" customHeight="1" x14ac:dyDescent="0.2">
      <c r="A52" s="37"/>
      <c r="B52" s="193"/>
      <c r="C52" s="192" t="s">
        <v>273</v>
      </c>
      <c r="D52" s="232" t="s">
        <v>1420</v>
      </c>
      <c r="E52" s="232" t="s">
        <v>1434</v>
      </c>
      <c r="F52" s="231"/>
      <c r="G52" s="231"/>
      <c r="H52" s="231"/>
      <c r="I52" s="126"/>
      <c r="J52" s="126"/>
      <c r="K52" s="231">
        <v>27</v>
      </c>
      <c r="L52" s="231"/>
      <c r="M52" s="231"/>
      <c r="N52" s="761"/>
      <c r="O52" s="762"/>
      <c r="P52" s="762"/>
      <c r="Q52" s="763"/>
    </row>
    <row r="53" spans="1:17" s="220" customFormat="1" ht="20.25" customHeight="1" x14ac:dyDescent="0.2">
      <c r="A53" s="37"/>
      <c r="B53" s="193"/>
      <c r="C53" s="192" t="s">
        <v>1608</v>
      </c>
      <c r="D53" s="232" t="s">
        <v>1481</v>
      </c>
      <c r="E53" s="232" t="s">
        <v>1421</v>
      </c>
      <c r="F53" s="231"/>
      <c r="G53" s="231"/>
      <c r="H53" s="231"/>
      <c r="I53" s="126"/>
      <c r="J53" s="126"/>
      <c r="K53" s="231">
        <v>14</v>
      </c>
      <c r="L53" s="231"/>
      <c r="M53" s="231"/>
      <c r="N53" s="761"/>
      <c r="O53" s="762"/>
      <c r="P53" s="762"/>
      <c r="Q53" s="763"/>
    </row>
    <row r="54" spans="1:17" s="220" customFormat="1" ht="18.75" customHeight="1" x14ac:dyDescent="0.2">
      <c r="A54" s="37"/>
      <c r="B54" s="193"/>
      <c r="C54" s="39" t="s">
        <v>239</v>
      </c>
      <c r="D54" s="38" t="s">
        <v>1436</v>
      </c>
      <c r="E54" s="38" t="s">
        <v>1609</v>
      </c>
      <c r="F54" s="37"/>
      <c r="G54" s="37"/>
      <c r="H54" s="37"/>
      <c r="I54" s="193"/>
      <c r="J54" s="193"/>
      <c r="K54" s="37">
        <v>61</v>
      </c>
      <c r="L54" s="231"/>
      <c r="M54" s="231"/>
      <c r="N54" s="761"/>
      <c r="O54" s="762"/>
      <c r="P54" s="762"/>
      <c r="Q54" s="763"/>
    </row>
    <row r="55" spans="1:17" s="220" customFormat="1" ht="18.75" customHeight="1" x14ac:dyDescent="0.2">
      <c r="A55" s="37"/>
      <c r="B55" s="193"/>
      <c r="C55" s="39" t="s">
        <v>312</v>
      </c>
      <c r="D55" s="38" t="s">
        <v>1481</v>
      </c>
      <c r="E55" s="38" t="s">
        <v>1423</v>
      </c>
      <c r="F55" s="37"/>
      <c r="G55" s="37"/>
      <c r="H55" s="37"/>
      <c r="I55" s="193"/>
      <c r="J55" s="193"/>
      <c r="K55" s="37">
        <v>110</v>
      </c>
      <c r="L55" s="231"/>
      <c r="M55" s="231"/>
      <c r="N55" s="761"/>
      <c r="O55" s="762"/>
      <c r="P55" s="762"/>
      <c r="Q55" s="763"/>
    </row>
    <row r="56" spans="1:17" s="220" customFormat="1" ht="18" customHeight="1" x14ac:dyDescent="0.2">
      <c r="A56" s="37">
        <v>3</v>
      </c>
      <c r="B56" s="232" t="s">
        <v>211</v>
      </c>
      <c r="C56" s="229" t="s">
        <v>1383</v>
      </c>
      <c r="D56" s="123"/>
      <c r="E56" s="123"/>
      <c r="F56" s="231"/>
      <c r="G56" s="231"/>
      <c r="H56" s="231"/>
      <c r="I56" s="231"/>
      <c r="J56" s="231"/>
      <c r="K56" s="231"/>
      <c r="L56" s="231"/>
      <c r="M56" s="231"/>
      <c r="N56" s="761"/>
      <c r="O56" s="762"/>
      <c r="P56" s="762"/>
      <c r="Q56" s="763"/>
    </row>
    <row r="57" spans="1:17" s="220" customFormat="1" ht="23.25" customHeight="1" x14ac:dyDescent="0.2">
      <c r="A57" s="37"/>
      <c r="B57" s="232" t="s">
        <v>1424</v>
      </c>
      <c r="C57" s="229" t="s">
        <v>1425</v>
      </c>
      <c r="D57" s="190"/>
      <c r="E57" s="123"/>
      <c r="F57" s="231"/>
      <c r="G57" s="231"/>
      <c r="H57" s="231"/>
      <c r="I57" s="231"/>
      <c r="J57" s="231"/>
      <c r="K57" s="231"/>
      <c r="L57" s="231"/>
      <c r="M57" s="231"/>
      <c r="N57" s="761"/>
      <c r="O57" s="762"/>
      <c r="P57" s="762"/>
      <c r="Q57" s="763"/>
    </row>
    <row r="58" spans="1:17" s="220" customFormat="1" ht="35.25" customHeight="1" x14ac:dyDescent="0.2">
      <c r="A58" s="37"/>
      <c r="B58" s="232"/>
      <c r="C58" s="229" t="s">
        <v>1610</v>
      </c>
      <c r="D58" s="190" t="s">
        <v>1611</v>
      </c>
      <c r="E58" s="123" t="s">
        <v>1612</v>
      </c>
      <c r="F58" s="231"/>
      <c r="G58" s="231"/>
      <c r="H58" s="231"/>
      <c r="I58" s="231"/>
      <c r="J58" s="231"/>
      <c r="K58" s="231">
        <v>36</v>
      </c>
      <c r="L58" s="231"/>
      <c r="M58" s="231"/>
      <c r="N58" s="761"/>
      <c r="O58" s="762"/>
      <c r="P58" s="762"/>
      <c r="Q58" s="763"/>
    </row>
    <row r="59" spans="1:17" s="220" customFormat="1" ht="45.75" customHeight="1" x14ac:dyDescent="0.2">
      <c r="A59" s="37"/>
      <c r="B59" s="232"/>
      <c r="C59" s="229" t="s">
        <v>1613</v>
      </c>
      <c r="D59" s="190" t="s">
        <v>1614</v>
      </c>
      <c r="E59" s="123" t="s">
        <v>1614</v>
      </c>
      <c r="F59" s="231"/>
      <c r="G59" s="231"/>
      <c r="H59" s="231"/>
      <c r="I59" s="231"/>
      <c r="J59" s="231"/>
      <c r="K59" s="231">
        <v>131</v>
      </c>
      <c r="L59" s="231"/>
      <c r="M59" s="231"/>
      <c r="N59" s="761"/>
      <c r="O59" s="762"/>
      <c r="P59" s="762"/>
      <c r="Q59" s="763"/>
    </row>
    <row r="60" spans="1:17" s="220" customFormat="1" ht="48.75" customHeight="1" x14ac:dyDescent="0.2">
      <c r="A60" s="37"/>
      <c r="B60" s="231"/>
      <c r="C60" s="229" t="s">
        <v>1615</v>
      </c>
      <c r="D60" s="190" t="s">
        <v>1616</v>
      </c>
      <c r="E60" s="190" t="s">
        <v>1434</v>
      </c>
      <c r="F60" s="232"/>
      <c r="G60" s="231"/>
      <c r="H60" s="231"/>
      <c r="I60" s="231"/>
      <c r="J60" s="231"/>
      <c r="K60" s="231">
        <v>26</v>
      </c>
      <c r="L60" s="231"/>
      <c r="M60" s="231"/>
      <c r="N60" s="409"/>
      <c r="O60" s="410"/>
      <c r="P60" s="410"/>
      <c r="Q60" s="411"/>
    </row>
    <row r="61" spans="1:17" s="220" customFormat="1" ht="27" customHeight="1" x14ac:dyDescent="0.2">
      <c r="A61" s="37"/>
      <c r="B61" s="231"/>
      <c r="C61" s="229" t="s">
        <v>1617</v>
      </c>
      <c r="D61" s="190" t="s">
        <v>1481</v>
      </c>
      <c r="E61" s="190" t="s">
        <v>1427</v>
      </c>
      <c r="F61" s="232"/>
      <c r="G61" s="231"/>
      <c r="H61" s="231"/>
      <c r="I61" s="231"/>
      <c r="J61" s="231"/>
      <c r="K61" s="231">
        <v>21</v>
      </c>
      <c r="L61" s="231"/>
      <c r="M61" s="231"/>
      <c r="N61" s="222"/>
      <c r="O61" s="223"/>
      <c r="P61" s="223"/>
      <c r="Q61" s="224"/>
    </row>
    <row r="62" spans="1:17" s="220" customFormat="1" ht="21" customHeight="1" x14ac:dyDescent="0.2">
      <c r="A62" s="37"/>
      <c r="B62" s="231"/>
      <c r="C62" s="232" t="s">
        <v>1428</v>
      </c>
      <c r="D62" s="190" t="s">
        <v>1429</v>
      </c>
      <c r="E62" s="190" t="s">
        <v>1430</v>
      </c>
      <c r="F62" s="232"/>
      <c r="G62" s="231"/>
      <c r="H62" s="231"/>
      <c r="I62" s="231"/>
      <c r="J62" s="231"/>
      <c r="K62" s="231">
        <v>41</v>
      </c>
      <c r="L62" s="231"/>
      <c r="M62" s="231"/>
      <c r="N62" s="222"/>
      <c r="O62" s="223"/>
      <c r="P62" s="223"/>
      <c r="Q62" s="224"/>
    </row>
    <row r="63" spans="1:17" s="220" customFormat="1" ht="22.5" customHeight="1" x14ac:dyDescent="0.2">
      <c r="A63" s="37"/>
      <c r="B63" s="231"/>
      <c r="C63" s="232" t="s">
        <v>393</v>
      </c>
      <c r="D63" s="190" t="s">
        <v>1431</v>
      </c>
      <c r="E63" s="190" t="s">
        <v>1407</v>
      </c>
      <c r="F63" s="232"/>
      <c r="G63" s="231"/>
      <c r="H63" s="231"/>
      <c r="I63" s="231"/>
      <c r="J63" s="231"/>
      <c r="K63" s="231">
        <v>63</v>
      </c>
      <c r="L63" s="231"/>
      <c r="M63" s="231"/>
      <c r="N63" s="222"/>
      <c r="O63" s="223"/>
      <c r="P63" s="223"/>
      <c r="Q63" s="224"/>
    </row>
    <row r="64" spans="1:17" s="220" customFormat="1" ht="20.25" customHeight="1" x14ac:dyDescent="0.2">
      <c r="A64" s="37"/>
      <c r="B64" s="231"/>
      <c r="C64" s="232" t="s">
        <v>1432</v>
      </c>
      <c r="D64" s="190" t="s">
        <v>1433</v>
      </c>
      <c r="E64" s="190" t="s">
        <v>1434</v>
      </c>
      <c r="F64" s="232"/>
      <c r="G64" s="231"/>
      <c r="H64" s="231"/>
      <c r="I64" s="231"/>
      <c r="J64" s="231"/>
      <c r="K64" s="231">
        <v>42</v>
      </c>
      <c r="L64" s="231"/>
      <c r="M64" s="231"/>
      <c r="N64" s="222"/>
      <c r="O64" s="223"/>
      <c r="P64" s="223"/>
      <c r="Q64" s="224"/>
    </row>
    <row r="65" spans="1:17" s="220" customFormat="1" ht="57.75" customHeight="1" x14ac:dyDescent="0.2">
      <c r="A65" s="37"/>
      <c r="B65" s="231"/>
      <c r="C65" s="229" t="s">
        <v>1618</v>
      </c>
      <c r="D65" s="190" t="s">
        <v>1436</v>
      </c>
      <c r="E65" s="190" t="s">
        <v>1619</v>
      </c>
      <c r="F65" s="232"/>
      <c r="G65" s="231"/>
      <c r="H65" s="231"/>
      <c r="I65" s="231"/>
      <c r="J65" s="231"/>
      <c r="K65" s="231">
        <v>51</v>
      </c>
      <c r="L65" s="231"/>
      <c r="M65" s="231"/>
      <c r="N65" s="222"/>
      <c r="O65" s="223"/>
      <c r="P65" s="223"/>
      <c r="Q65" s="224"/>
    </row>
    <row r="66" spans="1:17" s="220" customFormat="1" ht="33" customHeight="1" x14ac:dyDescent="0.2">
      <c r="A66" s="37"/>
      <c r="B66" s="231"/>
      <c r="C66" s="229" t="s">
        <v>1620</v>
      </c>
      <c r="D66" s="190" t="s">
        <v>1621</v>
      </c>
      <c r="E66" s="190" t="s">
        <v>1622</v>
      </c>
      <c r="F66" s="232"/>
      <c r="G66" s="231"/>
      <c r="H66" s="231"/>
      <c r="I66" s="231"/>
      <c r="J66" s="231"/>
      <c r="K66" s="231">
        <v>23</v>
      </c>
      <c r="L66" s="231"/>
      <c r="M66" s="231"/>
      <c r="N66" s="222"/>
      <c r="O66" s="223"/>
      <c r="P66" s="223"/>
      <c r="Q66" s="224"/>
    </row>
    <row r="67" spans="1:17" s="220" customFormat="1" ht="21.75" customHeight="1" x14ac:dyDescent="0.2">
      <c r="A67" s="37"/>
      <c r="B67" s="231"/>
      <c r="C67" s="229" t="s">
        <v>262</v>
      </c>
      <c r="D67" s="190" t="s">
        <v>1623</v>
      </c>
      <c r="E67" s="190" t="s">
        <v>1624</v>
      </c>
      <c r="F67" s="232"/>
      <c r="G67" s="231"/>
      <c r="H67" s="231"/>
      <c r="I67" s="231"/>
      <c r="J67" s="231"/>
      <c r="K67" s="231">
        <v>60</v>
      </c>
      <c r="L67" s="231"/>
      <c r="M67" s="231"/>
      <c r="N67" s="222"/>
      <c r="O67" s="223"/>
      <c r="P67" s="223"/>
      <c r="Q67" s="224"/>
    </row>
    <row r="68" spans="1:17" s="220" customFormat="1" ht="33.75" customHeight="1" x14ac:dyDescent="0.2">
      <c r="A68" s="37"/>
      <c r="B68" s="231"/>
      <c r="C68" s="229" t="s">
        <v>1625</v>
      </c>
      <c r="D68" s="190" t="s">
        <v>1626</v>
      </c>
      <c r="E68" s="190" t="s">
        <v>1627</v>
      </c>
      <c r="F68" s="232"/>
      <c r="G68" s="231"/>
      <c r="H68" s="231"/>
      <c r="I68" s="231"/>
      <c r="J68" s="231"/>
      <c r="K68" s="231">
        <v>26</v>
      </c>
      <c r="L68" s="231"/>
      <c r="M68" s="231"/>
      <c r="N68" s="222"/>
      <c r="O68" s="223"/>
      <c r="P68" s="223"/>
      <c r="Q68" s="224"/>
    </row>
    <row r="69" spans="1:17" s="220" customFormat="1" ht="27" customHeight="1" x14ac:dyDescent="0.2">
      <c r="A69" s="37"/>
      <c r="B69" s="231"/>
      <c r="C69" s="229" t="s">
        <v>1628</v>
      </c>
      <c r="D69" s="190" t="s">
        <v>1629</v>
      </c>
      <c r="E69" s="190" t="s">
        <v>1630</v>
      </c>
      <c r="F69" s="232"/>
      <c r="G69" s="231"/>
      <c r="H69" s="231"/>
      <c r="I69" s="231"/>
      <c r="J69" s="231"/>
      <c r="K69" s="231">
        <v>18</v>
      </c>
      <c r="L69" s="231"/>
      <c r="M69" s="231"/>
      <c r="N69" s="222"/>
      <c r="O69" s="223"/>
      <c r="P69" s="223"/>
      <c r="Q69" s="224"/>
    </row>
    <row r="70" spans="1:17" s="220" customFormat="1" ht="54.75" customHeight="1" x14ac:dyDescent="0.2">
      <c r="A70" s="37"/>
      <c r="B70" s="231"/>
      <c r="C70" s="229" t="s">
        <v>1631</v>
      </c>
      <c r="D70" s="190" t="s">
        <v>1632</v>
      </c>
      <c r="E70" s="190" t="s">
        <v>1437</v>
      </c>
      <c r="F70" s="232"/>
      <c r="G70" s="231"/>
      <c r="H70" s="231"/>
      <c r="I70" s="231"/>
      <c r="J70" s="231"/>
      <c r="K70" s="231">
        <v>20</v>
      </c>
      <c r="L70" s="231"/>
      <c r="M70" s="231"/>
      <c r="N70" s="222"/>
      <c r="O70" s="223"/>
      <c r="P70" s="223"/>
      <c r="Q70" s="224"/>
    </row>
    <row r="71" spans="1:17" s="220" customFormat="1" ht="30" customHeight="1" x14ac:dyDescent="0.2">
      <c r="A71" s="37"/>
      <c r="B71" s="231"/>
      <c r="C71" s="229" t="s">
        <v>1438</v>
      </c>
      <c r="D71" s="190" t="s">
        <v>1439</v>
      </c>
      <c r="E71" s="190" t="s">
        <v>1633</v>
      </c>
      <c r="F71" s="232"/>
      <c r="G71" s="231"/>
      <c r="H71" s="231"/>
      <c r="I71" s="231"/>
      <c r="J71" s="231"/>
      <c r="K71" s="231">
        <v>18</v>
      </c>
      <c r="L71" s="231"/>
      <c r="M71" s="231"/>
      <c r="N71" s="222"/>
      <c r="O71" s="223"/>
      <c r="P71" s="223"/>
      <c r="Q71" s="224"/>
    </row>
    <row r="72" spans="1:17" s="220" customFormat="1" ht="60" customHeight="1" x14ac:dyDescent="0.2">
      <c r="A72" s="37"/>
      <c r="B72" s="231"/>
      <c r="C72" s="229" t="s">
        <v>1634</v>
      </c>
      <c r="D72" s="190" t="s">
        <v>1439</v>
      </c>
      <c r="E72" s="190" t="s">
        <v>1627</v>
      </c>
      <c r="F72" s="232"/>
      <c r="G72" s="231"/>
      <c r="H72" s="231"/>
      <c r="I72" s="231"/>
      <c r="J72" s="231"/>
      <c r="K72" s="231">
        <v>20</v>
      </c>
      <c r="L72" s="231"/>
      <c r="M72" s="231"/>
      <c r="N72" s="222"/>
      <c r="O72" s="223"/>
      <c r="P72" s="223"/>
      <c r="Q72" s="224"/>
    </row>
    <row r="73" spans="1:17" s="220" customFormat="1" ht="30" customHeight="1" x14ac:dyDescent="0.2">
      <c r="A73" s="37"/>
      <c r="B73" s="231"/>
      <c r="C73" s="229" t="s">
        <v>1635</v>
      </c>
      <c r="D73" s="190" t="s">
        <v>1605</v>
      </c>
      <c r="E73" s="190" t="s">
        <v>1488</v>
      </c>
      <c r="F73" s="232"/>
      <c r="G73" s="231"/>
      <c r="H73" s="231"/>
      <c r="I73" s="231"/>
      <c r="J73" s="231"/>
      <c r="K73" s="231">
        <v>27</v>
      </c>
      <c r="L73" s="231"/>
      <c r="M73" s="231"/>
      <c r="N73" s="222"/>
      <c r="O73" s="223"/>
      <c r="P73" s="223"/>
      <c r="Q73" s="224"/>
    </row>
    <row r="74" spans="1:17" s="220" customFormat="1" ht="27.75" customHeight="1" x14ac:dyDescent="0.2">
      <c r="A74" s="37"/>
      <c r="B74" s="231"/>
      <c r="C74" s="229" t="s">
        <v>1636</v>
      </c>
      <c r="D74" s="190" t="s">
        <v>1637</v>
      </c>
      <c r="E74" s="190" t="s">
        <v>1638</v>
      </c>
      <c r="F74" s="232"/>
      <c r="G74" s="231"/>
      <c r="H74" s="231"/>
      <c r="I74" s="231"/>
      <c r="J74" s="231"/>
      <c r="K74" s="231">
        <v>25</v>
      </c>
      <c r="L74" s="231"/>
      <c r="M74" s="231"/>
      <c r="N74" s="222"/>
      <c r="O74" s="223"/>
      <c r="P74" s="223"/>
      <c r="Q74" s="224"/>
    </row>
    <row r="75" spans="1:17" s="220" customFormat="1" ht="36" customHeight="1" x14ac:dyDescent="0.2">
      <c r="A75" s="37"/>
      <c r="B75" s="231"/>
      <c r="C75" s="229" t="s">
        <v>1639</v>
      </c>
      <c r="D75" s="190" t="s">
        <v>1481</v>
      </c>
      <c r="E75" s="190" t="s">
        <v>1427</v>
      </c>
      <c r="F75" s="232"/>
      <c r="G75" s="231"/>
      <c r="H75" s="231"/>
      <c r="I75" s="231"/>
      <c r="J75" s="231"/>
      <c r="K75" s="231">
        <v>18</v>
      </c>
      <c r="L75" s="231"/>
      <c r="M75" s="231"/>
      <c r="N75" s="222"/>
      <c r="O75" s="223"/>
      <c r="P75" s="223"/>
      <c r="Q75" s="224"/>
    </row>
    <row r="76" spans="1:17" s="220" customFormat="1" ht="35.25" customHeight="1" x14ac:dyDescent="0.2">
      <c r="A76" s="37"/>
      <c r="B76" s="231"/>
      <c r="C76" s="229" t="s">
        <v>1640</v>
      </c>
      <c r="D76" s="190" t="s">
        <v>1641</v>
      </c>
      <c r="E76" s="190" t="s">
        <v>1642</v>
      </c>
      <c r="F76" s="232"/>
      <c r="G76" s="231"/>
      <c r="H76" s="231"/>
      <c r="I76" s="231"/>
      <c r="J76" s="231"/>
      <c r="K76" s="231">
        <v>35</v>
      </c>
      <c r="L76" s="231"/>
      <c r="M76" s="231"/>
      <c r="N76" s="222"/>
      <c r="O76" s="223"/>
      <c r="P76" s="223"/>
      <c r="Q76" s="224"/>
    </row>
    <row r="77" spans="1:17" s="220" customFormat="1" ht="29.25" customHeight="1" x14ac:dyDescent="0.2">
      <c r="A77" s="37"/>
      <c r="B77" s="231"/>
      <c r="C77" s="229" t="s">
        <v>1643</v>
      </c>
      <c r="D77" s="190" t="s">
        <v>1644</v>
      </c>
      <c r="E77" s="190" t="s">
        <v>1427</v>
      </c>
      <c r="F77" s="232"/>
      <c r="G77" s="231"/>
      <c r="H77" s="231"/>
      <c r="I77" s="231"/>
      <c r="J77" s="231"/>
      <c r="K77" s="231">
        <v>17</v>
      </c>
      <c r="L77" s="231"/>
      <c r="M77" s="231"/>
      <c r="N77" s="222"/>
      <c r="O77" s="223"/>
      <c r="P77" s="223"/>
      <c r="Q77" s="224"/>
    </row>
    <row r="78" spans="1:17" s="220" customFormat="1" ht="54" customHeight="1" x14ac:dyDescent="0.2">
      <c r="A78" s="37"/>
      <c r="B78" s="231"/>
      <c r="C78" s="229" t="s">
        <v>1645</v>
      </c>
      <c r="D78" s="190" t="s">
        <v>1646</v>
      </c>
      <c r="E78" s="190" t="s">
        <v>1647</v>
      </c>
      <c r="F78" s="232"/>
      <c r="G78" s="231"/>
      <c r="H78" s="231"/>
      <c r="I78" s="231"/>
      <c r="J78" s="231"/>
      <c r="K78" s="231">
        <v>18</v>
      </c>
      <c r="L78" s="231"/>
      <c r="M78" s="231"/>
      <c r="N78" s="222"/>
      <c r="O78" s="223"/>
      <c r="P78" s="223"/>
      <c r="Q78" s="224"/>
    </row>
    <row r="79" spans="1:17" s="220" customFormat="1" ht="18.75" customHeight="1" x14ac:dyDescent="0.2">
      <c r="A79" s="37"/>
      <c r="B79" s="193"/>
      <c r="C79" s="39" t="s">
        <v>287</v>
      </c>
      <c r="D79" s="38" t="s">
        <v>1441</v>
      </c>
      <c r="E79" s="38" t="s">
        <v>1451</v>
      </c>
      <c r="F79" s="37"/>
      <c r="G79" s="37"/>
      <c r="H79" s="37"/>
      <c r="I79" s="193"/>
      <c r="J79" s="193"/>
      <c r="K79" s="37">
        <v>48</v>
      </c>
      <c r="L79" s="231"/>
      <c r="M79" s="231"/>
      <c r="N79" s="222"/>
      <c r="O79" s="223"/>
      <c r="P79" s="223"/>
      <c r="Q79" s="224"/>
    </row>
    <row r="80" spans="1:17" s="220" customFormat="1" ht="18.75" customHeight="1" x14ac:dyDescent="0.2">
      <c r="A80" s="37"/>
      <c r="B80" s="193"/>
      <c r="C80" s="39" t="s">
        <v>1198</v>
      </c>
      <c r="D80" s="38" t="s">
        <v>1648</v>
      </c>
      <c r="E80" s="38" t="s">
        <v>1649</v>
      </c>
      <c r="F80" s="37"/>
      <c r="G80" s="37"/>
      <c r="H80" s="37"/>
      <c r="I80" s="193"/>
      <c r="J80" s="193"/>
      <c r="K80" s="37">
        <v>80</v>
      </c>
      <c r="L80" s="231"/>
      <c r="M80" s="231"/>
      <c r="N80" s="222"/>
      <c r="O80" s="223"/>
      <c r="P80" s="223"/>
      <c r="Q80" s="224"/>
    </row>
    <row r="81" spans="1:17" s="220" customFormat="1" ht="18.75" customHeight="1" x14ac:dyDescent="0.2">
      <c r="A81" s="37"/>
      <c r="B81" s="193"/>
      <c r="C81" s="39" t="s">
        <v>330</v>
      </c>
      <c r="D81" s="38" t="s">
        <v>1650</v>
      </c>
      <c r="E81" s="38" t="s">
        <v>1434</v>
      </c>
      <c r="F81" s="37"/>
      <c r="G81" s="37"/>
      <c r="H81" s="37"/>
      <c r="I81" s="193"/>
      <c r="J81" s="193"/>
      <c r="K81" s="37">
        <v>24</v>
      </c>
      <c r="L81" s="231"/>
      <c r="M81" s="231"/>
      <c r="N81" s="222"/>
      <c r="O81" s="223"/>
      <c r="P81" s="223"/>
      <c r="Q81" s="224"/>
    </row>
    <row r="82" spans="1:17" s="220" customFormat="1" ht="18.75" customHeight="1" x14ac:dyDescent="0.2">
      <c r="A82" s="37"/>
      <c r="B82" s="193"/>
      <c r="C82" s="39"/>
      <c r="D82" s="38"/>
      <c r="E82" s="38"/>
      <c r="F82" s="37"/>
      <c r="G82" s="37"/>
      <c r="H82" s="37"/>
      <c r="I82" s="193"/>
      <c r="J82" s="193"/>
      <c r="K82" s="37"/>
      <c r="L82" s="231"/>
      <c r="M82" s="231"/>
      <c r="N82" s="222"/>
      <c r="O82" s="223"/>
      <c r="P82" s="223"/>
      <c r="Q82" s="224"/>
    </row>
    <row r="83" spans="1:17" s="220" customFormat="1" ht="12.75" x14ac:dyDescent="0.2">
      <c r="A83" s="231"/>
      <c r="B83" s="231"/>
      <c r="C83" s="231"/>
      <c r="D83" s="123"/>
      <c r="E83" s="123"/>
      <c r="F83" s="231"/>
      <c r="G83" s="231"/>
      <c r="H83" s="231"/>
      <c r="I83" s="231"/>
      <c r="J83" s="231"/>
      <c r="K83" s="231"/>
      <c r="L83" s="231"/>
      <c r="M83" s="231"/>
      <c r="N83" s="396"/>
      <c r="O83" s="397"/>
      <c r="P83" s="397"/>
      <c r="Q83" s="398"/>
    </row>
    <row r="84" spans="1:17" s="220" customFormat="1" ht="12.75" x14ac:dyDescent="0.2">
      <c r="A84" s="231"/>
      <c r="B84" s="231"/>
      <c r="C84" s="231"/>
      <c r="D84" s="123"/>
      <c r="E84" s="123"/>
      <c r="F84" s="231"/>
      <c r="G84" s="231"/>
      <c r="H84" s="231"/>
      <c r="I84" s="231"/>
      <c r="J84" s="231"/>
      <c r="K84" s="231"/>
      <c r="L84" s="231"/>
      <c r="M84" s="231"/>
      <c r="N84" s="396"/>
      <c r="O84" s="397"/>
      <c r="P84" s="397"/>
      <c r="Q84" s="398"/>
    </row>
    <row r="85" spans="1:17" s="220" customFormat="1" ht="12.75" x14ac:dyDescent="0.2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</row>
    <row r="86" spans="1:17" s="220" customFormat="1" ht="12.75" x14ac:dyDescent="0.2">
      <c r="A86" s="777" t="s">
        <v>478</v>
      </c>
      <c r="B86" s="777"/>
      <c r="C86" s="907" t="s">
        <v>1442</v>
      </c>
      <c r="D86" s="908"/>
      <c r="E86" s="777" t="s">
        <v>480</v>
      </c>
      <c r="F86" s="777"/>
      <c r="G86" s="778"/>
      <c r="H86" s="778"/>
      <c r="I86" s="778"/>
      <c r="J86" s="778"/>
      <c r="K86" s="777" t="s">
        <v>481</v>
      </c>
      <c r="L86" s="777"/>
      <c r="M86" s="620"/>
      <c r="N86" s="620"/>
      <c r="O86" s="620"/>
      <c r="P86" s="620"/>
      <c r="Q86" s="620"/>
    </row>
    <row r="87" spans="1:17" s="220" customFormat="1" ht="12.75" x14ac:dyDescent="0.2">
      <c r="A87" s="777" t="s">
        <v>482</v>
      </c>
      <c r="B87" s="777"/>
      <c r="C87" s="907" t="s">
        <v>1400</v>
      </c>
      <c r="D87" s="908"/>
      <c r="E87" s="777" t="s">
        <v>482</v>
      </c>
      <c r="F87" s="777"/>
      <c r="G87" s="778"/>
      <c r="H87" s="778"/>
      <c r="I87" s="778"/>
      <c r="J87" s="778"/>
      <c r="K87" s="777" t="s">
        <v>484</v>
      </c>
      <c r="L87" s="777"/>
      <c r="M87" s="620"/>
      <c r="N87" s="620"/>
      <c r="O87" s="620"/>
      <c r="P87" s="620"/>
      <c r="Q87" s="620"/>
    </row>
    <row r="88" spans="1:17" s="220" customFormat="1" ht="12.75" x14ac:dyDescent="0.2">
      <c r="A88" s="777" t="s">
        <v>485</v>
      </c>
      <c r="B88" s="777"/>
      <c r="C88" s="620"/>
      <c r="D88" s="620"/>
      <c r="E88" s="777" t="s">
        <v>485</v>
      </c>
      <c r="F88" s="777"/>
      <c r="G88" s="778"/>
      <c r="H88" s="778"/>
      <c r="I88" s="778"/>
      <c r="J88" s="778"/>
      <c r="K88" s="777" t="s">
        <v>485</v>
      </c>
      <c r="L88" s="777"/>
      <c r="M88" s="620"/>
      <c r="N88" s="620"/>
      <c r="O88" s="620"/>
      <c r="P88" s="620"/>
      <c r="Q88" s="620"/>
    </row>
    <row r="89" spans="1:17" s="220" customFormat="1" ht="12.75" x14ac:dyDescent="0.2">
      <c r="A89" s="777" t="s">
        <v>142</v>
      </c>
      <c r="B89" s="777"/>
      <c r="C89" s="620"/>
      <c r="D89" s="620"/>
      <c r="E89" s="777" t="s">
        <v>142</v>
      </c>
      <c r="F89" s="777"/>
      <c r="G89" s="778"/>
      <c r="H89" s="778"/>
      <c r="I89" s="778"/>
      <c r="J89" s="778"/>
      <c r="K89" s="777" t="s">
        <v>487</v>
      </c>
      <c r="L89" s="777"/>
      <c r="M89" s="620"/>
      <c r="N89" s="620"/>
      <c r="O89" s="620"/>
      <c r="P89" s="620"/>
      <c r="Q89" s="620"/>
    </row>
    <row r="91" spans="1:17" s="220" customFormat="1" ht="12.75" x14ac:dyDescent="0.2">
      <c r="A91" s="417"/>
      <c r="B91" s="418"/>
      <c r="C91" s="423" t="s">
        <v>1016</v>
      </c>
      <c r="D91" s="424"/>
      <c r="E91" s="424"/>
      <c r="F91" s="424"/>
      <c r="G91" s="424"/>
      <c r="H91" s="424"/>
      <c r="I91" s="424"/>
      <c r="J91" s="424"/>
      <c r="K91" s="424"/>
      <c r="L91" s="424"/>
      <c r="M91" s="425"/>
      <c r="N91" s="836" t="s">
        <v>1027</v>
      </c>
      <c r="O91" s="837"/>
      <c r="P91" s="837"/>
      <c r="Q91" s="837"/>
    </row>
    <row r="92" spans="1:17" s="220" customFormat="1" ht="12.75" x14ac:dyDescent="0.2">
      <c r="A92" s="419"/>
      <c r="B92" s="420"/>
      <c r="C92" s="426"/>
      <c r="D92" s="427"/>
      <c r="E92" s="427"/>
      <c r="F92" s="427"/>
      <c r="G92" s="427"/>
      <c r="H92" s="427"/>
      <c r="I92" s="427"/>
      <c r="J92" s="427"/>
      <c r="K92" s="427"/>
      <c r="L92" s="427"/>
      <c r="M92" s="428"/>
      <c r="N92" s="836" t="s">
        <v>459</v>
      </c>
      <c r="O92" s="837"/>
      <c r="P92" s="837"/>
      <c r="Q92" s="837"/>
    </row>
    <row r="93" spans="1:17" s="220" customFormat="1" ht="12.75" x14ac:dyDescent="0.2">
      <c r="A93" s="419"/>
      <c r="B93" s="420"/>
      <c r="C93" s="838" t="s">
        <v>117</v>
      </c>
      <c r="D93" s="838"/>
      <c r="E93" s="838"/>
      <c r="F93" s="838"/>
      <c r="G93" s="838"/>
      <c r="H93" s="838"/>
      <c r="I93" s="838"/>
      <c r="J93" s="838"/>
      <c r="K93" s="838"/>
      <c r="L93" s="838"/>
      <c r="M93" s="838"/>
      <c r="N93" s="837" t="s">
        <v>1017</v>
      </c>
      <c r="O93" s="837"/>
      <c r="P93" s="837"/>
      <c r="Q93" s="837"/>
    </row>
    <row r="94" spans="1:17" s="220" customFormat="1" ht="12.75" x14ac:dyDescent="0.2">
      <c r="A94" s="421"/>
      <c r="B94" s="422"/>
      <c r="C94" s="838"/>
      <c r="D94" s="838"/>
      <c r="E94" s="838"/>
      <c r="F94" s="838"/>
      <c r="G94" s="838"/>
      <c r="H94" s="838"/>
      <c r="I94" s="838"/>
      <c r="J94" s="838"/>
      <c r="K94" s="838"/>
      <c r="L94" s="838"/>
      <c r="M94" s="838"/>
      <c r="N94" s="837" t="s">
        <v>118</v>
      </c>
      <c r="O94" s="837"/>
      <c r="P94" s="837"/>
      <c r="Q94" s="837"/>
    </row>
    <row r="95" spans="1:17" s="220" customFormat="1" ht="15" x14ac:dyDescent="0.2">
      <c r="A95" s="394" t="s">
        <v>119</v>
      </c>
      <c r="B95" s="434"/>
      <c r="C95" s="395"/>
      <c r="D95" s="835" t="s">
        <v>120</v>
      </c>
      <c r="E95" s="835"/>
      <c r="F95" s="835"/>
      <c r="G95" s="835"/>
      <c r="H95" s="835"/>
      <c r="I95" s="835"/>
      <c r="J95" s="835"/>
      <c r="K95" s="835"/>
      <c r="L95" s="835"/>
      <c r="M95" s="835"/>
      <c r="N95" s="835"/>
      <c r="O95" s="835"/>
      <c r="P95" s="835"/>
      <c r="Q95" s="835"/>
    </row>
    <row r="96" spans="1:17" s="220" customFormat="1" ht="12.75" x14ac:dyDescent="0.2">
      <c r="A96" s="394" t="s">
        <v>121</v>
      </c>
      <c r="B96" s="434"/>
      <c r="C96" s="395"/>
      <c r="D96" s="778"/>
      <c r="E96" s="778"/>
      <c r="F96" s="778"/>
      <c r="G96" s="778"/>
      <c r="H96" s="778"/>
      <c r="I96" s="778"/>
      <c r="J96" s="778"/>
      <c r="K96" s="778"/>
      <c r="L96" s="778"/>
      <c r="M96" s="778"/>
      <c r="N96" s="778"/>
      <c r="O96" s="778"/>
      <c r="P96" s="778"/>
      <c r="Q96" s="778"/>
    </row>
    <row r="97" spans="1:17" s="220" customFormat="1" ht="12.75" x14ac:dyDescent="0.2">
      <c r="A97" s="778" t="s">
        <v>461</v>
      </c>
      <c r="B97" s="778"/>
      <c r="C97" s="126"/>
      <c r="D97" s="438" t="s">
        <v>462</v>
      </c>
      <c r="E97" s="439"/>
      <c r="F97" s="439"/>
      <c r="G97" s="439"/>
      <c r="H97" s="439"/>
      <c r="I97" s="439"/>
      <c r="J97" s="439"/>
      <c r="K97" s="439"/>
      <c r="L97" s="439"/>
      <c r="M97" s="439"/>
      <c r="N97" s="439"/>
      <c r="O97" s="439"/>
      <c r="P97" s="439"/>
      <c r="Q97" s="440"/>
    </row>
    <row r="98" spans="1:17" s="220" customFormat="1" ht="12.75" x14ac:dyDescent="0.2">
      <c r="A98" s="404" t="s">
        <v>12</v>
      </c>
      <c r="B98" s="413" t="s">
        <v>13</v>
      </c>
      <c r="C98" s="404" t="s">
        <v>463</v>
      </c>
      <c r="D98" s="399" t="s">
        <v>15</v>
      </c>
      <c r="E98" s="401"/>
      <c r="F98" s="834" t="s">
        <v>123</v>
      </c>
      <c r="G98" s="834"/>
      <c r="H98" s="834"/>
      <c r="I98" s="834"/>
      <c r="J98" s="834"/>
      <c r="K98" s="404" t="s">
        <v>464</v>
      </c>
      <c r="L98" s="413" t="s">
        <v>465</v>
      </c>
      <c r="M98" s="404" t="s">
        <v>466</v>
      </c>
      <c r="N98" s="406" t="s">
        <v>467</v>
      </c>
      <c r="O98" s="407"/>
      <c r="P98" s="407"/>
      <c r="Q98" s="408"/>
    </row>
    <row r="99" spans="1:17" s="220" customFormat="1" ht="24" customHeight="1" x14ac:dyDescent="0.2">
      <c r="A99" s="405"/>
      <c r="B99" s="414"/>
      <c r="C99" s="405"/>
      <c r="D99" s="231" t="s">
        <v>21</v>
      </c>
      <c r="E99" s="231" t="s">
        <v>22</v>
      </c>
      <c r="F99" s="231" t="s">
        <v>124</v>
      </c>
      <c r="G99" s="231" t="s">
        <v>125</v>
      </c>
      <c r="H99" s="231" t="s">
        <v>126</v>
      </c>
      <c r="I99" s="231" t="s">
        <v>468</v>
      </c>
      <c r="J99" s="231" t="s">
        <v>469</v>
      </c>
      <c r="K99" s="405"/>
      <c r="L99" s="414"/>
      <c r="M99" s="405"/>
      <c r="N99" s="409"/>
      <c r="O99" s="410"/>
      <c r="P99" s="410"/>
      <c r="Q99" s="411"/>
    </row>
    <row r="100" spans="1:17" s="220" customFormat="1" ht="20.25" customHeight="1" x14ac:dyDescent="0.2">
      <c r="A100" s="231">
        <v>1</v>
      </c>
      <c r="B100" s="232" t="s">
        <v>1133</v>
      </c>
      <c r="C100" s="229" t="s">
        <v>1221</v>
      </c>
      <c r="D100" s="123"/>
      <c r="E100" s="123"/>
      <c r="F100" s="231"/>
      <c r="G100" s="231"/>
      <c r="H100" s="231"/>
      <c r="I100" s="231"/>
      <c r="J100" s="231"/>
      <c r="K100" s="231"/>
      <c r="L100" s="231" t="s">
        <v>192</v>
      </c>
      <c r="M100" s="231" t="s">
        <v>155</v>
      </c>
      <c r="N100" s="778"/>
      <c r="O100" s="778"/>
      <c r="P100" s="778"/>
      <c r="Q100" s="778"/>
    </row>
    <row r="101" spans="1:17" s="220" customFormat="1" ht="22.5" x14ac:dyDescent="0.2">
      <c r="A101" s="231"/>
      <c r="B101" s="232" t="s">
        <v>1135</v>
      </c>
      <c r="C101" s="229" t="s">
        <v>1444</v>
      </c>
      <c r="D101" s="123"/>
      <c r="E101" s="123"/>
      <c r="F101" s="231"/>
      <c r="G101" s="231"/>
      <c r="H101" s="231"/>
      <c r="I101" s="231"/>
      <c r="J101" s="231"/>
      <c r="K101" s="231"/>
      <c r="L101" s="231"/>
      <c r="M101" s="231"/>
      <c r="N101" s="778"/>
      <c r="O101" s="778"/>
      <c r="P101" s="778"/>
      <c r="Q101" s="778"/>
    </row>
    <row r="102" spans="1:17" s="220" customFormat="1" ht="21.75" customHeight="1" x14ac:dyDescent="0.2">
      <c r="A102" s="231"/>
      <c r="B102" s="231">
        <v>1</v>
      </c>
      <c r="C102" s="232" t="s">
        <v>1445</v>
      </c>
      <c r="D102" s="190" t="s">
        <v>1446</v>
      </c>
      <c r="E102" s="190" t="s">
        <v>1447</v>
      </c>
      <c r="F102" s="232"/>
      <c r="G102" s="231"/>
      <c r="H102" s="231"/>
      <c r="I102" s="231"/>
      <c r="J102" s="231"/>
      <c r="K102" s="231">
        <v>66</v>
      </c>
      <c r="L102" s="231"/>
      <c r="M102" s="231"/>
      <c r="N102" s="399"/>
      <c r="O102" s="400"/>
      <c r="P102" s="400"/>
      <c r="Q102" s="401"/>
    </row>
    <row r="103" spans="1:17" s="220" customFormat="1" ht="22.5" x14ac:dyDescent="0.2">
      <c r="A103" s="231"/>
      <c r="B103" s="231">
        <v>2</v>
      </c>
      <c r="C103" s="194" t="s">
        <v>1448</v>
      </c>
      <c r="D103" s="190" t="s">
        <v>1449</v>
      </c>
      <c r="E103" s="190" t="s">
        <v>1449</v>
      </c>
      <c r="F103" s="232"/>
      <c r="G103" s="231"/>
      <c r="H103" s="231"/>
      <c r="I103" s="231"/>
      <c r="J103" s="231"/>
      <c r="K103" s="231">
        <v>47</v>
      </c>
      <c r="L103" s="231"/>
      <c r="M103" s="231"/>
      <c r="N103" s="396"/>
      <c r="O103" s="397"/>
      <c r="P103" s="397"/>
      <c r="Q103" s="398"/>
    </row>
    <row r="104" spans="1:17" s="220" customFormat="1" ht="19.5" customHeight="1" x14ac:dyDescent="0.2">
      <c r="A104" s="231"/>
      <c r="B104" s="231">
        <v>3</v>
      </c>
      <c r="C104" s="232" t="s">
        <v>1450</v>
      </c>
      <c r="D104" s="190" t="s">
        <v>1451</v>
      </c>
      <c r="E104" s="123" t="s">
        <v>1452</v>
      </c>
      <c r="F104" s="232"/>
      <c r="G104" s="231"/>
      <c r="H104" s="231"/>
      <c r="I104" s="231"/>
      <c r="J104" s="231"/>
      <c r="K104" s="231">
        <v>74</v>
      </c>
      <c r="L104" s="231"/>
      <c r="M104" s="231"/>
      <c r="N104" s="396"/>
      <c r="O104" s="397"/>
      <c r="P104" s="397"/>
      <c r="Q104" s="398"/>
    </row>
    <row r="105" spans="1:17" s="220" customFormat="1" ht="18.75" customHeight="1" x14ac:dyDescent="0.2">
      <c r="A105" s="231"/>
      <c r="B105" s="231">
        <v>4</v>
      </c>
      <c r="C105" s="229" t="s">
        <v>1453</v>
      </c>
      <c r="D105" s="190" t="s">
        <v>1454</v>
      </c>
      <c r="E105" s="190" t="s">
        <v>1455</v>
      </c>
      <c r="F105" s="232"/>
      <c r="G105" s="231"/>
      <c r="H105" s="231"/>
      <c r="I105" s="231"/>
      <c r="J105" s="231"/>
      <c r="K105" s="231">
        <v>75</v>
      </c>
      <c r="L105" s="231"/>
      <c r="M105" s="231"/>
      <c r="N105" s="396"/>
      <c r="O105" s="397"/>
      <c r="P105" s="397"/>
      <c r="Q105" s="398"/>
    </row>
    <row r="106" spans="1:17" s="220" customFormat="1" ht="24" customHeight="1" x14ac:dyDescent="0.2">
      <c r="A106" s="231"/>
      <c r="B106" s="231">
        <v>5</v>
      </c>
      <c r="C106" s="232" t="s">
        <v>1456</v>
      </c>
      <c r="D106" s="190" t="s">
        <v>1457</v>
      </c>
      <c r="E106" s="190" t="s">
        <v>1458</v>
      </c>
      <c r="F106" s="232"/>
      <c r="G106" s="231"/>
      <c r="H106" s="231"/>
      <c r="I106" s="231"/>
      <c r="J106" s="231"/>
      <c r="K106" s="231">
        <v>167</v>
      </c>
      <c r="L106" s="231"/>
      <c r="M106" s="231"/>
      <c r="N106" s="396"/>
      <c r="O106" s="397"/>
      <c r="P106" s="397"/>
      <c r="Q106" s="398"/>
    </row>
    <row r="107" spans="1:17" s="220" customFormat="1" ht="18.75" customHeight="1" x14ac:dyDescent="0.2">
      <c r="A107" s="231">
        <v>2</v>
      </c>
      <c r="B107" s="231" t="s">
        <v>1133</v>
      </c>
      <c r="C107" s="229" t="s">
        <v>1221</v>
      </c>
      <c r="D107" s="190"/>
      <c r="E107" s="190"/>
      <c r="F107" s="231"/>
      <c r="G107" s="231"/>
      <c r="H107" s="231"/>
      <c r="I107" s="231"/>
      <c r="J107" s="231"/>
      <c r="K107" s="231"/>
      <c r="L107" s="231"/>
      <c r="M107" s="231"/>
      <c r="N107" s="222"/>
      <c r="O107" s="223"/>
      <c r="P107" s="223"/>
      <c r="Q107" s="224"/>
    </row>
    <row r="108" spans="1:17" s="220" customFormat="1" ht="22.5" x14ac:dyDescent="0.2">
      <c r="A108" s="231"/>
      <c r="B108" s="231" t="s">
        <v>1135</v>
      </c>
      <c r="C108" s="229" t="s">
        <v>1444</v>
      </c>
      <c r="D108" s="190"/>
      <c r="E108" s="190"/>
      <c r="F108" s="231"/>
      <c r="G108" s="231"/>
      <c r="H108" s="231"/>
      <c r="I108" s="231"/>
      <c r="J108" s="231"/>
      <c r="K108" s="231"/>
      <c r="L108" s="231"/>
      <c r="M108" s="231"/>
      <c r="N108" s="222"/>
      <c r="O108" s="223"/>
      <c r="P108" s="223"/>
      <c r="Q108" s="224"/>
    </row>
    <row r="109" spans="1:17" s="220" customFormat="1" ht="21.75" customHeight="1" x14ac:dyDescent="0.2">
      <c r="A109" s="231"/>
      <c r="B109" s="231">
        <v>1</v>
      </c>
      <c r="C109" s="232" t="s">
        <v>105</v>
      </c>
      <c r="D109" s="190" t="s">
        <v>1459</v>
      </c>
      <c r="E109" s="190" t="s">
        <v>1460</v>
      </c>
      <c r="F109" s="232"/>
      <c r="G109" s="231"/>
      <c r="H109" s="231"/>
      <c r="I109" s="231"/>
      <c r="J109" s="231"/>
      <c r="K109" s="231">
        <v>200</v>
      </c>
      <c r="L109" s="231"/>
      <c r="M109" s="231"/>
      <c r="N109" s="222"/>
      <c r="O109" s="223"/>
      <c r="P109" s="223"/>
      <c r="Q109" s="224"/>
    </row>
    <row r="110" spans="1:17" s="220" customFormat="1" ht="19.5" customHeight="1" x14ac:dyDescent="0.2">
      <c r="A110" s="231"/>
      <c r="B110" s="231">
        <v>2</v>
      </c>
      <c r="C110" s="232" t="s">
        <v>105</v>
      </c>
      <c r="D110" s="190" t="s">
        <v>1461</v>
      </c>
      <c r="E110" s="190" t="s">
        <v>1462</v>
      </c>
      <c r="F110" s="232"/>
      <c r="G110" s="231"/>
      <c r="H110" s="231"/>
      <c r="I110" s="231"/>
      <c r="J110" s="231"/>
      <c r="K110" s="231">
        <v>200</v>
      </c>
      <c r="L110" s="231"/>
      <c r="M110" s="231"/>
      <c r="N110" s="222"/>
      <c r="O110" s="223"/>
      <c r="P110" s="223"/>
      <c r="Q110" s="224"/>
    </row>
    <row r="111" spans="1:17" s="220" customFormat="1" ht="27.75" customHeight="1" x14ac:dyDescent="0.2">
      <c r="A111" s="231"/>
      <c r="B111" s="231">
        <v>3</v>
      </c>
      <c r="C111" s="191" t="s">
        <v>1463</v>
      </c>
      <c r="D111" s="190" t="s">
        <v>1464</v>
      </c>
      <c r="E111" s="190" t="s">
        <v>1465</v>
      </c>
      <c r="F111" s="232"/>
      <c r="G111" s="231"/>
      <c r="H111" s="231"/>
      <c r="I111" s="231"/>
      <c r="J111" s="231"/>
      <c r="K111" s="231">
        <v>33</v>
      </c>
      <c r="L111" s="231"/>
      <c r="M111" s="231"/>
      <c r="N111" s="222"/>
      <c r="O111" s="223"/>
      <c r="P111" s="223"/>
      <c r="Q111" s="224"/>
    </row>
    <row r="112" spans="1:17" s="220" customFormat="1" ht="28.5" customHeight="1" x14ac:dyDescent="0.2">
      <c r="A112" s="231"/>
      <c r="B112" s="231">
        <v>4</v>
      </c>
      <c r="C112" s="191" t="s">
        <v>1466</v>
      </c>
      <c r="D112" s="190" t="s">
        <v>1467</v>
      </c>
      <c r="E112" s="190" t="s">
        <v>1468</v>
      </c>
      <c r="F112" s="231"/>
      <c r="G112" s="231"/>
      <c r="H112" s="231"/>
      <c r="I112" s="231"/>
      <c r="J112" s="231"/>
      <c r="K112" s="231">
        <v>71</v>
      </c>
      <c r="L112" s="231"/>
      <c r="M112" s="231"/>
      <c r="N112" s="222"/>
      <c r="O112" s="223"/>
      <c r="P112" s="223"/>
      <c r="Q112" s="224"/>
    </row>
    <row r="113" spans="1:17" s="220" customFormat="1" ht="12.75" x14ac:dyDescent="0.2">
      <c r="A113" s="231"/>
      <c r="B113" s="193"/>
      <c r="C113" s="39"/>
      <c r="D113" s="38"/>
      <c r="E113" s="38"/>
      <c r="F113" s="37"/>
      <c r="G113" s="37"/>
      <c r="H113" s="37"/>
      <c r="I113" s="193"/>
      <c r="J113" s="193"/>
      <c r="K113" s="37"/>
      <c r="L113" s="231"/>
      <c r="M113" s="231"/>
      <c r="N113" s="222"/>
      <c r="O113" s="223"/>
      <c r="P113" s="223"/>
      <c r="Q113" s="224"/>
    </row>
    <row r="114" spans="1:17" s="220" customFormat="1" ht="12.75" x14ac:dyDescent="0.2">
      <c r="A114" s="231"/>
      <c r="B114" s="232"/>
      <c r="C114" s="232"/>
      <c r="D114" s="190"/>
      <c r="E114" s="190"/>
      <c r="F114" s="231"/>
      <c r="G114" s="231"/>
      <c r="H114" s="231"/>
      <c r="I114" s="231"/>
      <c r="J114" s="231"/>
      <c r="K114" s="231"/>
      <c r="L114" s="231"/>
      <c r="M114" s="231"/>
      <c r="N114" s="396"/>
      <c r="O114" s="397"/>
      <c r="P114" s="397"/>
      <c r="Q114" s="398"/>
    </row>
    <row r="115" spans="1:17" s="220" customFormat="1" ht="12.75" x14ac:dyDescent="0.2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</row>
    <row r="116" spans="1:17" s="220" customFormat="1" ht="12.75" x14ac:dyDescent="0.2">
      <c r="A116" s="777" t="s">
        <v>478</v>
      </c>
      <c r="B116" s="777"/>
      <c r="C116" s="907" t="s">
        <v>1651</v>
      </c>
      <c r="D116" s="908"/>
      <c r="E116" s="777" t="s">
        <v>480</v>
      </c>
      <c r="F116" s="777"/>
      <c r="G116" s="778"/>
      <c r="H116" s="778"/>
      <c r="I116" s="778"/>
      <c r="J116" s="778"/>
      <c r="K116" s="777" t="s">
        <v>481</v>
      </c>
      <c r="L116" s="777"/>
      <c r="M116" s="620"/>
      <c r="N116" s="620"/>
      <c r="O116" s="620"/>
      <c r="P116" s="620"/>
      <c r="Q116" s="620"/>
    </row>
    <row r="117" spans="1:17" s="220" customFormat="1" ht="12.75" x14ac:dyDescent="0.2">
      <c r="A117" s="777" t="s">
        <v>482</v>
      </c>
      <c r="B117" s="777"/>
      <c r="C117" s="907" t="s">
        <v>1400</v>
      </c>
      <c r="D117" s="908"/>
      <c r="E117" s="777" t="s">
        <v>482</v>
      </c>
      <c r="F117" s="777"/>
      <c r="G117" s="778"/>
      <c r="H117" s="778"/>
      <c r="I117" s="778"/>
      <c r="J117" s="778"/>
      <c r="K117" s="777" t="s">
        <v>484</v>
      </c>
      <c r="L117" s="777"/>
      <c r="M117" s="620"/>
      <c r="N117" s="620"/>
      <c r="O117" s="620"/>
      <c r="P117" s="620"/>
      <c r="Q117" s="620"/>
    </row>
    <row r="118" spans="1:17" s="220" customFormat="1" ht="12.75" x14ac:dyDescent="0.2">
      <c r="A118" s="777" t="s">
        <v>485</v>
      </c>
      <c r="B118" s="777"/>
      <c r="C118" s="620"/>
      <c r="D118" s="620"/>
      <c r="E118" s="777" t="s">
        <v>485</v>
      </c>
      <c r="F118" s="777"/>
      <c r="G118" s="778"/>
      <c r="H118" s="778"/>
      <c r="I118" s="778"/>
      <c r="J118" s="778"/>
      <c r="K118" s="777" t="s">
        <v>485</v>
      </c>
      <c r="L118" s="777"/>
      <c r="M118" s="620"/>
      <c r="N118" s="620"/>
      <c r="O118" s="620"/>
      <c r="P118" s="620"/>
      <c r="Q118" s="620"/>
    </row>
    <row r="119" spans="1:17" s="220" customFormat="1" ht="12.75" x14ac:dyDescent="0.2">
      <c r="A119" s="777" t="s">
        <v>142</v>
      </c>
      <c r="B119" s="777"/>
      <c r="C119" s="620"/>
      <c r="D119" s="620"/>
      <c r="E119" s="777" t="s">
        <v>142</v>
      </c>
      <c r="F119" s="777"/>
      <c r="G119" s="778"/>
      <c r="H119" s="778"/>
      <c r="I119" s="778"/>
      <c r="J119" s="778"/>
      <c r="K119" s="777" t="s">
        <v>487</v>
      </c>
      <c r="L119" s="777"/>
      <c r="M119" s="620"/>
      <c r="N119" s="620"/>
      <c r="O119" s="620"/>
      <c r="P119" s="620"/>
      <c r="Q119" s="620"/>
    </row>
    <row r="121" spans="1:17" s="220" customFormat="1" ht="12.75" customHeight="1" x14ac:dyDescent="0.2">
      <c r="A121" s="417"/>
      <c r="B121" s="418"/>
      <c r="C121" s="423" t="s">
        <v>1016</v>
      </c>
      <c r="D121" s="424"/>
      <c r="E121" s="424"/>
      <c r="F121" s="424"/>
      <c r="G121" s="424"/>
      <c r="H121" s="424"/>
      <c r="I121" s="424"/>
      <c r="J121" s="424"/>
      <c r="K121" s="424"/>
      <c r="L121" s="424"/>
      <c r="M121" s="425"/>
      <c r="N121" s="836" t="s">
        <v>1027</v>
      </c>
      <c r="O121" s="837"/>
      <c r="P121" s="837"/>
      <c r="Q121" s="837"/>
    </row>
    <row r="122" spans="1:17" s="220" customFormat="1" ht="12.75" customHeight="1" x14ac:dyDescent="0.2">
      <c r="A122" s="419"/>
      <c r="B122" s="420"/>
      <c r="C122" s="426"/>
      <c r="D122" s="427"/>
      <c r="E122" s="427"/>
      <c r="F122" s="427"/>
      <c r="G122" s="427"/>
      <c r="H122" s="427"/>
      <c r="I122" s="427"/>
      <c r="J122" s="427"/>
      <c r="K122" s="427"/>
      <c r="L122" s="427"/>
      <c r="M122" s="428"/>
      <c r="N122" s="836" t="s">
        <v>459</v>
      </c>
      <c r="O122" s="837"/>
      <c r="P122" s="837"/>
      <c r="Q122" s="837"/>
    </row>
    <row r="123" spans="1:17" s="220" customFormat="1" ht="12.75" x14ac:dyDescent="0.2">
      <c r="A123" s="419"/>
      <c r="B123" s="420"/>
      <c r="C123" s="838" t="s">
        <v>117</v>
      </c>
      <c r="D123" s="838"/>
      <c r="E123" s="838"/>
      <c r="F123" s="838"/>
      <c r="G123" s="838"/>
      <c r="H123" s="838"/>
      <c r="I123" s="838"/>
      <c r="J123" s="838"/>
      <c r="K123" s="838"/>
      <c r="L123" s="838"/>
      <c r="M123" s="838"/>
      <c r="N123" s="837" t="s">
        <v>1017</v>
      </c>
      <c r="O123" s="837"/>
      <c r="P123" s="837"/>
      <c r="Q123" s="837"/>
    </row>
    <row r="124" spans="1:17" s="220" customFormat="1" ht="12.75" x14ac:dyDescent="0.2">
      <c r="A124" s="421"/>
      <c r="B124" s="422"/>
      <c r="C124" s="838"/>
      <c r="D124" s="838"/>
      <c r="E124" s="838"/>
      <c r="F124" s="838"/>
      <c r="G124" s="838"/>
      <c r="H124" s="838"/>
      <c r="I124" s="838"/>
      <c r="J124" s="838"/>
      <c r="K124" s="838"/>
      <c r="L124" s="838"/>
      <c r="M124" s="838"/>
      <c r="N124" s="837" t="s">
        <v>118</v>
      </c>
      <c r="O124" s="837"/>
      <c r="P124" s="837"/>
      <c r="Q124" s="837"/>
    </row>
    <row r="125" spans="1:17" s="220" customFormat="1" ht="12.75" x14ac:dyDescent="0.2">
      <c r="A125" s="394" t="s">
        <v>119</v>
      </c>
      <c r="B125" s="434"/>
      <c r="C125" s="395"/>
      <c r="D125" s="860" t="s">
        <v>120</v>
      </c>
      <c r="E125" s="860"/>
      <c r="F125" s="860"/>
      <c r="G125" s="860"/>
      <c r="H125" s="860"/>
      <c r="I125" s="860"/>
      <c r="J125" s="860"/>
      <c r="K125" s="860"/>
      <c r="L125" s="860"/>
      <c r="M125" s="860"/>
      <c r="N125" s="860"/>
      <c r="O125" s="860"/>
      <c r="P125" s="860"/>
      <c r="Q125" s="860"/>
    </row>
    <row r="126" spans="1:17" s="220" customFormat="1" ht="12.75" x14ac:dyDescent="0.2">
      <c r="A126" s="394" t="s">
        <v>121</v>
      </c>
      <c r="B126" s="434"/>
      <c r="C126" s="395"/>
      <c r="D126" s="778"/>
      <c r="E126" s="778"/>
      <c r="F126" s="778"/>
      <c r="G126" s="778"/>
      <c r="H126" s="778"/>
      <c r="I126" s="778"/>
      <c r="J126" s="778"/>
      <c r="K126" s="778"/>
      <c r="L126" s="778"/>
      <c r="M126" s="778"/>
      <c r="N126" s="778"/>
      <c r="O126" s="778"/>
      <c r="P126" s="778"/>
      <c r="Q126" s="778"/>
    </row>
    <row r="127" spans="1:17" s="220" customFormat="1" ht="12.75" customHeight="1" x14ac:dyDescent="0.2">
      <c r="A127" s="778" t="s">
        <v>461</v>
      </c>
      <c r="B127" s="778"/>
      <c r="C127" s="126"/>
      <c r="D127" s="438" t="s">
        <v>462</v>
      </c>
      <c r="E127" s="439"/>
      <c r="F127" s="439"/>
      <c r="G127" s="439"/>
      <c r="H127" s="439"/>
      <c r="I127" s="439"/>
      <c r="J127" s="439"/>
      <c r="K127" s="439"/>
      <c r="L127" s="439"/>
      <c r="M127" s="439"/>
      <c r="N127" s="439"/>
      <c r="O127" s="439"/>
      <c r="P127" s="439"/>
      <c r="Q127" s="440"/>
    </row>
    <row r="128" spans="1:17" s="220" customFormat="1" ht="12.75" customHeight="1" x14ac:dyDescent="0.2">
      <c r="A128" s="404" t="s">
        <v>12</v>
      </c>
      <c r="B128" s="413" t="s">
        <v>13</v>
      </c>
      <c r="C128" s="404" t="s">
        <v>463</v>
      </c>
      <c r="D128" s="399" t="s">
        <v>15</v>
      </c>
      <c r="E128" s="401"/>
      <c r="F128" s="834" t="s">
        <v>123</v>
      </c>
      <c r="G128" s="834"/>
      <c r="H128" s="834"/>
      <c r="I128" s="834"/>
      <c r="J128" s="834"/>
      <c r="K128" s="404" t="s">
        <v>464</v>
      </c>
      <c r="L128" s="413" t="s">
        <v>465</v>
      </c>
      <c r="M128" s="404" t="s">
        <v>466</v>
      </c>
      <c r="N128" s="406" t="s">
        <v>467</v>
      </c>
      <c r="O128" s="407"/>
      <c r="P128" s="407"/>
      <c r="Q128" s="408"/>
    </row>
    <row r="129" spans="1:17" s="220" customFormat="1" ht="25.5" customHeight="1" x14ac:dyDescent="0.2">
      <c r="A129" s="405"/>
      <c r="B129" s="414"/>
      <c r="C129" s="405"/>
      <c r="D129" s="231" t="s">
        <v>21</v>
      </c>
      <c r="E129" s="231" t="s">
        <v>22</v>
      </c>
      <c r="F129" s="231" t="s">
        <v>124</v>
      </c>
      <c r="G129" s="231" t="s">
        <v>125</v>
      </c>
      <c r="H129" s="231" t="s">
        <v>126</v>
      </c>
      <c r="I129" s="231" t="s">
        <v>468</v>
      </c>
      <c r="J129" s="231" t="s">
        <v>469</v>
      </c>
      <c r="K129" s="405"/>
      <c r="L129" s="414"/>
      <c r="M129" s="405"/>
      <c r="N129" s="409"/>
      <c r="O129" s="410"/>
      <c r="P129" s="410"/>
      <c r="Q129" s="411"/>
    </row>
    <row r="130" spans="1:17" s="220" customFormat="1" ht="22.5" customHeight="1" x14ac:dyDescent="0.2">
      <c r="A130" s="221">
        <v>1</v>
      </c>
      <c r="B130" s="225" t="s">
        <v>187</v>
      </c>
      <c r="C130" s="195" t="s">
        <v>47</v>
      </c>
      <c r="D130" s="231"/>
      <c r="E130" s="231"/>
      <c r="F130" s="231"/>
      <c r="G130" s="231"/>
      <c r="H130" s="231"/>
      <c r="I130" s="231"/>
      <c r="J130" s="231"/>
      <c r="K130" s="221"/>
      <c r="L130" s="225"/>
      <c r="M130" s="221"/>
      <c r="N130" s="396"/>
      <c r="O130" s="397"/>
      <c r="P130" s="397"/>
      <c r="Q130" s="398"/>
    </row>
    <row r="131" spans="1:17" s="220" customFormat="1" ht="16.5" customHeight="1" x14ac:dyDescent="0.2">
      <c r="A131" s="221"/>
      <c r="B131" s="225" t="s">
        <v>1470</v>
      </c>
      <c r="C131" s="195" t="s">
        <v>1471</v>
      </c>
      <c r="D131" s="231"/>
      <c r="E131" s="231"/>
      <c r="F131" s="231"/>
      <c r="G131" s="231"/>
      <c r="H131" s="231"/>
      <c r="I131" s="231"/>
      <c r="J131" s="231"/>
      <c r="K131" s="221"/>
      <c r="L131" s="225"/>
      <c r="M131" s="221"/>
      <c r="N131" s="396"/>
      <c r="O131" s="397"/>
      <c r="P131" s="397"/>
      <c r="Q131" s="398"/>
    </row>
    <row r="132" spans="1:17" s="220" customFormat="1" ht="22.5" x14ac:dyDescent="0.2">
      <c r="A132" s="231"/>
      <c r="B132" s="232"/>
      <c r="C132" s="229" t="s">
        <v>1472</v>
      </c>
      <c r="D132" s="123">
        <v>42149</v>
      </c>
      <c r="E132" s="123">
        <v>42313</v>
      </c>
      <c r="F132" s="231"/>
      <c r="G132" s="231"/>
      <c r="H132" s="231"/>
      <c r="I132" s="231"/>
      <c r="J132" s="231"/>
      <c r="K132" s="231">
        <v>126</v>
      </c>
      <c r="L132" s="231" t="s">
        <v>192</v>
      </c>
      <c r="M132" s="231" t="s">
        <v>155</v>
      </c>
      <c r="N132" s="778"/>
      <c r="O132" s="778"/>
      <c r="P132" s="778"/>
      <c r="Q132" s="778"/>
    </row>
    <row r="133" spans="1:17" s="220" customFormat="1" ht="22.5" x14ac:dyDescent="0.2">
      <c r="A133" s="231"/>
      <c r="B133" s="232"/>
      <c r="C133" s="229" t="s">
        <v>1473</v>
      </c>
      <c r="D133" s="190" t="s">
        <v>1474</v>
      </c>
      <c r="E133" s="190" t="s">
        <v>1474</v>
      </c>
      <c r="F133" s="232"/>
      <c r="G133" s="231"/>
      <c r="H133" s="231"/>
      <c r="I133" s="231"/>
      <c r="J133" s="231"/>
      <c r="K133" s="231">
        <v>46</v>
      </c>
      <c r="L133" s="231"/>
      <c r="M133" s="231"/>
      <c r="N133" s="399"/>
      <c r="O133" s="400"/>
      <c r="P133" s="400"/>
      <c r="Q133" s="401"/>
    </row>
    <row r="134" spans="1:17" s="220" customFormat="1" ht="33.75" x14ac:dyDescent="0.2">
      <c r="A134" s="231"/>
      <c r="B134" s="231"/>
      <c r="C134" s="229" t="s">
        <v>1475</v>
      </c>
      <c r="D134" s="190" t="s">
        <v>1476</v>
      </c>
      <c r="E134" s="190" t="s">
        <v>1476</v>
      </c>
      <c r="F134" s="232"/>
      <c r="G134" s="231"/>
      <c r="H134" s="231"/>
      <c r="I134" s="231"/>
      <c r="J134" s="231"/>
      <c r="K134" s="231">
        <v>61</v>
      </c>
      <c r="L134" s="231"/>
      <c r="M134" s="231"/>
      <c r="N134" s="396"/>
      <c r="O134" s="397"/>
      <c r="P134" s="397"/>
      <c r="Q134" s="398"/>
    </row>
    <row r="135" spans="1:17" s="220" customFormat="1" ht="22.5" x14ac:dyDescent="0.2">
      <c r="A135" s="231"/>
      <c r="B135" s="232"/>
      <c r="C135" s="229" t="s">
        <v>1477</v>
      </c>
      <c r="D135" s="190" t="s">
        <v>1478</v>
      </c>
      <c r="E135" s="190" t="s">
        <v>1479</v>
      </c>
      <c r="F135" s="232"/>
      <c r="G135" s="231"/>
      <c r="H135" s="231"/>
      <c r="I135" s="231"/>
      <c r="J135" s="231"/>
      <c r="K135" s="231">
        <v>9</v>
      </c>
      <c r="L135" s="231"/>
      <c r="M135" s="231"/>
      <c r="N135" s="396"/>
      <c r="O135" s="397"/>
      <c r="P135" s="397"/>
      <c r="Q135" s="398"/>
    </row>
    <row r="136" spans="1:17" s="220" customFormat="1" ht="21.75" customHeight="1" x14ac:dyDescent="0.2">
      <c r="A136" s="231"/>
      <c r="B136" s="232"/>
      <c r="C136" s="229" t="s">
        <v>1471</v>
      </c>
      <c r="D136" s="190"/>
      <c r="E136" s="190"/>
      <c r="F136" s="232"/>
      <c r="G136" s="231"/>
      <c r="H136" s="231"/>
      <c r="I136" s="231"/>
      <c r="J136" s="231"/>
      <c r="K136" s="231"/>
      <c r="L136" s="231"/>
      <c r="M136" s="231"/>
      <c r="N136" s="396"/>
      <c r="O136" s="397"/>
      <c r="P136" s="397"/>
      <c r="Q136" s="398"/>
    </row>
    <row r="137" spans="1:17" s="220" customFormat="1" ht="33.75" x14ac:dyDescent="0.2">
      <c r="A137" s="231"/>
      <c r="B137" s="232"/>
      <c r="C137" s="229" t="s">
        <v>1480</v>
      </c>
      <c r="D137" s="190" t="s">
        <v>1481</v>
      </c>
      <c r="E137" s="190" t="s">
        <v>1427</v>
      </c>
      <c r="F137" s="232"/>
      <c r="G137" s="231"/>
      <c r="H137" s="231"/>
      <c r="I137" s="231"/>
      <c r="J137" s="231"/>
      <c r="K137" s="231">
        <v>213</v>
      </c>
      <c r="L137" s="231"/>
      <c r="M137" s="231"/>
      <c r="N137" s="396"/>
      <c r="O137" s="397"/>
      <c r="P137" s="397"/>
      <c r="Q137" s="398"/>
    </row>
    <row r="138" spans="1:17" s="220" customFormat="1" ht="20.25" customHeight="1" x14ac:dyDescent="0.2">
      <c r="A138" s="231">
        <v>2</v>
      </c>
      <c r="B138" s="232" t="s">
        <v>187</v>
      </c>
      <c r="C138" s="229" t="s">
        <v>1482</v>
      </c>
      <c r="D138" s="190"/>
      <c r="E138" s="190"/>
      <c r="F138" s="232"/>
      <c r="G138" s="231"/>
      <c r="H138" s="231"/>
      <c r="I138" s="231"/>
      <c r="J138" s="231"/>
      <c r="K138" s="231"/>
      <c r="L138" s="231"/>
      <c r="M138" s="231"/>
      <c r="N138" s="222"/>
      <c r="O138" s="223"/>
      <c r="P138" s="223"/>
      <c r="Q138" s="224"/>
    </row>
    <row r="139" spans="1:17" s="220" customFormat="1" ht="21.75" customHeight="1" x14ac:dyDescent="0.2">
      <c r="A139" s="231"/>
      <c r="B139" s="232" t="s">
        <v>1470</v>
      </c>
      <c r="C139" s="229" t="s">
        <v>1471</v>
      </c>
      <c r="D139" s="190"/>
      <c r="E139" s="190"/>
      <c r="F139" s="232"/>
      <c r="G139" s="231"/>
      <c r="H139" s="231"/>
      <c r="I139" s="231"/>
      <c r="J139" s="231"/>
      <c r="K139" s="231"/>
      <c r="L139" s="231"/>
      <c r="M139" s="231"/>
      <c r="N139" s="222"/>
      <c r="O139" s="223"/>
      <c r="P139" s="223"/>
      <c r="Q139" s="224"/>
    </row>
    <row r="140" spans="1:17" s="220" customFormat="1" ht="18.75" customHeight="1" x14ac:dyDescent="0.2">
      <c r="A140" s="231"/>
      <c r="B140" s="232"/>
      <c r="C140" s="229" t="s">
        <v>1483</v>
      </c>
      <c r="D140" s="123" t="s">
        <v>1484</v>
      </c>
      <c r="E140" s="123" t="s">
        <v>1485</v>
      </c>
      <c r="F140" s="231"/>
      <c r="G140" s="231"/>
      <c r="H140" s="231"/>
      <c r="I140" s="231"/>
      <c r="J140" s="231"/>
      <c r="K140" s="231">
        <v>25</v>
      </c>
      <c r="L140" s="231"/>
      <c r="M140" s="231"/>
      <c r="N140" s="222"/>
      <c r="O140" s="223"/>
      <c r="P140" s="223"/>
      <c r="Q140" s="224"/>
    </row>
    <row r="141" spans="1:17" s="220" customFormat="1" ht="31.5" customHeight="1" x14ac:dyDescent="0.2">
      <c r="A141" s="231"/>
      <c r="B141" s="232"/>
      <c r="C141" s="194" t="s">
        <v>1486</v>
      </c>
      <c r="D141" s="190" t="s">
        <v>1487</v>
      </c>
      <c r="E141" s="190" t="s">
        <v>1488</v>
      </c>
      <c r="F141" s="232"/>
      <c r="G141" s="231"/>
      <c r="H141" s="231"/>
      <c r="I141" s="231"/>
      <c r="J141" s="231"/>
      <c r="K141" s="231">
        <v>18</v>
      </c>
      <c r="L141" s="231"/>
      <c r="M141" s="231"/>
      <c r="N141" s="222"/>
      <c r="O141" s="223"/>
      <c r="P141" s="223"/>
      <c r="Q141" s="224"/>
    </row>
    <row r="142" spans="1:17" s="220" customFormat="1" ht="24" customHeight="1" x14ac:dyDescent="0.2">
      <c r="A142" s="231"/>
      <c r="B142" s="231"/>
      <c r="C142" s="196" t="s">
        <v>1489</v>
      </c>
      <c r="D142" s="190" t="s">
        <v>1490</v>
      </c>
      <c r="E142" s="190" t="s">
        <v>1485</v>
      </c>
      <c r="F142" s="232"/>
      <c r="G142" s="231"/>
      <c r="H142" s="231"/>
      <c r="I142" s="231"/>
      <c r="J142" s="231"/>
      <c r="K142" s="231">
        <v>55</v>
      </c>
      <c r="L142" s="231"/>
      <c r="M142" s="231"/>
      <c r="N142" s="222"/>
      <c r="O142" s="223"/>
      <c r="P142" s="223"/>
      <c r="Q142" s="224"/>
    </row>
    <row r="143" spans="1:17" s="220" customFormat="1" ht="21" customHeight="1" x14ac:dyDescent="0.2">
      <c r="A143" s="231"/>
      <c r="B143" s="232"/>
      <c r="C143" s="229" t="s">
        <v>1491</v>
      </c>
      <c r="D143" s="190" t="s">
        <v>1492</v>
      </c>
      <c r="E143" s="190" t="s">
        <v>1421</v>
      </c>
      <c r="F143" s="232"/>
      <c r="G143" s="231"/>
      <c r="H143" s="231"/>
      <c r="I143" s="231"/>
      <c r="J143" s="231"/>
      <c r="K143" s="231">
        <v>165</v>
      </c>
      <c r="L143" s="231"/>
      <c r="M143" s="231"/>
      <c r="N143" s="222"/>
      <c r="O143" s="223"/>
      <c r="P143" s="223"/>
      <c r="Q143" s="224"/>
    </row>
    <row r="144" spans="1:17" s="220" customFormat="1" ht="12.75" x14ac:dyDescent="0.2">
      <c r="A144" s="231"/>
      <c r="B144" s="232"/>
      <c r="C144" s="229"/>
      <c r="D144" s="190"/>
      <c r="E144" s="190"/>
      <c r="F144" s="232"/>
      <c r="G144" s="231"/>
      <c r="H144" s="231"/>
      <c r="I144" s="231"/>
      <c r="J144" s="231"/>
      <c r="K144" s="231"/>
      <c r="L144" s="231"/>
      <c r="M144" s="231"/>
      <c r="N144" s="222"/>
      <c r="O144" s="223"/>
      <c r="P144" s="223"/>
      <c r="Q144" s="224"/>
    </row>
    <row r="145" spans="1:17" s="220" customFormat="1" ht="12.75" x14ac:dyDescent="0.2">
      <c r="A145" s="231"/>
      <c r="B145" s="232"/>
      <c r="C145" s="229"/>
      <c r="D145" s="190"/>
      <c r="E145" s="190"/>
      <c r="F145" s="232"/>
      <c r="G145" s="231"/>
      <c r="H145" s="231"/>
      <c r="I145" s="231"/>
      <c r="J145" s="231"/>
      <c r="K145" s="231"/>
      <c r="L145" s="231"/>
      <c r="M145" s="231"/>
      <c r="N145" s="222"/>
      <c r="O145" s="223"/>
      <c r="P145" s="223"/>
      <c r="Q145" s="224"/>
    </row>
    <row r="146" spans="1:17" s="220" customFormat="1" ht="12.75" x14ac:dyDescent="0.2">
      <c r="A146" s="231"/>
      <c r="B146" s="231"/>
      <c r="C146" s="232"/>
      <c r="D146" s="190"/>
      <c r="E146" s="190"/>
      <c r="F146" s="232"/>
      <c r="G146" s="231"/>
      <c r="H146" s="231"/>
      <c r="I146" s="231"/>
      <c r="J146" s="231"/>
      <c r="K146" s="231"/>
      <c r="L146" s="231"/>
      <c r="M146" s="231"/>
      <c r="N146" s="396"/>
      <c r="O146" s="397"/>
      <c r="P146" s="397"/>
      <c r="Q146" s="398"/>
    </row>
    <row r="147" spans="1:17" s="220" customFormat="1" ht="12.75" x14ac:dyDescent="0.2">
      <c r="A147" s="96"/>
      <c r="B147" s="231"/>
      <c r="C147" s="229"/>
      <c r="D147" s="96"/>
      <c r="E147" s="96"/>
      <c r="F147" s="96"/>
      <c r="G147" s="96"/>
      <c r="H147" s="96"/>
      <c r="I147" s="96"/>
      <c r="J147" s="96"/>
      <c r="K147" s="230"/>
      <c r="L147" s="96"/>
      <c r="M147" s="96"/>
      <c r="N147" s="391"/>
      <c r="O147" s="392"/>
      <c r="P147" s="392"/>
      <c r="Q147" s="393"/>
    </row>
    <row r="148" spans="1:17" s="220" customFormat="1" ht="12.75" x14ac:dyDescent="0.2">
      <c r="A148" s="96"/>
      <c r="B148" s="231"/>
      <c r="C148" s="229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391"/>
      <c r="O148" s="392"/>
      <c r="P148" s="392"/>
      <c r="Q148" s="393"/>
    </row>
    <row r="149" spans="1:17" s="220" customFormat="1" ht="12.75" x14ac:dyDescent="0.2">
      <c r="A149" s="777" t="s">
        <v>478</v>
      </c>
      <c r="B149" s="777"/>
      <c r="C149" s="907" t="s">
        <v>1442</v>
      </c>
      <c r="D149" s="908"/>
      <c r="E149" s="777" t="s">
        <v>480</v>
      </c>
      <c r="F149" s="777"/>
      <c r="G149" s="778"/>
      <c r="H149" s="778"/>
      <c r="I149" s="778"/>
      <c r="J149" s="778"/>
      <c r="K149" s="777" t="s">
        <v>481</v>
      </c>
      <c r="L149" s="777"/>
      <c r="M149" s="620"/>
      <c r="N149" s="620"/>
      <c r="O149" s="620"/>
      <c r="P149" s="620"/>
      <c r="Q149" s="620"/>
    </row>
    <row r="150" spans="1:17" s="220" customFormat="1" ht="12.75" x14ac:dyDescent="0.2">
      <c r="A150" s="777" t="s">
        <v>482</v>
      </c>
      <c r="B150" s="777"/>
      <c r="C150" s="907" t="s">
        <v>1400</v>
      </c>
      <c r="D150" s="908"/>
      <c r="E150" s="777" t="s">
        <v>482</v>
      </c>
      <c r="F150" s="777"/>
      <c r="G150" s="778"/>
      <c r="H150" s="778"/>
      <c r="I150" s="778"/>
      <c r="J150" s="778"/>
      <c r="K150" s="777" t="s">
        <v>484</v>
      </c>
      <c r="L150" s="777"/>
      <c r="M150" s="620"/>
      <c r="N150" s="620"/>
      <c r="O150" s="620"/>
      <c r="P150" s="620"/>
      <c r="Q150" s="620"/>
    </row>
    <row r="151" spans="1:17" s="220" customFormat="1" ht="12.75" x14ac:dyDescent="0.2">
      <c r="A151" s="777" t="s">
        <v>485</v>
      </c>
      <c r="B151" s="777"/>
      <c r="C151" s="620"/>
      <c r="D151" s="620"/>
      <c r="E151" s="777" t="s">
        <v>485</v>
      </c>
      <c r="F151" s="777"/>
      <c r="G151" s="778"/>
      <c r="H151" s="778"/>
      <c r="I151" s="778"/>
      <c r="J151" s="778"/>
      <c r="K151" s="777" t="s">
        <v>485</v>
      </c>
      <c r="L151" s="777"/>
      <c r="M151" s="620"/>
      <c r="N151" s="620"/>
      <c r="O151" s="620"/>
      <c r="P151" s="620"/>
      <c r="Q151" s="620"/>
    </row>
    <row r="152" spans="1:17" s="220" customFormat="1" ht="12.75" x14ac:dyDescent="0.2">
      <c r="A152" s="777" t="s">
        <v>142</v>
      </c>
      <c r="B152" s="777"/>
      <c r="C152" s="620"/>
      <c r="D152" s="620"/>
      <c r="E152" s="777" t="s">
        <v>142</v>
      </c>
      <c r="F152" s="777"/>
      <c r="G152" s="778"/>
      <c r="H152" s="778"/>
      <c r="I152" s="778"/>
      <c r="J152" s="778"/>
      <c r="K152" s="777" t="s">
        <v>487</v>
      </c>
      <c r="L152" s="777"/>
      <c r="M152" s="620"/>
      <c r="N152" s="620"/>
      <c r="O152" s="620"/>
      <c r="P152" s="620"/>
      <c r="Q152" s="620"/>
    </row>
    <row r="153" spans="1:17" s="220" customFormat="1" ht="12.75" x14ac:dyDescent="0.2"/>
    <row r="154" spans="1:17" s="220" customFormat="1" ht="12.75" x14ac:dyDescent="0.2">
      <c r="A154" s="417"/>
      <c r="B154" s="418"/>
      <c r="C154" s="423" t="s">
        <v>1016</v>
      </c>
      <c r="D154" s="424"/>
      <c r="E154" s="424"/>
      <c r="F154" s="424"/>
      <c r="G154" s="424"/>
      <c r="H154" s="424"/>
      <c r="I154" s="424"/>
      <c r="J154" s="424"/>
      <c r="K154" s="424"/>
      <c r="L154" s="424"/>
      <c r="M154" s="425"/>
      <c r="N154" s="836" t="s">
        <v>1027</v>
      </c>
      <c r="O154" s="837"/>
      <c r="P154" s="837"/>
      <c r="Q154" s="837"/>
    </row>
    <row r="155" spans="1:17" s="220" customFormat="1" ht="12.75" x14ac:dyDescent="0.2">
      <c r="A155" s="419"/>
      <c r="B155" s="420"/>
      <c r="C155" s="426"/>
      <c r="D155" s="427"/>
      <c r="E155" s="427"/>
      <c r="F155" s="427"/>
      <c r="G155" s="427"/>
      <c r="H155" s="427"/>
      <c r="I155" s="427"/>
      <c r="J155" s="427"/>
      <c r="K155" s="427"/>
      <c r="L155" s="427"/>
      <c r="M155" s="428"/>
      <c r="N155" s="836" t="s">
        <v>459</v>
      </c>
      <c r="O155" s="837"/>
      <c r="P155" s="837"/>
      <c r="Q155" s="837"/>
    </row>
    <row r="156" spans="1:17" s="220" customFormat="1" ht="12.75" x14ac:dyDescent="0.2">
      <c r="A156" s="419"/>
      <c r="B156" s="420"/>
      <c r="C156" s="838" t="s">
        <v>117</v>
      </c>
      <c r="D156" s="838"/>
      <c r="E156" s="838"/>
      <c r="F156" s="838"/>
      <c r="G156" s="838"/>
      <c r="H156" s="838"/>
      <c r="I156" s="838"/>
      <c r="J156" s="838"/>
      <c r="K156" s="838"/>
      <c r="L156" s="838"/>
      <c r="M156" s="838"/>
      <c r="N156" s="837" t="s">
        <v>1017</v>
      </c>
      <c r="O156" s="837"/>
      <c r="P156" s="837"/>
      <c r="Q156" s="837"/>
    </row>
    <row r="157" spans="1:17" s="220" customFormat="1" ht="12.75" x14ac:dyDescent="0.2">
      <c r="A157" s="421"/>
      <c r="B157" s="422"/>
      <c r="C157" s="838"/>
      <c r="D157" s="838"/>
      <c r="E157" s="838"/>
      <c r="F157" s="838"/>
      <c r="G157" s="838"/>
      <c r="H157" s="838"/>
      <c r="I157" s="838"/>
      <c r="J157" s="838"/>
      <c r="K157" s="838"/>
      <c r="L157" s="838"/>
      <c r="M157" s="838"/>
      <c r="N157" s="837" t="s">
        <v>118</v>
      </c>
      <c r="O157" s="837"/>
      <c r="P157" s="837"/>
      <c r="Q157" s="837"/>
    </row>
    <row r="158" spans="1:17" s="220" customFormat="1" ht="12.75" x14ac:dyDescent="0.2">
      <c r="A158" s="394" t="s">
        <v>119</v>
      </c>
      <c r="B158" s="434"/>
      <c r="C158" s="395"/>
      <c r="D158" s="860" t="s">
        <v>120</v>
      </c>
      <c r="E158" s="860"/>
      <c r="F158" s="860"/>
      <c r="G158" s="860"/>
      <c r="H158" s="860"/>
      <c r="I158" s="860"/>
      <c r="J158" s="860"/>
      <c r="K158" s="860"/>
      <c r="L158" s="860"/>
      <c r="M158" s="860"/>
      <c r="N158" s="860"/>
      <c r="O158" s="860"/>
      <c r="P158" s="860"/>
      <c r="Q158" s="860"/>
    </row>
    <row r="159" spans="1:17" s="220" customFormat="1" ht="12.75" x14ac:dyDescent="0.2">
      <c r="A159" s="394" t="s">
        <v>121</v>
      </c>
      <c r="B159" s="434"/>
      <c r="C159" s="395"/>
      <c r="D159" s="778"/>
      <c r="E159" s="778"/>
      <c r="F159" s="778"/>
      <c r="G159" s="778"/>
      <c r="H159" s="778"/>
      <c r="I159" s="778"/>
      <c r="J159" s="778"/>
      <c r="K159" s="778"/>
      <c r="L159" s="778"/>
      <c r="M159" s="778"/>
      <c r="N159" s="778"/>
      <c r="O159" s="778"/>
      <c r="P159" s="778"/>
      <c r="Q159" s="778"/>
    </row>
    <row r="160" spans="1:17" s="220" customFormat="1" ht="12.75" x14ac:dyDescent="0.2">
      <c r="A160" s="778" t="s">
        <v>461</v>
      </c>
      <c r="B160" s="778"/>
      <c r="C160" s="126"/>
      <c r="D160" s="438" t="s">
        <v>462</v>
      </c>
      <c r="E160" s="439"/>
      <c r="F160" s="439"/>
      <c r="G160" s="439"/>
      <c r="H160" s="439"/>
      <c r="I160" s="439"/>
      <c r="J160" s="439"/>
      <c r="K160" s="439"/>
      <c r="L160" s="439"/>
      <c r="M160" s="439"/>
      <c r="N160" s="439"/>
      <c r="O160" s="439"/>
      <c r="P160" s="439"/>
      <c r="Q160" s="440"/>
    </row>
    <row r="161" spans="1:17" s="220" customFormat="1" ht="12.75" x14ac:dyDescent="0.2">
      <c r="A161" s="404" t="s">
        <v>12</v>
      </c>
      <c r="B161" s="413" t="s">
        <v>13</v>
      </c>
      <c r="C161" s="404" t="s">
        <v>463</v>
      </c>
      <c r="D161" s="399" t="s">
        <v>15</v>
      </c>
      <c r="E161" s="401"/>
      <c r="F161" s="834" t="s">
        <v>123</v>
      </c>
      <c r="G161" s="834"/>
      <c r="H161" s="834"/>
      <c r="I161" s="834"/>
      <c r="J161" s="834"/>
      <c r="K161" s="404" t="s">
        <v>464</v>
      </c>
      <c r="L161" s="413" t="s">
        <v>465</v>
      </c>
      <c r="M161" s="404" t="s">
        <v>466</v>
      </c>
      <c r="N161" s="406" t="s">
        <v>467</v>
      </c>
      <c r="O161" s="407"/>
      <c r="P161" s="407"/>
      <c r="Q161" s="408"/>
    </row>
    <row r="162" spans="1:17" s="220" customFormat="1" ht="18.75" customHeight="1" x14ac:dyDescent="0.2">
      <c r="A162" s="405"/>
      <c r="B162" s="414"/>
      <c r="C162" s="405"/>
      <c r="D162" s="231" t="s">
        <v>21</v>
      </c>
      <c r="E162" s="231" t="s">
        <v>22</v>
      </c>
      <c r="F162" s="231" t="s">
        <v>124</v>
      </c>
      <c r="G162" s="231" t="s">
        <v>125</v>
      </c>
      <c r="H162" s="231" t="s">
        <v>126</v>
      </c>
      <c r="I162" s="231" t="s">
        <v>468</v>
      </c>
      <c r="J162" s="231" t="s">
        <v>469</v>
      </c>
      <c r="K162" s="405"/>
      <c r="L162" s="414"/>
      <c r="M162" s="405"/>
      <c r="N162" s="409"/>
      <c r="O162" s="410"/>
      <c r="P162" s="410"/>
      <c r="Q162" s="411"/>
    </row>
    <row r="163" spans="1:17" s="220" customFormat="1" ht="18.75" customHeight="1" x14ac:dyDescent="0.2">
      <c r="A163" s="231">
        <v>1</v>
      </c>
      <c r="B163" s="232" t="s">
        <v>187</v>
      </c>
      <c r="C163" s="229" t="s">
        <v>47</v>
      </c>
      <c r="D163" s="123"/>
      <c r="E163" s="123"/>
      <c r="F163" s="231"/>
      <c r="G163" s="231"/>
      <c r="H163" s="231"/>
      <c r="I163" s="231"/>
      <c r="J163" s="231"/>
      <c r="K163" s="231"/>
      <c r="L163" s="225" t="s">
        <v>192</v>
      </c>
      <c r="M163" s="221" t="s">
        <v>155</v>
      </c>
      <c r="N163" s="226"/>
      <c r="O163" s="227"/>
      <c r="P163" s="227"/>
      <c r="Q163" s="228"/>
    </row>
    <row r="164" spans="1:17" s="220" customFormat="1" ht="18.75" customHeight="1" x14ac:dyDescent="0.2">
      <c r="A164" s="231"/>
      <c r="B164" s="232" t="s">
        <v>188</v>
      </c>
      <c r="C164" s="229" t="s">
        <v>1494</v>
      </c>
      <c r="D164" s="123"/>
      <c r="E164" s="123"/>
      <c r="F164" s="231"/>
      <c r="G164" s="231"/>
      <c r="H164" s="231"/>
      <c r="I164" s="231"/>
      <c r="J164" s="231"/>
      <c r="K164" s="231"/>
      <c r="L164" s="225"/>
      <c r="M164" s="221"/>
      <c r="N164" s="226"/>
      <c r="O164" s="227"/>
      <c r="P164" s="227"/>
      <c r="Q164" s="228"/>
    </row>
    <row r="165" spans="1:17" s="220" customFormat="1" ht="21.75" customHeight="1" x14ac:dyDescent="0.2">
      <c r="A165" s="231"/>
      <c r="B165" s="231"/>
      <c r="C165" s="229" t="s">
        <v>1495</v>
      </c>
      <c r="D165" s="190"/>
      <c r="E165" s="190"/>
      <c r="F165" s="232"/>
      <c r="G165" s="231"/>
      <c r="H165" s="231"/>
      <c r="I165" s="231"/>
      <c r="J165" s="231"/>
      <c r="K165" s="231"/>
      <c r="L165" s="225"/>
      <c r="M165" s="221"/>
      <c r="N165" s="226"/>
      <c r="O165" s="227"/>
      <c r="P165" s="227"/>
      <c r="Q165" s="228"/>
    </row>
    <row r="166" spans="1:17" s="220" customFormat="1" ht="24" customHeight="1" x14ac:dyDescent="0.2">
      <c r="A166" s="231"/>
      <c r="B166" s="231"/>
      <c r="C166" s="194" t="s">
        <v>1496</v>
      </c>
      <c r="D166" s="190"/>
      <c r="E166" s="190"/>
      <c r="F166" s="232"/>
      <c r="G166" s="231"/>
      <c r="H166" s="231"/>
      <c r="I166" s="231"/>
      <c r="J166" s="231"/>
      <c r="K166" s="231"/>
      <c r="L166" s="225"/>
      <c r="M166" s="221"/>
      <c r="N166" s="226"/>
      <c r="O166" s="227"/>
      <c r="P166" s="227"/>
      <c r="Q166" s="228"/>
    </row>
    <row r="167" spans="1:17" s="220" customFormat="1" ht="38.25" customHeight="1" x14ac:dyDescent="0.2">
      <c r="A167" s="231"/>
      <c r="B167" s="231"/>
      <c r="C167" s="229" t="s">
        <v>1497</v>
      </c>
      <c r="D167" s="190" t="s">
        <v>1498</v>
      </c>
      <c r="E167" s="190" t="s">
        <v>1499</v>
      </c>
      <c r="F167" s="232"/>
      <c r="G167" s="231"/>
      <c r="H167" s="231"/>
      <c r="I167" s="231"/>
      <c r="J167" s="231"/>
      <c r="K167" s="231">
        <v>24</v>
      </c>
      <c r="L167" s="225"/>
      <c r="M167" s="221"/>
      <c r="N167" s="226"/>
      <c r="O167" s="227"/>
      <c r="P167" s="227"/>
      <c r="Q167" s="228"/>
    </row>
    <row r="168" spans="1:17" s="220" customFormat="1" ht="18.75" customHeight="1" x14ac:dyDescent="0.2">
      <c r="A168" s="231"/>
      <c r="B168" s="231"/>
      <c r="C168" s="229" t="s">
        <v>1500</v>
      </c>
      <c r="D168" s="190"/>
      <c r="E168" s="190"/>
      <c r="F168" s="232"/>
      <c r="G168" s="231"/>
      <c r="H168" s="231"/>
      <c r="I168" s="231"/>
      <c r="J168" s="231"/>
      <c r="K168" s="231"/>
      <c r="L168" s="225"/>
      <c r="M168" s="221"/>
      <c r="N168" s="226"/>
      <c r="O168" s="227"/>
      <c r="P168" s="227"/>
      <c r="Q168" s="228"/>
    </row>
    <row r="169" spans="1:17" s="220" customFormat="1" ht="19.5" customHeight="1" x14ac:dyDescent="0.2">
      <c r="A169" s="231">
        <v>2</v>
      </c>
      <c r="B169" s="232" t="s">
        <v>187</v>
      </c>
      <c r="C169" s="229" t="s">
        <v>47</v>
      </c>
      <c r="D169" s="190"/>
      <c r="E169" s="190"/>
      <c r="F169" s="231"/>
      <c r="G169" s="231"/>
      <c r="H169" s="231"/>
      <c r="I169" s="231"/>
      <c r="J169" s="231"/>
      <c r="K169" s="231"/>
      <c r="L169" s="231"/>
      <c r="M169" s="231"/>
      <c r="N169" s="778"/>
      <c r="O169" s="778"/>
      <c r="P169" s="778"/>
      <c r="Q169" s="778"/>
    </row>
    <row r="170" spans="1:17" s="220" customFormat="1" ht="21.75" customHeight="1" x14ac:dyDescent="0.2">
      <c r="A170" s="231"/>
      <c r="B170" s="232" t="s">
        <v>188</v>
      </c>
      <c r="C170" s="229" t="s">
        <v>1494</v>
      </c>
      <c r="D170" s="190"/>
      <c r="E170" s="190"/>
      <c r="F170" s="231"/>
      <c r="G170" s="231"/>
      <c r="H170" s="231"/>
      <c r="I170" s="231"/>
      <c r="J170" s="231"/>
      <c r="K170" s="231"/>
      <c r="L170" s="231"/>
      <c r="M170" s="231"/>
      <c r="N170" s="778"/>
      <c r="O170" s="778"/>
      <c r="P170" s="778"/>
      <c r="Q170" s="778"/>
    </row>
    <row r="171" spans="1:17" s="220" customFormat="1" ht="56.25" x14ac:dyDescent="0.2">
      <c r="A171" s="231"/>
      <c r="B171" s="231"/>
      <c r="C171" s="191" t="s">
        <v>1501</v>
      </c>
      <c r="D171" s="190" t="s">
        <v>1502</v>
      </c>
      <c r="E171" s="190" t="s">
        <v>1503</v>
      </c>
      <c r="F171" s="232"/>
      <c r="G171" s="231"/>
      <c r="H171" s="231"/>
      <c r="I171" s="231"/>
      <c r="J171" s="231"/>
      <c r="K171" s="231">
        <v>196</v>
      </c>
      <c r="L171" s="231"/>
      <c r="M171" s="231"/>
      <c r="N171" s="399"/>
      <c r="O171" s="400"/>
      <c r="P171" s="400"/>
      <c r="Q171" s="401"/>
    </row>
    <row r="172" spans="1:17" s="220" customFormat="1" ht="25.5" customHeight="1" x14ac:dyDescent="0.2">
      <c r="A172" s="231"/>
      <c r="B172" s="231"/>
      <c r="C172" s="194" t="s">
        <v>1496</v>
      </c>
      <c r="D172" s="190"/>
      <c r="E172" s="190"/>
      <c r="F172" s="232"/>
      <c r="G172" s="231"/>
      <c r="H172" s="231"/>
      <c r="I172" s="231"/>
      <c r="J172" s="231"/>
      <c r="K172" s="231"/>
      <c r="L172" s="231"/>
      <c r="M172" s="231"/>
      <c r="N172" s="396"/>
      <c r="O172" s="397"/>
      <c r="P172" s="397"/>
      <c r="Q172" s="398"/>
    </row>
    <row r="173" spans="1:17" s="220" customFormat="1" ht="56.25" x14ac:dyDescent="0.2">
      <c r="A173" s="231"/>
      <c r="B173" s="231"/>
      <c r="C173" s="229" t="s">
        <v>1504</v>
      </c>
      <c r="D173" s="190" t="s">
        <v>1413</v>
      </c>
      <c r="E173" s="190" t="s">
        <v>1487</v>
      </c>
      <c r="F173" s="232"/>
      <c r="G173" s="231"/>
      <c r="H173" s="231"/>
      <c r="I173" s="231"/>
      <c r="J173" s="231"/>
      <c r="K173" s="231">
        <v>98</v>
      </c>
      <c r="L173" s="231"/>
      <c r="M173" s="231"/>
      <c r="N173" s="396"/>
      <c r="O173" s="397"/>
      <c r="P173" s="397"/>
      <c r="Q173" s="398"/>
    </row>
    <row r="174" spans="1:17" s="220" customFormat="1" ht="19.5" customHeight="1" x14ac:dyDescent="0.2">
      <c r="A174" s="231"/>
      <c r="B174" s="231"/>
      <c r="C174" s="229" t="s">
        <v>1500</v>
      </c>
      <c r="D174" s="190"/>
      <c r="E174" s="190"/>
      <c r="F174" s="231"/>
      <c r="G174" s="231"/>
      <c r="H174" s="231"/>
      <c r="I174" s="231"/>
      <c r="J174" s="231"/>
      <c r="K174" s="231"/>
      <c r="L174" s="231"/>
      <c r="M174" s="231"/>
      <c r="N174" s="396"/>
      <c r="O174" s="397"/>
      <c r="P174" s="397"/>
      <c r="Q174" s="398"/>
    </row>
    <row r="175" spans="1:17" s="220" customFormat="1" ht="70.5" customHeight="1" x14ac:dyDescent="0.2">
      <c r="A175" s="231"/>
      <c r="B175" s="231"/>
      <c r="C175" s="229" t="s">
        <v>1505</v>
      </c>
      <c r="D175" s="190" t="s">
        <v>1413</v>
      </c>
      <c r="E175" s="190" t="s">
        <v>1506</v>
      </c>
      <c r="F175" s="231"/>
      <c r="G175" s="231"/>
      <c r="H175" s="231"/>
      <c r="I175" s="231"/>
      <c r="J175" s="231"/>
      <c r="K175" s="231">
        <v>259</v>
      </c>
      <c r="L175" s="231"/>
      <c r="M175" s="231"/>
      <c r="N175" s="222"/>
      <c r="O175" s="223"/>
      <c r="P175" s="223"/>
      <c r="Q175" s="224"/>
    </row>
    <row r="176" spans="1:17" s="220" customFormat="1" ht="21" customHeight="1" x14ac:dyDescent="0.2">
      <c r="A176" s="231">
        <v>3</v>
      </c>
      <c r="B176" s="232" t="s">
        <v>187</v>
      </c>
      <c r="C176" s="229" t="s">
        <v>47</v>
      </c>
      <c r="D176" s="190"/>
      <c r="E176" s="190"/>
      <c r="F176" s="231"/>
      <c r="G176" s="231"/>
      <c r="H176" s="231"/>
      <c r="I176" s="231"/>
      <c r="J176" s="231"/>
      <c r="K176" s="231"/>
      <c r="L176" s="231"/>
      <c r="M176" s="231"/>
      <c r="N176" s="222"/>
      <c r="O176" s="223"/>
      <c r="P176" s="223"/>
      <c r="Q176" s="224"/>
    </row>
    <row r="177" spans="1:17" s="220" customFormat="1" ht="21" customHeight="1" x14ac:dyDescent="0.2">
      <c r="A177" s="231"/>
      <c r="B177" s="232" t="s">
        <v>188</v>
      </c>
      <c r="C177" s="229" t="s">
        <v>1494</v>
      </c>
      <c r="D177" s="190"/>
      <c r="E177" s="190"/>
      <c r="F177" s="231"/>
      <c r="G177" s="231"/>
      <c r="H177" s="231"/>
      <c r="I177" s="231"/>
      <c r="J177" s="231"/>
      <c r="K177" s="231"/>
      <c r="L177" s="231"/>
      <c r="M177" s="231"/>
      <c r="N177" s="222"/>
      <c r="O177" s="223"/>
      <c r="P177" s="223"/>
      <c r="Q177" s="224"/>
    </row>
    <row r="178" spans="1:17" s="220" customFormat="1" ht="56.25" customHeight="1" x14ac:dyDescent="0.2">
      <c r="A178" s="231"/>
      <c r="B178" s="231"/>
      <c r="C178" s="191" t="s">
        <v>1507</v>
      </c>
      <c r="D178" s="190" t="s">
        <v>1508</v>
      </c>
      <c r="E178" s="190" t="s">
        <v>1509</v>
      </c>
      <c r="F178" s="232"/>
      <c r="G178" s="231"/>
      <c r="H178" s="231"/>
      <c r="I178" s="231"/>
      <c r="J178" s="231"/>
      <c r="K178" s="231">
        <v>238</v>
      </c>
      <c r="L178" s="231"/>
      <c r="M178" s="231"/>
      <c r="N178" s="222"/>
      <c r="O178" s="223"/>
      <c r="P178" s="223"/>
      <c r="Q178" s="224"/>
    </row>
    <row r="179" spans="1:17" s="220" customFormat="1" ht="56.25" x14ac:dyDescent="0.2">
      <c r="A179" s="231"/>
      <c r="B179" s="231"/>
      <c r="C179" s="229" t="s">
        <v>1510</v>
      </c>
      <c r="D179" s="190" t="s">
        <v>1413</v>
      </c>
      <c r="E179" s="190" t="s">
        <v>1487</v>
      </c>
      <c r="F179" s="232"/>
      <c r="G179" s="231"/>
      <c r="H179" s="231"/>
      <c r="I179" s="231"/>
      <c r="J179" s="231"/>
      <c r="K179" s="231">
        <v>98</v>
      </c>
      <c r="L179" s="231"/>
      <c r="M179" s="231"/>
      <c r="N179" s="222"/>
      <c r="O179" s="223"/>
      <c r="P179" s="223"/>
      <c r="Q179" s="224"/>
    </row>
    <row r="180" spans="1:17" s="220" customFormat="1" ht="67.5" x14ac:dyDescent="0.2">
      <c r="A180" s="231"/>
      <c r="B180" s="231"/>
      <c r="C180" s="191" t="s">
        <v>1511</v>
      </c>
      <c r="D180" s="190" t="s">
        <v>1512</v>
      </c>
      <c r="E180" s="190" t="s">
        <v>1513</v>
      </c>
      <c r="F180" s="231"/>
      <c r="G180" s="231"/>
      <c r="H180" s="231"/>
      <c r="I180" s="231"/>
      <c r="J180" s="231"/>
      <c r="K180" s="231">
        <v>271</v>
      </c>
      <c r="L180" s="231"/>
      <c r="M180" s="231"/>
      <c r="N180" s="222"/>
      <c r="O180" s="223"/>
      <c r="P180" s="223"/>
      <c r="Q180" s="224"/>
    </row>
    <row r="181" spans="1:17" s="220" customFormat="1" ht="22.5" customHeight="1" x14ac:dyDescent="0.2">
      <c r="A181" s="231">
        <v>4</v>
      </c>
      <c r="B181" s="232" t="s">
        <v>187</v>
      </c>
      <c r="C181" s="229" t="s">
        <v>47</v>
      </c>
      <c r="D181" s="190"/>
      <c r="E181" s="190"/>
      <c r="F181" s="232"/>
      <c r="G181" s="231"/>
      <c r="H181" s="231"/>
      <c r="I181" s="231"/>
      <c r="J181" s="231"/>
      <c r="K181" s="231"/>
      <c r="L181" s="231"/>
      <c r="M181" s="231"/>
      <c r="N181" s="222"/>
      <c r="O181" s="223"/>
      <c r="P181" s="223"/>
      <c r="Q181" s="224"/>
    </row>
    <row r="182" spans="1:17" s="220" customFormat="1" ht="18.75" customHeight="1" x14ac:dyDescent="0.2">
      <c r="A182" s="231"/>
      <c r="B182" s="232" t="s">
        <v>188</v>
      </c>
      <c r="C182" s="229" t="s">
        <v>1494</v>
      </c>
      <c r="D182" s="190"/>
      <c r="E182" s="190"/>
      <c r="F182" s="232"/>
      <c r="G182" s="231"/>
      <c r="H182" s="231"/>
      <c r="I182" s="231"/>
      <c r="J182" s="231"/>
      <c r="K182" s="231"/>
      <c r="L182" s="231"/>
      <c r="M182" s="231"/>
      <c r="N182" s="222"/>
      <c r="O182" s="223"/>
      <c r="P182" s="223"/>
      <c r="Q182" s="224"/>
    </row>
    <row r="183" spans="1:17" s="220" customFormat="1" ht="25.5" customHeight="1" x14ac:dyDescent="0.2">
      <c r="A183" s="231"/>
      <c r="B183" s="231"/>
      <c r="C183" s="229" t="s">
        <v>1495</v>
      </c>
      <c r="D183" s="190"/>
      <c r="E183" s="190"/>
      <c r="F183" s="232"/>
      <c r="G183" s="231"/>
      <c r="H183" s="231"/>
      <c r="I183" s="231"/>
      <c r="J183" s="231"/>
      <c r="K183" s="231"/>
      <c r="L183" s="231"/>
      <c r="M183" s="231"/>
      <c r="N183" s="222"/>
      <c r="O183" s="223"/>
      <c r="P183" s="223"/>
      <c r="Q183" s="224"/>
    </row>
    <row r="184" spans="1:17" s="220" customFormat="1" ht="28.5" customHeight="1" x14ac:dyDescent="0.2">
      <c r="A184" s="231"/>
      <c r="B184" s="231"/>
      <c r="C184" s="194" t="s">
        <v>1496</v>
      </c>
      <c r="D184" s="190"/>
      <c r="E184" s="190"/>
      <c r="F184" s="232"/>
      <c r="G184" s="231"/>
      <c r="H184" s="231"/>
      <c r="I184" s="231"/>
      <c r="J184" s="231"/>
      <c r="K184" s="231"/>
      <c r="L184" s="231"/>
      <c r="M184" s="231"/>
      <c r="N184" s="222"/>
      <c r="O184" s="223"/>
      <c r="P184" s="223"/>
      <c r="Q184" s="224"/>
    </row>
    <row r="185" spans="1:17" s="220" customFormat="1" ht="69" customHeight="1" x14ac:dyDescent="0.2">
      <c r="A185" s="231"/>
      <c r="B185" s="231"/>
      <c r="C185" s="229" t="s">
        <v>1514</v>
      </c>
      <c r="D185" s="190" t="s">
        <v>1515</v>
      </c>
      <c r="E185" s="190" t="s">
        <v>1512</v>
      </c>
      <c r="F185" s="231"/>
      <c r="G185" s="231"/>
      <c r="H185" s="231"/>
      <c r="I185" s="231"/>
      <c r="J185" s="231"/>
      <c r="K185" s="231">
        <v>72</v>
      </c>
      <c r="L185" s="231"/>
      <c r="M185" s="231"/>
      <c r="N185" s="222"/>
      <c r="O185" s="223"/>
      <c r="P185" s="223"/>
      <c r="Q185" s="224"/>
    </row>
    <row r="186" spans="1:17" s="220" customFormat="1" ht="25.5" customHeight="1" x14ac:dyDescent="0.2">
      <c r="A186" s="96"/>
      <c r="B186" s="231"/>
      <c r="C186" s="229" t="s">
        <v>1500</v>
      </c>
      <c r="D186" s="96"/>
      <c r="E186" s="96"/>
      <c r="F186" s="96"/>
      <c r="G186" s="96"/>
      <c r="H186" s="96"/>
      <c r="I186" s="96"/>
      <c r="J186" s="96"/>
      <c r="K186" s="230"/>
      <c r="L186" s="231"/>
      <c r="M186" s="231"/>
      <c r="N186" s="222"/>
      <c r="O186" s="223"/>
      <c r="P186" s="223"/>
      <c r="Q186" s="224"/>
    </row>
    <row r="187" spans="1:17" s="220" customFormat="1" ht="12.75" x14ac:dyDescent="0.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</row>
    <row r="188" spans="1:17" s="220" customFormat="1" ht="12.75" x14ac:dyDescent="0.2">
      <c r="A188" s="777" t="s">
        <v>478</v>
      </c>
      <c r="B188" s="777"/>
      <c r="C188" s="907" t="s">
        <v>1442</v>
      </c>
      <c r="D188" s="908"/>
      <c r="E188" s="777" t="s">
        <v>480</v>
      </c>
      <c r="F188" s="777"/>
      <c r="G188" s="778"/>
      <c r="H188" s="778"/>
      <c r="I188" s="778"/>
      <c r="J188" s="778"/>
      <c r="K188" s="777" t="s">
        <v>481</v>
      </c>
      <c r="L188" s="777"/>
      <c r="M188" s="620"/>
      <c r="N188" s="620"/>
      <c r="O188" s="620"/>
      <c r="P188" s="620"/>
      <c r="Q188" s="620"/>
    </row>
    <row r="189" spans="1:17" s="220" customFormat="1" ht="12.75" x14ac:dyDescent="0.2">
      <c r="A189" s="777" t="s">
        <v>482</v>
      </c>
      <c r="B189" s="777"/>
      <c r="C189" s="907" t="s">
        <v>1400</v>
      </c>
      <c r="D189" s="908"/>
      <c r="E189" s="777" t="s">
        <v>482</v>
      </c>
      <c r="F189" s="777"/>
      <c r="G189" s="778"/>
      <c r="H189" s="778"/>
      <c r="I189" s="778"/>
      <c r="J189" s="778"/>
      <c r="K189" s="777" t="s">
        <v>484</v>
      </c>
      <c r="L189" s="777"/>
      <c r="M189" s="620"/>
      <c r="N189" s="620"/>
      <c r="O189" s="620"/>
      <c r="P189" s="620"/>
      <c r="Q189" s="620"/>
    </row>
    <row r="190" spans="1:17" s="220" customFormat="1" ht="12.75" x14ac:dyDescent="0.2">
      <c r="A190" s="777" t="s">
        <v>485</v>
      </c>
      <c r="B190" s="777"/>
      <c r="C190" s="620"/>
      <c r="D190" s="620"/>
      <c r="E190" s="777" t="s">
        <v>485</v>
      </c>
      <c r="F190" s="777"/>
      <c r="G190" s="778"/>
      <c r="H190" s="778"/>
      <c r="I190" s="778"/>
      <c r="J190" s="778"/>
      <c r="K190" s="777" t="s">
        <v>485</v>
      </c>
      <c r="L190" s="777"/>
      <c r="M190" s="620"/>
      <c r="N190" s="620"/>
      <c r="O190" s="620"/>
      <c r="P190" s="620"/>
      <c r="Q190" s="620"/>
    </row>
    <row r="191" spans="1:17" s="220" customFormat="1" ht="12.75" x14ac:dyDescent="0.2">
      <c r="A191" s="777" t="s">
        <v>142</v>
      </c>
      <c r="B191" s="777"/>
      <c r="C191" s="620"/>
      <c r="D191" s="620"/>
      <c r="E191" s="777" t="s">
        <v>142</v>
      </c>
      <c r="F191" s="777"/>
      <c r="G191" s="778"/>
      <c r="H191" s="778"/>
      <c r="I191" s="778"/>
      <c r="J191" s="778"/>
      <c r="K191" s="777" t="s">
        <v>487</v>
      </c>
      <c r="L191" s="777"/>
      <c r="M191" s="620"/>
      <c r="N191" s="620"/>
      <c r="O191" s="620"/>
      <c r="P191" s="620"/>
      <c r="Q191" s="620"/>
    </row>
    <row r="193" spans="1:17" s="220" customFormat="1" ht="12.75" x14ac:dyDescent="0.2">
      <c r="A193" s="417"/>
      <c r="B193" s="418"/>
      <c r="C193" s="423" t="s">
        <v>1016</v>
      </c>
      <c r="D193" s="424"/>
      <c r="E193" s="424"/>
      <c r="F193" s="424"/>
      <c r="G193" s="424"/>
      <c r="H193" s="424"/>
      <c r="I193" s="424"/>
      <c r="J193" s="424"/>
      <c r="K193" s="424"/>
      <c r="L193" s="424"/>
      <c r="M193" s="425"/>
      <c r="N193" s="836" t="s">
        <v>1027</v>
      </c>
      <c r="O193" s="837"/>
      <c r="P193" s="837"/>
      <c r="Q193" s="837"/>
    </row>
    <row r="194" spans="1:17" s="220" customFormat="1" ht="12.75" x14ac:dyDescent="0.2">
      <c r="A194" s="419"/>
      <c r="B194" s="420"/>
      <c r="C194" s="426"/>
      <c r="D194" s="427"/>
      <c r="E194" s="427"/>
      <c r="F194" s="427"/>
      <c r="G194" s="427"/>
      <c r="H194" s="427"/>
      <c r="I194" s="427"/>
      <c r="J194" s="427"/>
      <c r="K194" s="427"/>
      <c r="L194" s="427"/>
      <c r="M194" s="428"/>
      <c r="N194" s="836" t="s">
        <v>459</v>
      </c>
      <c r="O194" s="837"/>
      <c r="P194" s="837"/>
      <c r="Q194" s="837"/>
    </row>
    <row r="195" spans="1:17" s="220" customFormat="1" ht="12.75" x14ac:dyDescent="0.2">
      <c r="A195" s="419"/>
      <c r="B195" s="420"/>
      <c r="C195" s="838" t="s">
        <v>117</v>
      </c>
      <c r="D195" s="838"/>
      <c r="E195" s="838"/>
      <c r="F195" s="838"/>
      <c r="G195" s="838"/>
      <c r="H195" s="838"/>
      <c r="I195" s="838"/>
      <c r="J195" s="838"/>
      <c r="K195" s="838"/>
      <c r="L195" s="838"/>
      <c r="M195" s="838"/>
      <c r="N195" s="837" t="s">
        <v>1017</v>
      </c>
      <c r="O195" s="837"/>
      <c r="P195" s="837"/>
      <c r="Q195" s="837"/>
    </row>
    <row r="196" spans="1:17" s="220" customFormat="1" ht="12.75" x14ac:dyDescent="0.2">
      <c r="A196" s="421"/>
      <c r="B196" s="422"/>
      <c r="C196" s="838"/>
      <c r="D196" s="838"/>
      <c r="E196" s="838"/>
      <c r="F196" s="838"/>
      <c r="G196" s="838"/>
      <c r="H196" s="838"/>
      <c r="I196" s="838"/>
      <c r="J196" s="838"/>
      <c r="K196" s="838"/>
      <c r="L196" s="838"/>
      <c r="M196" s="838"/>
      <c r="N196" s="837" t="s">
        <v>118</v>
      </c>
      <c r="O196" s="837"/>
      <c r="P196" s="837"/>
      <c r="Q196" s="837"/>
    </row>
    <row r="197" spans="1:17" s="220" customFormat="1" ht="12.75" x14ac:dyDescent="0.2">
      <c r="A197" s="394" t="s">
        <v>119</v>
      </c>
      <c r="B197" s="434"/>
      <c r="C197" s="395"/>
      <c r="D197" s="860" t="s">
        <v>120</v>
      </c>
      <c r="E197" s="860"/>
      <c r="F197" s="860"/>
      <c r="G197" s="860"/>
      <c r="H197" s="860"/>
      <c r="I197" s="860"/>
      <c r="J197" s="860"/>
      <c r="K197" s="860"/>
      <c r="L197" s="860"/>
      <c r="M197" s="860"/>
      <c r="N197" s="860"/>
      <c r="O197" s="860"/>
      <c r="P197" s="860"/>
      <c r="Q197" s="860"/>
    </row>
    <row r="198" spans="1:17" s="220" customFormat="1" ht="12.75" x14ac:dyDescent="0.2">
      <c r="A198" s="394" t="s">
        <v>121</v>
      </c>
      <c r="B198" s="434"/>
      <c r="C198" s="395"/>
      <c r="D198" s="778"/>
      <c r="E198" s="778"/>
      <c r="F198" s="778"/>
      <c r="G198" s="778"/>
      <c r="H198" s="778"/>
      <c r="I198" s="778"/>
      <c r="J198" s="778"/>
      <c r="K198" s="778"/>
      <c r="L198" s="778"/>
      <c r="M198" s="778"/>
      <c r="N198" s="778"/>
      <c r="O198" s="778"/>
      <c r="P198" s="778"/>
      <c r="Q198" s="778"/>
    </row>
    <row r="199" spans="1:17" s="220" customFormat="1" ht="12.75" x14ac:dyDescent="0.2">
      <c r="A199" s="778" t="s">
        <v>461</v>
      </c>
      <c r="B199" s="778"/>
      <c r="C199" s="126"/>
      <c r="D199" s="438" t="s">
        <v>462</v>
      </c>
      <c r="E199" s="439"/>
      <c r="F199" s="439"/>
      <c r="G199" s="439"/>
      <c r="H199" s="439"/>
      <c r="I199" s="439"/>
      <c r="J199" s="439"/>
      <c r="K199" s="439"/>
      <c r="L199" s="439"/>
      <c r="M199" s="439"/>
      <c r="N199" s="439"/>
      <c r="O199" s="439"/>
      <c r="P199" s="439"/>
      <c r="Q199" s="440"/>
    </row>
    <row r="200" spans="1:17" s="220" customFormat="1" ht="12.75" x14ac:dyDescent="0.2">
      <c r="A200" s="404" t="s">
        <v>12</v>
      </c>
      <c r="B200" s="413" t="s">
        <v>13</v>
      </c>
      <c r="C200" s="404" t="s">
        <v>463</v>
      </c>
      <c r="D200" s="399" t="s">
        <v>15</v>
      </c>
      <c r="E200" s="401"/>
      <c r="F200" s="834" t="s">
        <v>123</v>
      </c>
      <c r="G200" s="834"/>
      <c r="H200" s="834"/>
      <c r="I200" s="834"/>
      <c r="J200" s="834"/>
      <c r="K200" s="404" t="s">
        <v>464</v>
      </c>
      <c r="L200" s="413" t="s">
        <v>465</v>
      </c>
      <c r="M200" s="404" t="s">
        <v>466</v>
      </c>
      <c r="N200" s="406" t="s">
        <v>467</v>
      </c>
      <c r="O200" s="407"/>
      <c r="P200" s="407"/>
      <c r="Q200" s="408"/>
    </row>
    <row r="201" spans="1:17" s="220" customFormat="1" ht="19.5" customHeight="1" x14ac:dyDescent="0.2">
      <c r="A201" s="405"/>
      <c r="B201" s="414"/>
      <c r="C201" s="405"/>
      <c r="D201" s="231" t="s">
        <v>21</v>
      </c>
      <c r="E201" s="231" t="s">
        <v>22</v>
      </c>
      <c r="F201" s="231" t="s">
        <v>124</v>
      </c>
      <c r="G201" s="231" t="s">
        <v>125</v>
      </c>
      <c r="H201" s="231" t="s">
        <v>126</v>
      </c>
      <c r="I201" s="231" t="s">
        <v>468</v>
      </c>
      <c r="J201" s="231" t="s">
        <v>469</v>
      </c>
      <c r="K201" s="405"/>
      <c r="L201" s="414"/>
      <c r="M201" s="405"/>
      <c r="N201" s="409"/>
      <c r="O201" s="410"/>
      <c r="P201" s="410"/>
      <c r="Q201" s="411"/>
    </row>
    <row r="202" spans="1:17" s="220" customFormat="1" ht="19.5" customHeight="1" x14ac:dyDescent="0.2">
      <c r="A202" s="221">
        <v>1</v>
      </c>
      <c r="B202" s="225" t="s">
        <v>187</v>
      </c>
      <c r="C202" s="195" t="s">
        <v>47</v>
      </c>
      <c r="D202" s="231"/>
      <c r="E202" s="231"/>
      <c r="F202" s="231"/>
      <c r="G202" s="231"/>
      <c r="H202" s="231"/>
      <c r="I202" s="231"/>
      <c r="J202" s="231"/>
      <c r="K202" s="221"/>
      <c r="L202" s="225"/>
      <c r="M202" s="221"/>
      <c r="N202" s="396"/>
      <c r="O202" s="397"/>
      <c r="P202" s="397"/>
      <c r="Q202" s="398"/>
    </row>
    <row r="203" spans="1:17" s="220" customFormat="1" ht="19.5" customHeight="1" x14ac:dyDescent="0.2">
      <c r="A203" s="231"/>
      <c r="B203" s="232" t="s">
        <v>1052</v>
      </c>
      <c r="C203" s="229" t="s">
        <v>1517</v>
      </c>
      <c r="D203" s="123"/>
      <c r="E203" s="123"/>
      <c r="F203" s="231"/>
      <c r="G203" s="231"/>
      <c r="H203" s="231"/>
      <c r="I203" s="231"/>
      <c r="J203" s="231"/>
      <c r="K203" s="231"/>
      <c r="L203" s="231" t="s">
        <v>192</v>
      </c>
      <c r="M203" s="231" t="s">
        <v>155</v>
      </c>
      <c r="N203" s="778"/>
      <c r="O203" s="778"/>
      <c r="P203" s="778"/>
      <c r="Q203" s="778"/>
    </row>
    <row r="204" spans="1:17" s="220" customFormat="1" ht="12.75" x14ac:dyDescent="0.2">
      <c r="A204" s="231"/>
      <c r="B204" s="232"/>
      <c r="C204" s="229" t="s">
        <v>1518</v>
      </c>
      <c r="D204" s="123"/>
      <c r="E204" s="123"/>
      <c r="F204" s="231"/>
      <c r="G204" s="231"/>
      <c r="H204" s="231"/>
      <c r="I204" s="231"/>
      <c r="J204" s="231"/>
      <c r="K204" s="231"/>
      <c r="L204" s="231"/>
      <c r="M204" s="231"/>
      <c r="N204" s="396"/>
      <c r="O204" s="397"/>
      <c r="P204" s="397"/>
      <c r="Q204" s="398"/>
    </row>
    <row r="205" spans="1:17" s="220" customFormat="1" ht="12.75" x14ac:dyDescent="0.2">
      <c r="A205" s="231"/>
      <c r="B205" s="232"/>
      <c r="C205" s="229" t="s">
        <v>1519</v>
      </c>
      <c r="D205" s="123" t="s">
        <v>1520</v>
      </c>
      <c r="E205" s="123" t="s">
        <v>1521</v>
      </c>
      <c r="F205" s="231"/>
      <c r="G205" s="231"/>
      <c r="H205" s="231"/>
      <c r="I205" s="231"/>
      <c r="J205" s="231"/>
      <c r="K205" s="231">
        <v>37</v>
      </c>
      <c r="L205" s="231"/>
      <c r="M205" s="231"/>
      <c r="N205" s="778"/>
      <c r="O205" s="778"/>
      <c r="P205" s="778"/>
      <c r="Q205" s="778"/>
    </row>
    <row r="206" spans="1:17" s="220" customFormat="1" ht="12.75" x14ac:dyDescent="0.2">
      <c r="A206" s="231"/>
      <c r="B206" s="232"/>
      <c r="C206" s="229"/>
      <c r="D206" s="190"/>
      <c r="E206" s="190"/>
      <c r="F206" s="232"/>
      <c r="G206" s="231"/>
      <c r="H206" s="231"/>
      <c r="I206" s="231"/>
      <c r="J206" s="231"/>
      <c r="K206" s="231"/>
      <c r="L206" s="231"/>
      <c r="M206" s="231"/>
      <c r="N206" s="399"/>
      <c r="O206" s="400"/>
      <c r="P206" s="400"/>
      <c r="Q206" s="401"/>
    </row>
    <row r="207" spans="1:17" s="220" customFormat="1" ht="12.75" x14ac:dyDescent="0.2">
      <c r="A207" s="231"/>
      <c r="B207" s="232"/>
      <c r="C207" s="229"/>
      <c r="D207" s="190"/>
      <c r="E207" s="190"/>
      <c r="F207" s="232"/>
      <c r="G207" s="231"/>
      <c r="H207" s="231"/>
      <c r="I207" s="231"/>
      <c r="J207" s="231"/>
      <c r="K207" s="231"/>
      <c r="L207" s="231"/>
      <c r="M207" s="231"/>
      <c r="N207" s="399"/>
      <c r="O207" s="400"/>
      <c r="P207" s="400"/>
      <c r="Q207" s="401"/>
    </row>
    <row r="208" spans="1:17" s="220" customFormat="1" ht="12.75" x14ac:dyDescent="0.2">
      <c r="A208" s="231"/>
      <c r="B208" s="232"/>
      <c r="C208" s="229"/>
      <c r="D208" s="190"/>
      <c r="E208" s="190"/>
      <c r="F208" s="232"/>
      <c r="G208" s="231"/>
      <c r="H208" s="231"/>
      <c r="I208" s="231"/>
      <c r="J208" s="231"/>
      <c r="K208" s="231"/>
      <c r="L208" s="231"/>
      <c r="M208" s="231"/>
      <c r="N208" s="399"/>
      <c r="O208" s="400"/>
      <c r="P208" s="400"/>
      <c r="Q208" s="401"/>
    </row>
    <row r="209" spans="1:17" s="220" customFormat="1" ht="12.75" x14ac:dyDescent="0.2">
      <c r="Q209" s="234"/>
    </row>
    <row r="210" spans="1:17" s="220" customFormat="1" ht="12.75" x14ac:dyDescent="0.2">
      <c r="A210" s="777" t="s">
        <v>478</v>
      </c>
      <c r="B210" s="777"/>
      <c r="C210" s="907" t="s">
        <v>1442</v>
      </c>
      <c r="D210" s="908"/>
      <c r="E210" s="777" t="s">
        <v>480</v>
      </c>
      <c r="F210" s="777"/>
      <c r="G210" s="778"/>
      <c r="H210" s="778"/>
      <c r="I210" s="778"/>
      <c r="J210" s="778"/>
      <c r="K210" s="777" t="s">
        <v>481</v>
      </c>
      <c r="L210" s="777"/>
      <c r="M210" s="620"/>
      <c r="N210" s="620"/>
      <c r="O210" s="620"/>
      <c r="P210" s="620"/>
      <c r="Q210" s="620"/>
    </row>
    <row r="211" spans="1:17" s="220" customFormat="1" ht="12.75" x14ac:dyDescent="0.2">
      <c r="A211" s="777" t="s">
        <v>482</v>
      </c>
      <c r="B211" s="777"/>
      <c r="C211" s="907" t="s">
        <v>1652</v>
      </c>
      <c r="D211" s="908"/>
      <c r="E211" s="777" t="s">
        <v>482</v>
      </c>
      <c r="F211" s="777"/>
      <c r="G211" s="778"/>
      <c r="H211" s="778"/>
      <c r="I211" s="778"/>
      <c r="J211" s="778"/>
      <c r="K211" s="777" t="s">
        <v>484</v>
      </c>
      <c r="L211" s="777"/>
      <c r="M211" s="620"/>
      <c r="N211" s="620"/>
      <c r="O211" s="620"/>
      <c r="P211" s="620"/>
      <c r="Q211" s="620"/>
    </row>
    <row r="212" spans="1:17" s="220" customFormat="1" ht="12.75" x14ac:dyDescent="0.2">
      <c r="A212" s="777" t="s">
        <v>485</v>
      </c>
      <c r="B212" s="777"/>
      <c r="C212" s="620"/>
      <c r="D212" s="620"/>
      <c r="E212" s="777" t="s">
        <v>485</v>
      </c>
      <c r="F212" s="777"/>
      <c r="G212" s="778"/>
      <c r="H212" s="778"/>
      <c r="I212" s="778"/>
      <c r="J212" s="778"/>
      <c r="K212" s="777" t="s">
        <v>485</v>
      </c>
      <c r="L212" s="777"/>
      <c r="M212" s="620"/>
      <c r="N212" s="620"/>
      <c r="O212" s="620"/>
      <c r="P212" s="620"/>
      <c r="Q212" s="620"/>
    </row>
    <row r="213" spans="1:17" s="220" customFormat="1" ht="12.75" x14ac:dyDescent="0.2">
      <c r="A213" s="777" t="s">
        <v>142</v>
      </c>
      <c r="B213" s="777"/>
      <c r="C213" s="907"/>
      <c r="D213" s="908"/>
      <c r="E213" s="777" t="s">
        <v>142</v>
      </c>
      <c r="F213" s="777"/>
      <c r="G213" s="778"/>
      <c r="H213" s="778"/>
      <c r="I213" s="778"/>
      <c r="J213" s="778"/>
      <c r="K213" s="777" t="s">
        <v>487</v>
      </c>
      <c r="L213" s="777"/>
      <c r="M213" s="620"/>
      <c r="N213" s="620"/>
      <c r="O213" s="620"/>
      <c r="P213" s="620"/>
      <c r="Q213" s="620"/>
    </row>
    <row r="214" spans="1:17" s="220" customFormat="1" ht="12.75" x14ac:dyDescent="0.2"/>
    <row r="215" spans="1:17" s="220" customFormat="1" ht="12.75" x14ac:dyDescent="0.2"/>
    <row r="216" spans="1:17" s="220" customFormat="1" ht="12.75" x14ac:dyDescent="0.2">
      <c r="A216" s="417"/>
      <c r="B216" s="418"/>
      <c r="C216" s="423" t="s">
        <v>1016</v>
      </c>
      <c r="D216" s="424"/>
      <c r="E216" s="424"/>
      <c r="F216" s="424"/>
      <c r="G216" s="424"/>
      <c r="H216" s="424"/>
      <c r="I216" s="424"/>
      <c r="J216" s="424"/>
      <c r="K216" s="424"/>
      <c r="L216" s="424"/>
      <c r="M216" s="425"/>
      <c r="N216" s="836" t="s">
        <v>1027</v>
      </c>
      <c r="O216" s="837"/>
      <c r="P216" s="837"/>
      <c r="Q216" s="837"/>
    </row>
    <row r="217" spans="1:17" s="220" customFormat="1" ht="12.75" x14ac:dyDescent="0.2">
      <c r="A217" s="419"/>
      <c r="B217" s="420"/>
      <c r="C217" s="426"/>
      <c r="D217" s="427"/>
      <c r="E217" s="427"/>
      <c r="F217" s="427"/>
      <c r="G217" s="427"/>
      <c r="H217" s="427"/>
      <c r="I217" s="427"/>
      <c r="J217" s="427"/>
      <c r="K217" s="427"/>
      <c r="L217" s="427"/>
      <c r="M217" s="428"/>
      <c r="N217" s="836" t="s">
        <v>459</v>
      </c>
      <c r="O217" s="837"/>
      <c r="P217" s="837"/>
      <c r="Q217" s="837"/>
    </row>
    <row r="218" spans="1:17" s="220" customFormat="1" ht="12.75" x14ac:dyDescent="0.2">
      <c r="A218" s="419"/>
      <c r="B218" s="420"/>
      <c r="C218" s="838" t="s">
        <v>117</v>
      </c>
      <c r="D218" s="838"/>
      <c r="E218" s="838"/>
      <c r="F218" s="838"/>
      <c r="G218" s="838"/>
      <c r="H218" s="838"/>
      <c r="I218" s="838"/>
      <c r="J218" s="838"/>
      <c r="K218" s="838"/>
      <c r="L218" s="838"/>
      <c r="M218" s="838"/>
      <c r="N218" s="837" t="s">
        <v>1017</v>
      </c>
      <c r="O218" s="837"/>
      <c r="P218" s="837"/>
      <c r="Q218" s="837"/>
    </row>
    <row r="219" spans="1:17" s="220" customFormat="1" ht="12.75" x14ac:dyDescent="0.2">
      <c r="A219" s="421"/>
      <c r="B219" s="422"/>
      <c r="C219" s="838"/>
      <c r="D219" s="838"/>
      <c r="E219" s="838"/>
      <c r="F219" s="838"/>
      <c r="G219" s="838"/>
      <c r="H219" s="838"/>
      <c r="I219" s="838"/>
      <c r="J219" s="838"/>
      <c r="K219" s="838"/>
      <c r="L219" s="838"/>
      <c r="M219" s="838"/>
      <c r="N219" s="837" t="s">
        <v>118</v>
      </c>
      <c r="O219" s="837"/>
      <c r="P219" s="837"/>
      <c r="Q219" s="837"/>
    </row>
    <row r="220" spans="1:17" s="220" customFormat="1" ht="15" x14ac:dyDescent="0.2">
      <c r="A220" s="394" t="s">
        <v>119</v>
      </c>
      <c r="B220" s="434"/>
      <c r="C220" s="395"/>
      <c r="D220" s="835" t="s">
        <v>120</v>
      </c>
      <c r="E220" s="835"/>
      <c r="F220" s="835"/>
      <c r="G220" s="835"/>
      <c r="H220" s="835"/>
      <c r="I220" s="835"/>
      <c r="J220" s="835"/>
      <c r="K220" s="835"/>
      <c r="L220" s="835"/>
      <c r="M220" s="835"/>
      <c r="N220" s="835"/>
      <c r="O220" s="835"/>
      <c r="P220" s="835"/>
      <c r="Q220" s="835"/>
    </row>
    <row r="221" spans="1:17" s="220" customFormat="1" ht="12.75" x14ac:dyDescent="0.2">
      <c r="A221" s="394" t="s">
        <v>121</v>
      </c>
      <c r="B221" s="434"/>
      <c r="C221" s="395"/>
      <c r="D221" s="778"/>
      <c r="E221" s="778"/>
      <c r="F221" s="778"/>
      <c r="G221" s="778"/>
      <c r="H221" s="778"/>
      <c r="I221" s="778"/>
      <c r="J221" s="778"/>
      <c r="K221" s="778"/>
      <c r="L221" s="778"/>
      <c r="M221" s="778"/>
      <c r="N221" s="778"/>
      <c r="O221" s="778"/>
      <c r="P221" s="778"/>
      <c r="Q221" s="778"/>
    </row>
    <row r="222" spans="1:17" s="220" customFormat="1" ht="12.75" x14ac:dyDescent="0.2">
      <c r="A222" s="778" t="s">
        <v>461</v>
      </c>
      <c r="B222" s="778"/>
      <c r="C222" s="126"/>
      <c r="D222" s="438" t="s">
        <v>462</v>
      </c>
      <c r="E222" s="439"/>
      <c r="F222" s="439"/>
      <c r="G222" s="439"/>
      <c r="H222" s="439"/>
      <c r="I222" s="439"/>
      <c r="J222" s="439"/>
      <c r="K222" s="439"/>
      <c r="L222" s="439"/>
      <c r="M222" s="439"/>
      <c r="N222" s="439"/>
      <c r="O222" s="439"/>
      <c r="P222" s="439"/>
      <c r="Q222" s="440"/>
    </row>
    <row r="223" spans="1:17" s="220" customFormat="1" ht="12.75" x14ac:dyDescent="0.2">
      <c r="A223" s="404" t="s">
        <v>12</v>
      </c>
      <c r="B223" s="413" t="s">
        <v>13</v>
      </c>
      <c r="C223" s="404" t="s">
        <v>463</v>
      </c>
      <c r="D223" s="399" t="s">
        <v>15</v>
      </c>
      <c r="E223" s="401"/>
      <c r="F223" s="834" t="s">
        <v>123</v>
      </c>
      <c r="G223" s="834"/>
      <c r="H223" s="834"/>
      <c r="I223" s="834"/>
      <c r="J223" s="834"/>
      <c r="K223" s="404" t="s">
        <v>464</v>
      </c>
      <c r="L223" s="413" t="s">
        <v>465</v>
      </c>
      <c r="M223" s="404" t="s">
        <v>466</v>
      </c>
      <c r="N223" s="406" t="s">
        <v>467</v>
      </c>
      <c r="O223" s="407"/>
      <c r="P223" s="407"/>
      <c r="Q223" s="408"/>
    </row>
    <row r="224" spans="1:17" s="220" customFormat="1" ht="18" customHeight="1" x14ac:dyDescent="0.2">
      <c r="A224" s="405"/>
      <c r="B224" s="414"/>
      <c r="C224" s="405"/>
      <c r="D224" s="231" t="s">
        <v>21</v>
      </c>
      <c r="E224" s="231" t="s">
        <v>22</v>
      </c>
      <c r="F224" s="231" t="s">
        <v>124</v>
      </c>
      <c r="G224" s="231" t="s">
        <v>125</v>
      </c>
      <c r="H224" s="231" t="s">
        <v>126</v>
      </c>
      <c r="I224" s="231" t="s">
        <v>468</v>
      </c>
      <c r="J224" s="231" t="s">
        <v>469</v>
      </c>
      <c r="K224" s="405"/>
      <c r="L224" s="414"/>
      <c r="M224" s="405"/>
      <c r="N224" s="409"/>
      <c r="O224" s="410"/>
      <c r="P224" s="410"/>
      <c r="Q224" s="411"/>
    </row>
    <row r="225" spans="1:17" s="220" customFormat="1" ht="18" customHeight="1" x14ac:dyDescent="0.2">
      <c r="A225" s="221">
        <v>1</v>
      </c>
      <c r="B225" s="225" t="s">
        <v>187</v>
      </c>
      <c r="C225" s="195" t="s">
        <v>47</v>
      </c>
      <c r="D225" s="231"/>
      <c r="E225" s="231"/>
      <c r="F225" s="231"/>
      <c r="G225" s="231"/>
      <c r="H225" s="231"/>
      <c r="I225" s="231"/>
      <c r="J225" s="231"/>
      <c r="K225" s="221"/>
      <c r="L225" s="225"/>
      <c r="M225" s="221"/>
      <c r="N225" s="396"/>
      <c r="O225" s="397"/>
      <c r="P225" s="397"/>
      <c r="Q225" s="398"/>
    </row>
    <row r="226" spans="1:17" s="220" customFormat="1" ht="23.25" customHeight="1" x14ac:dyDescent="0.2">
      <c r="A226" s="231"/>
      <c r="B226" s="232" t="s">
        <v>1064</v>
      </c>
      <c r="C226" s="229" t="s">
        <v>1523</v>
      </c>
      <c r="D226" s="123"/>
      <c r="E226" s="123"/>
      <c r="F226" s="231"/>
      <c r="G226" s="231"/>
      <c r="H226" s="231"/>
      <c r="I226" s="231"/>
      <c r="J226" s="231"/>
      <c r="K226" s="231"/>
      <c r="L226" s="231" t="s">
        <v>192</v>
      </c>
      <c r="M226" s="231" t="s">
        <v>155</v>
      </c>
      <c r="N226" s="778"/>
      <c r="O226" s="778"/>
      <c r="P226" s="778"/>
      <c r="Q226" s="778"/>
    </row>
    <row r="227" spans="1:17" s="220" customFormat="1" ht="12.75" x14ac:dyDescent="0.2">
      <c r="A227" s="231"/>
      <c r="B227" s="232"/>
      <c r="C227" s="229" t="s">
        <v>1524</v>
      </c>
      <c r="D227" s="123"/>
      <c r="E227" s="123"/>
      <c r="F227" s="231"/>
      <c r="G227" s="231"/>
      <c r="H227" s="231"/>
      <c r="I227" s="231"/>
      <c r="J227" s="231"/>
      <c r="K227" s="231"/>
      <c r="L227" s="231"/>
      <c r="M227" s="231"/>
      <c r="N227" s="396"/>
      <c r="O227" s="397"/>
      <c r="P227" s="397"/>
      <c r="Q227" s="398"/>
    </row>
    <row r="228" spans="1:17" s="220" customFormat="1" ht="12.75" x14ac:dyDescent="0.2">
      <c r="A228" s="231"/>
      <c r="B228" s="232"/>
      <c r="C228" s="229" t="s">
        <v>1525</v>
      </c>
      <c r="D228" s="123" t="s">
        <v>1526</v>
      </c>
      <c r="E228" s="123" t="s">
        <v>1527</v>
      </c>
      <c r="F228" s="231"/>
      <c r="G228" s="231"/>
      <c r="H228" s="231"/>
      <c r="I228" s="231"/>
      <c r="J228" s="231"/>
      <c r="K228" s="231">
        <v>23</v>
      </c>
      <c r="L228" s="231"/>
      <c r="M228" s="231"/>
      <c r="N228" s="778"/>
      <c r="O228" s="778"/>
      <c r="P228" s="778"/>
      <c r="Q228" s="778"/>
    </row>
    <row r="229" spans="1:17" s="220" customFormat="1" ht="12.75" x14ac:dyDescent="0.2">
      <c r="A229" s="231"/>
      <c r="B229" s="232"/>
      <c r="C229" s="229"/>
      <c r="D229" s="190"/>
      <c r="E229" s="190"/>
      <c r="F229" s="232"/>
      <c r="G229" s="231"/>
      <c r="H229" s="231"/>
      <c r="I229" s="231"/>
      <c r="J229" s="231"/>
      <c r="K229" s="231"/>
      <c r="L229" s="231"/>
      <c r="M229" s="231"/>
      <c r="N229" s="399"/>
      <c r="O229" s="400"/>
      <c r="P229" s="400"/>
      <c r="Q229" s="401"/>
    </row>
    <row r="230" spans="1:17" s="220" customFormat="1" ht="12.75" x14ac:dyDescent="0.2">
      <c r="A230" s="96"/>
      <c r="B230" s="231"/>
      <c r="C230" s="229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391"/>
      <c r="O230" s="392"/>
      <c r="P230" s="392"/>
      <c r="Q230" s="393"/>
    </row>
    <row r="231" spans="1:17" s="220" customFormat="1" ht="12.75" x14ac:dyDescent="0.2">
      <c r="A231" s="96"/>
      <c r="B231" s="231"/>
      <c r="C231" s="229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391"/>
      <c r="O231" s="392"/>
      <c r="P231" s="392"/>
      <c r="Q231" s="393"/>
    </row>
    <row r="232" spans="1:17" s="220" customFormat="1" ht="12.75" x14ac:dyDescent="0.2">
      <c r="A232" s="233"/>
      <c r="B232" s="233"/>
      <c r="C232" s="233"/>
      <c r="D232" s="233"/>
      <c r="E232" s="233"/>
      <c r="F232" s="233"/>
      <c r="G232" s="233"/>
      <c r="H232" s="233"/>
      <c r="I232" s="233"/>
      <c r="J232" s="233"/>
      <c r="K232" s="233"/>
      <c r="L232" s="233"/>
      <c r="M232" s="233"/>
      <c r="N232" s="242"/>
      <c r="O232" s="242"/>
      <c r="P232" s="242"/>
      <c r="Q232" s="243"/>
    </row>
    <row r="233" spans="1:17" s="220" customFormat="1" ht="12.75" x14ac:dyDescent="0.2">
      <c r="A233" s="777" t="s">
        <v>478</v>
      </c>
      <c r="B233" s="777"/>
      <c r="C233" s="907" t="s">
        <v>1442</v>
      </c>
      <c r="D233" s="908"/>
      <c r="E233" s="777" t="s">
        <v>480</v>
      </c>
      <c r="F233" s="777"/>
      <c r="G233" s="778"/>
      <c r="H233" s="778"/>
      <c r="I233" s="778"/>
      <c r="J233" s="778"/>
      <c r="K233" s="777" t="s">
        <v>481</v>
      </c>
      <c r="L233" s="777"/>
      <c r="M233" s="620"/>
      <c r="N233" s="620"/>
      <c r="O233" s="620"/>
      <c r="P233" s="620"/>
      <c r="Q233" s="620"/>
    </row>
    <row r="234" spans="1:17" s="220" customFormat="1" ht="12.75" x14ac:dyDescent="0.2">
      <c r="A234" s="777" t="s">
        <v>482</v>
      </c>
      <c r="B234" s="777"/>
      <c r="C234" s="907" t="s">
        <v>1400</v>
      </c>
      <c r="D234" s="908"/>
      <c r="E234" s="777" t="s">
        <v>482</v>
      </c>
      <c r="F234" s="777"/>
      <c r="G234" s="778"/>
      <c r="H234" s="778"/>
      <c r="I234" s="778"/>
      <c r="J234" s="778"/>
      <c r="K234" s="777" t="s">
        <v>484</v>
      </c>
      <c r="L234" s="777"/>
      <c r="M234" s="620"/>
      <c r="N234" s="620"/>
      <c r="O234" s="620"/>
      <c r="P234" s="620"/>
      <c r="Q234" s="620"/>
    </row>
    <row r="235" spans="1:17" s="220" customFormat="1" ht="12.75" x14ac:dyDescent="0.2">
      <c r="A235" s="777" t="s">
        <v>485</v>
      </c>
      <c r="B235" s="777"/>
      <c r="C235" s="620"/>
      <c r="D235" s="620"/>
      <c r="E235" s="777" t="s">
        <v>485</v>
      </c>
      <c r="F235" s="777"/>
      <c r="G235" s="778"/>
      <c r="H235" s="778"/>
      <c r="I235" s="778"/>
      <c r="J235" s="778"/>
      <c r="K235" s="777" t="s">
        <v>485</v>
      </c>
      <c r="L235" s="777"/>
      <c r="M235" s="620"/>
      <c r="N235" s="620"/>
      <c r="O235" s="620"/>
      <c r="P235" s="620"/>
      <c r="Q235" s="620"/>
    </row>
    <row r="236" spans="1:17" s="220" customFormat="1" ht="12.75" x14ac:dyDescent="0.2">
      <c r="A236" s="777" t="s">
        <v>142</v>
      </c>
      <c r="B236" s="777"/>
      <c r="C236" s="620"/>
      <c r="D236" s="620"/>
      <c r="E236" s="777" t="s">
        <v>142</v>
      </c>
      <c r="F236" s="777"/>
      <c r="G236" s="778"/>
      <c r="H236" s="778"/>
      <c r="I236" s="778"/>
      <c r="J236" s="778"/>
      <c r="K236" s="777" t="s">
        <v>487</v>
      </c>
      <c r="L236" s="777"/>
      <c r="M236" s="620"/>
      <c r="N236" s="620"/>
      <c r="O236" s="620"/>
      <c r="P236" s="620"/>
      <c r="Q236" s="620"/>
    </row>
    <row r="237" spans="1:17" s="220" customFormat="1" ht="12.75" x14ac:dyDescent="0.2"/>
    <row r="240" spans="1:17" ht="12" x14ac:dyDescent="0.2">
      <c r="A240" s="538"/>
      <c r="B240" s="539"/>
      <c r="C240" s="544" t="s">
        <v>1016</v>
      </c>
      <c r="D240" s="545"/>
      <c r="E240" s="545"/>
      <c r="F240" s="545"/>
      <c r="G240" s="545"/>
      <c r="H240" s="545"/>
      <c r="I240" s="545"/>
      <c r="J240" s="545"/>
      <c r="K240" s="545"/>
      <c r="L240" s="545"/>
      <c r="M240" s="546"/>
      <c r="N240" s="869" t="s">
        <v>1027</v>
      </c>
      <c r="O240" s="870"/>
      <c r="P240" s="870"/>
      <c r="Q240" s="870"/>
    </row>
    <row r="241" spans="1:17" ht="12" x14ac:dyDescent="0.2">
      <c r="A241" s="540"/>
      <c r="B241" s="541"/>
      <c r="C241" s="547"/>
      <c r="D241" s="548"/>
      <c r="E241" s="548"/>
      <c r="F241" s="548"/>
      <c r="G241" s="548"/>
      <c r="H241" s="548"/>
      <c r="I241" s="548"/>
      <c r="J241" s="548"/>
      <c r="K241" s="548"/>
      <c r="L241" s="548"/>
      <c r="M241" s="549"/>
      <c r="N241" s="869" t="s">
        <v>459</v>
      </c>
      <c r="O241" s="870"/>
      <c r="P241" s="870"/>
      <c r="Q241" s="870"/>
    </row>
    <row r="242" spans="1:17" ht="12" x14ac:dyDescent="0.2">
      <c r="A242" s="540"/>
      <c r="B242" s="541"/>
      <c r="C242" s="871" t="s">
        <v>117</v>
      </c>
      <c r="D242" s="871"/>
      <c r="E242" s="871"/>
      <c r="F242" s="871"/>
      <c r="G242" s="871"/>
      <c r="H242" s="871"/>
      <c r="I242" s="871"/>
      <c r="J242" s="871"/>
      <c r="K242" s="871"/>
      <c r="L242" s="871"/>
      <c r="M242" s="871"/>
      <c r="N242" s="870" t="s">
        <v>1017</v>
      </c>
      <c r="O242" s="870"/>
      <c r="P242" s="870"/>
      <c r="Q242" s="870"/>
    </row>
    <row r="243" spans="1:17" ht="12" x14ac:dyDescent="0.2">
      <c r="A243" s="542"/>
      <c r="B243" s="543"/>
      <c r="C243" s="871"/>
      <c r="D243" s="871"/>
      <c r="E243" s="871"/>
      <c r="F243" s="871"/>
      <c r="G243" s="871"/>
      <c r="H243" s="871"/>
      <c r="I243" s="871"/>
      <c r="J243" s="871"/>
      <c r="K243" s="871"/>
      <c r="L243" s="871"/>
      <c r="M243" s="871"/>
      <c r="N243" s="870" t="s">
        <v>118</v>
      </c>
      <c r="O243" s="870"/>
      <c r="P243" s="870"/>
      <c r="Q243" s="870"/>
    </row>
    <row r="244" spans="1:17" ht="15" x14ac:dyDescent="0.2">
      <c r="A244" s="522" t="s">
        <v>119</v>
      </c>
      <c r="B244" s="523"/>
      <c r="C244" s="524"/>
      <c r="D244" s="610" t="s">
        <v>120</v>
      </c>
      <c r="E244" s="610"/>
      <c r="F244" s="610"/>
      <c r="G244" s="610"/>
      <c r="H244" s="610"/>
      <c r="I244" s="610"/>
      <c r="J244" s="610"/>
      <c r="K244" s="610"/>
      <c r="L244" s="610"/>
      <c r="M244" s="610"/>
      <c r="N244" s="610"/>
      <c r="O244" s="610"/>
      <c r="P244" s="610"/>
      <c r="Q244" s="610"/>
    </row>
    <row r="245" spans="1:17" x14ac:dyDescent="0.2">
      <c r="A245" s="522" t="s">
        <v>121</v>
      </c>
      <c r="B245" s="523"/>
      <c r="C245" s="524"/>
      <c r="D245" s="906" t="s">
        <v>1844</v>
      </c>
      <c r="E245" s="906"/>
      <c r="F245" s="906"/>
      <c r="G245" s="906"/>
      <c r="H245" s="906"/>
      <c r="I245" s="906"/>
      <c r="J245" s="906"/>
      <c r="K245" s="906"/>
      <c r="L245" s="906"/>
      <c r="M245" s="906"/>
      <c r="N245" s="906"/>
      <c r="O245" s="906"/>
      <c r="P245" s="906"/>
      <c r="Q245" s="906"/>
    </row>
    <row r="246" spans="1:17" x14ac:dyDescent="0.2">
      <c r="A246" s="590" t="s">
        <v>461</v>
      </c>
      <c r="B246" s="590"/>
      <c r="C246" s="373" t="s">
        <v>2080</v>
      </c>
      <c r="D246" s="531" t="s">
        <v>2081</v>
      </c>
      <c r="E246" s="532"/>
      <c r="F246" s="532"/>
      <c r="G246" s="532"/>
      <c r="H246" s="532"/>
      <c r="I246" s="532"/>
      <c r="J246" s="532"/>
      <c r="K246" s="532"/>
      <c r="L246" s="532"/>
      <c r="M246" s="532"/>
      <c r="N246" s="532"/>
      <c r="O246" s="532"/>
      <c r="P246" s="532"/>
      <c r="Q246" s="533"/>
    </row>
    <row r="247" spans="1:17" x14ac:dyDescent="0.2">
      <c r="A247" s="534" t="s">
        <v>12</v>
      </c>
      <c r="B247" s="536" t="s">
        <v>13</v>
      </c>
      <c r="C247" s="534" t="s">
        <v>463</v>
      </c>
      <c r="D247" s="564" t="s">
        <v>15</v>
      </c>
      <c r="E247" s="565"/>
      <c r="F247" s="594" t="s">
        <v>123</v>
      </c>
      <c r="G247" s="594"/>
      <c r="H247" s="594"/>
      <c r="I247" s="594"/>
      <c r="J247" s="594"/>
      <c r="K247" s="534" t="s">
        <v>464</v>
      </c>
      <c r="L247" s="536" t="s">
        <v>18</v>
      </c>
      <c r="M247" s="534" t="s">
        <v>466</v>
      </c>
      <c r="N247" s="558" t="s">
        <v>467</v>
      </c>
      <c r="O247" s="559"/>
      <c r="P247" s="559"/>
      <c r="Q247" s="560"/>
    </row>
    <row r="248" spans="1:17" x14ac:dyDescent="0.2">
      <c r="A248" s="535"/>
      <c r="B248" s="537"/>
      <c r="C248" s="535"/>
      <c r="D248" s="371" t="s">
        <v>21</v>
      </c>
      <c r="E248" s="371" t="s">
        <v>22</v>
      </c>
      <c r="F248" s="371" t="s">
        <v>124</v>
      </c>
      <c r="G248" s="371" t="s">
        <v>125</v>
      </c>
      <c r="H248" s="371" t="s">
        <v>126</v>
      </c>
      <c r="I248" s="371" t="s">
        <v>468</v>
      </c>
      <c r="J248" s="371" t="s">
        <v>469</v>
      </c>
      <c r="K248" s="535"/>
      <c r="L248" s="537"/>
      <c r="M248" s="535"/>
      <c r="N248" s="561"/>
      <c r="O248" s="562"/>
      <c r="P248" s="562"/>
      <c r="Q248" s="563"/>
    </row>
    <row r="249" spans="1:17" ht="22.5" x14ac:dyDescent="0.2">
      <c r="A249" s="371">
        <v>1</v>
      </c>
      <c r="B249" s="371" t="s">
        <v>1123</v>
      </c>
      <c r="C249" s="372" t="s">
        <v>1848</v>
      </c>
      <c r="D249" s="218">
        <v>42775</v>
      </c>
      <c r="E249" s="218">
        <v>42736</v>
      </c>
      <c r="F249" s="371">
        <v>1</v>
      </c>
      <c r="G249" s="371">
        <v>1</v>
      </c>
      <c r="H249" s="371"/>
      <c r="I249" s="371"/>
      <c r="J249" s="371"/>
      <c r="K249" s="371">
        <v>53</v>
      </c>
      <c r="L249" s="371" t="s">
        <v>30</v>
      </c>
      <c r="M249" s="371" t="s">
        <v>31</v>
      </c>
      <c r="N249" s="528" t="s">
        <v>2082</v>
      </c>
      <c r="O249" s="529"/>
      <c r="P249" s="529"/>
      <c r="Q249" s="530"/>
    </row>
    <row r="250" spans="1:17" ht="22.5" x14ac:dyDescent="0.2">
      <c r="A250" s="371">
        <v>2</v>
      </c>
      <c r="B250" s="371" t="s">
        <v>1123</v>
      </c>
      <c r="C250" s="372" t="s">
        <v>2083</v>
      </c>
      <c r="D250" s="218">
        <v>43115</v>
      </c>
      <c r="E250" s="218">
        <v>43250</v>
      </c>
      <c r="F250" s="371">
        <v>2</v>
      </c>
      <c r="G250" s="371">
        <v>1</v>
      </c>
      <c r="H250" s="371"/>
      <c r="I250" s="371"/>
      <c r="J250" s="371"/>
      <c r="K250" s="371">
        <v>52</v>
      </c>
      <c r="L250" s="371"/>
      <c r="M250" s="371" t="s">
        <v>31</v>
      </c>
      <c r="N250" s="590"/>
      <c r="O250" s="590"/>
      <c r="P250" s="590"/>
      <c r="Q250" s="590"/>
    </row>
    <row r="251" spans="1:17" ht="22.5" x14ac:dyDescent="0.2">
      <c r="A251" s="371">
        <v>3</v>
      </c>
      <c r="B251" s="371" t="s">
        <v>1123</v>
      </c>
      <c r="C251" s="372" t="s">
        <v>2084</v>
      </c>
      <c r="D251" s="218">
        <v>43501</v>
      </c>
      <c r="E251" s="218">
        <v>43509</v>
      </c>
      <c r="F251" s="371">
        <v>3</v>
      </c>
      <c r="G251" s="371">
        <v>1</v>
      </c>
      <c r="H251" s="371"/>
      <c r="I251" s="371"/>
      <c r="J251" s="371"/>
      <c r="K251" s="371">
        <v>52</v>
      </c>
      <c r="L251" s="371"/>
      <c r="M251" s="371" t="s">
        <v>31</v>
      </c>
      <c r="N251" s="528"/>
      <c r="O251" s="529"/>
      <c r="P251" s="529"/>
      <c r="Q251" s="530"/>
    </row>
    <row r="252" spans="1:17" x14ac:dyDescent="0.2">
      <c r="A252" s="371">
        <v>4</v>
      </c>
      <c r="B252" s="374" t="s">
        <v>1402</v>
      </c>
      <c r="C252" s="375" t="s">
        <v>1849</v>
      </c>
      <c r="D252" s="218"/>
      <c r="E252" s="218"/>
      <c r="F252" s="371"/>
      <c r="G252" s="371"/>
      <c r="H252" s="371"/>
      <c r="I252" s="371">
        <v>20315</v>
      </c>
      <c r="J252" s="371"/>
      <c r="K252" s="371"/>
      <c r="L252" s="371" t="s">
        <v>30</v>
      </c>
      <c r="M252" s="371" t="s">
        <v>31</v>
      </c>
      <c r="N252" s="564"/>
      <c r="O252" s="566"/>
      <c r="P252" s="566"/>
      <c r="Q252" s="565"/>
    </row>
    <row r="253" spans="1:17" ht="33.75" x14ac:dyDescent="0.2">
      <c r="A253" s="371">
        <v>5</v>
      </c>
      <c r="B253" s="371" t="s">
        <v>1402</v>
      </c>
      <c r="C253" s="372" t="s">
        <v>2085</v>
      </c>
      <c r="D253" s="218">
        <v>42881</v>
      </c>
      <c r="E253" s="218">
        <v>42886</v>
      </c>
      <c r="F253" s="371">
        <v>4</v>
      </c>
      <c r="G253" s="371">
        <v>1</v>
      </c>
      <c r="H253" s="371"/>
      <c r="I253" s="371"/>
      <c r="J253" s="371"/>
      <c r="K253" s="371">
        <v>201</v>
      </c>
      <c r="L253" s="371"/>
      <c r="M253" s="371" t="s">
        <v>31</v>
      </c>
      <c r="N253" s="528"/>
      <c r="O253" s="529"/>
      <c r="P253" s="529"/>
      <c r="Q253" s="530"/>
    </row>
    <row r="254" spans="1:17" ht="45" x14ac:dyDescent="0.2">
      <c r="A254" s="371">
        <v>6</v>
      </c>
      <c r="B254" s="371" t="s">
        <v>1402</v>
      </c>
      <c r="C254" s="376" t="s">
        <v>2086</v>
      </c>
      <c r="D254" s="218">
        <v>43013</v>
      </c>
      <c r="E254" s="218">
        <v>42895</v>
      </c>
      <c r="F254" s="371"/>
      <c r="G254" s="371">
        <v>2</v>
      </c>
      <c r="H254" s="371"/>
      <c r="I254" s="371"/>
      <c r="J254" s="371"/>
      <c r="K254" s="371">
        <v>201</v>
      </c>
      <c r="L254" s="371"/>
      <c r="M254" s="371" t="s">
        <v>31</v>
      </c>
      <c r="N254" s="528"/>
      <c r="O254" s="529"/>
      <c r="P254" s="529"/>
      <c r="Q254" s="530"/>
    </row>
    <row r="255" spans="1:17" ht="45" x14ac:dyDescent="0.2">
      <c r="A255" s="371">
        <v>7</v>
      </c>
      <c r="B255" s="371" t="s">
        <v>1402</v>
      </c>
      <c r="C255" s="372" t="s">
        <v>2087</v>
      </c>
      <c r="D255" s="218">
        <v>43040</v>
      </c>
      <c r="E255" s="218">
        <v>43055</v>
      </c>
      <c r="F255" s="371"/>
      <c r="G255" s="371">
        <v>3</v>
      </c>
      <c r="H255" s="371"/>
      <c r="I255" s="371"/>
      <c r="J255" s="371"/>
      <c r="K255" s="371">
        <v>140</v>
      </c>
      <c r="L255" s="371"/>
      <c r="M255" s="371" t="s">
        <v>31</v>
      </c>
      <c r="N255" s="528"/>
      <c r="O255" s="529"/>
      <c r="P255" s="529"/>
      <c r="Q255" s="530"/>
    </row>
    <row r="256" spans="1:17" ht="45" x14ac:dyDescent="0.2">
      <c r="A256" s="371">
        <v>8</v>
      </c>
      <c r="B256" s="371" t="s">
        <v>1402</v>
      </c>
      <c r="C256" s="319" t="s">
        <v>2088</v>
      </c>
      <c r="D256" s="218">
        <v>42795</v>
      </c>
      <c r="E256" s="218">
        <v>42998</v>
      </c>
      <c r="F256" s="371"/>
      <c r="G256" s="371">
        <v>4</v>
      </c>
      <c r="H256" s="371"/>
      <c r="I256" s="371"/>
      <c r="J256" s="371"/>
      <c r="K256" s="371">
        <v>85</v>
      </c>
      <c r="L256" s="371"/>
      <c r="M256" s="371" t="s">
        <v>31</v>
      </c>
      <c r="N256" s="528"/>
      <c r="O256" s="529"/>
      <c r="P256" s="529"/>
      <c r="Q256" s="530"/>
    </row>
    <row r="257" spans="1:17" x14ac:dyDescent="0.2">
      <c r="A257" s="371">
        <v>9</v>
      </c>
      <c r="B257" s="371" t="s">
        <v>1402</v>
      </c>
      <c r="C257" s="372" t="s">
        <v>2089</v>
      </c>
      <c r="D257" s="218">
        <v>42816</v>
      </c>
      <c r="E257" s="218">
        <v>42870</v>
      </c>
      <c r="F257" s="371"/>
      <c r="G257" s="371">
        <v>5</v>
      </c>
      <c r="H257" s="371"/>
      <c r="I257" s="371"/>
      <c r="J257" s="371"/>
      <c r="K257" s="371">
        <v>108</v>
      </c>
      <c r="L257" s="371"/>
      <c r="M257" s="371" t="s">
        <v>31</v>
      </c>
      <c r="N257" s="363"/>
      <c r="O257" s="364"/>
      <c r="P257" s="364"/>
      <c r="Q257" s="365"/>
    </row>
    <row r="258" spans="1:17" x14ac:dyDescent="0.2">
      <c r="A258" s="371">
        <v>10</v>
      </c>
      <c r="B258" s="371" t="s">
        <v>1402</v>
      </c>
      <c r="C258" s="372" t="s">
        <v>2090</v>
      </c>
      <c r="D258" s="218">
        <v>42965</v>
      </c>
      <c r="E258" s="218">
        <v>43032</v>
      </c>
      <c r="F258" s="371"/>
      <c r="G258" s="371">
        <v>6</v>
      </c>
      <c r="H258" s="371"/>
      <c r="I258" s="371"/>
      <c r="J258" s="371"/>
      <c r="K258" s="371">
        <v>70</v>
      </c>
      <c r="L258" s="371"/>
      <c r="M258" s="371" t="s">
        <v>31</v>
      </c>
      <c r="N258" s="363"/>
      <c r="O258" s="364"/>
      <c r="P258" s="364"/>
      <c r="Q258" s="365"/>
    </row>
    <row r="259" spans="1:17" x14ac:dyDescent="0.2">
      <c r="A259" s="371">
        <v>11</v>
      </c>
      <c r="B259" s="371" t="s">
        <v>1402</v>
      </c>
      <c r="C259" s="370" t="s">
        <v>2091</v>
      </c>
      <c r="D259" s="218">
        <v>43138</v>
      </c>
      <c r="E259" s="218">
        <v>43241</v>
      </c>
      <c r="F259" s="371">
        <v>5</v>
      </c>
      <c r="G259" s="371">
        <v>1</v>
      </c>
      <c r="H259" s="371"/>
      <c r="I259" s="371"/>
      <c r="J259" s="371"/>
      <c r="K259" s="371">
        <v>234</v>
      </c>
      <c r="L259" s="371"/>
      <c r="M259" s="371" t="s">
        <v>31</v>
      </c>
      <c r="N259" s="528"/>
      <c r="O259" s="529"/>
      <c r="P259" s="529"/>
      <c r="Q259" s="530"/>
    </row>
    <row r="260" spans="1:17" x14ac:dyDescent="0.2">
      <c r="A260" s="371">
        <v>12</v>
      </c>
      <c r="B260" s="371" t="s">
        <v>1402</v>
      </c>
      <c r="C260" s="372" t="s">
        <v>2092</v>
      </c>
      <c r="D260" s="218">
        <v>43173</v>
      </c>
      <c r="E260" s="218">
        <v>43166</v>
      </c>
      <c r="F260" s="377"/>
      <c r="G260" s="371">
        <v>2</v>
      </c>
      <c r="H260" s="377"/>
      <c r="I260" s="371"/>
      <c r="J260" s="371"/>
      <c r="K260" s="371">
        <v>140</v>
      </c>
      <c r="L260" s="371"/>
      <c r="M260" s="371" t="s">
        <v>31</v>
      </c>
      <c r="N260" s="528"/>
      <c r="O260" s="529"/>
      <c r="P260" s="529"/>
      <c r="Q260" s="530"/>
    </row>
    <row r="261" spans="1:17" ht="22.5" x14ac:dyDescent="0.2">
      <c r="A261" s="371">
        <v>13</v>
      </c>
      <c r="B261" s="371" t="s">
        <v>1402</v>
      </c>
      <c r="C261" s="372" t="s">
        <v>2093</v>
      </c>
      <c r="D261" s="218">
        <v>43136</v>
      </c>
      <c r="E261" s="218" t="s">
        <v>2094</v>
      </c>
      <c r="F261" s="377"/>
      <c r="G261" s="371">
        <v>3</v>
      </c>
      <c r="H261" s="377"/>
      <c r="I261" s="371"/>
      <c r="J261" s="371"/>
      <c r="K261" s="371">
        <v>215</v>
      </c>
      <c r="L261" s="371"/>
      <c r="M261" s="371" t="s">
        <v>31</v>
      </c>
      <c r="N261" s="363"/>
      <c r="O261" s="364"/>
      <c r="P261" s="364"/>
      <c r="Q261" s="365"/>
    </row>
    <row r="262" spans="1:17" ht="22.5" x14ac:dyDescent="0.2">
      <c r="A262" s="371">
        <v>14</v>
      </c>
      <c r="B262" s="371" t="s">
        <v>1402</v>
      </c>
      <c r="C262" s="378" t="s">
        <v>2095</v>
      </c>
      <c r="D262" s="218">
        <v>43178</v>
      </c>
      <c r="E262" s="218">
        <v>43340</v>
      </c>
      <c r="F262" s="371"/>
      <c r="G262" s="371">
        <v>4</v>
      </c>
      <c r="H262" s="371"/>
      <c r="I262" s="371"/>
      <c r="J262" s="371"/>
      <c r="K262" s="371">
        <v>250</v>
      </c>
      <c r="L262" s="371"/>
      <c r="M262" s="371" t="s">
        <v>31</v>
      </c>
      <c r="N262" s="528"/>
      <c r="O262" s="529"/>
      <c r="P262" s="529"/>
      <c r="Q262" s="530"/>
    </row>
    <row r="263" spans="1:17" ht="22.5" x14ac:dyDescent="0.2">
      <c r="A263" s="371">
        <v>15</v>
      </c>
      <c r="B263" s="371" t="s">
        <v>1402</v>
      </c>
      <c r="C263" s="372" t="s">
        <v>2096</v>
      </c>
      <c r="D263" s="218">
        <v>43178</v>
      </c>
      <c r="E263" s="218">
        <v>43340</v>
      </c>
      <c r="F263" s="371"/>
      <c r="G263" s="371">
        <v>5</v>
      </c>
      <c r="H263" s="371"/>
      <c r="I263" s="371"/>
      <c r="J263" s="371"/>
      <c r="K263" s="371">
        <v>234</v>
      </c>
      <c r="L263" s="371"/>
      <c r="M263" s="371" t="s">
        <v>31</v>
      </c>
      <c r="N263" s="363"/>
      <c r="O263" s="364"/>
      <c r="P263" s="364"/>
      <c r="Q263" s="365"/>
    </row>
    <row r="264" spans="1:17" ht="45" x14ac:dyDescent="0.2">
      <c r="A264" s="371">
        <v>16</v>
      </c>
      <c r="B264" s="371" t="s">
        <v>1402</v>
      </c>
      <c r="C264" s="372" t="s">
        <v>2097</v>
      </c>
      <c r="D264" s="218">
        <v>43143</v>
      </c>
      <c r="E264" s="218">
        <v>43424</v>
      </c>
      <c r="F264" s="371">
        <v>6</v>
      </c>
      <c r="G264" s="371">
        <v>1</v>
      </c>
      <c r="H264" s="371"/>
      <c r="I264" s="371"/>
      <c r="J264" s="371"/>
      <c r="K264" s="371">
        <v>112</v>
      </c>
      <c r="L264" s="371"/>
      <c r="M264" s="371" t="s">
        <v>31</v>
      </c>
      <c r="N264" s="363"/>
      <c r="O264" s="364"/>
      <c r="P264" s="364"/>
      <c r="Q264" s="365"/>
    </row>
    <row r="265" spans="1:17" ht="22.5" x14ac:dyDescent="0.2">
      <c r="A265" s="371">
        <v>17</v>
      </c>
      <c r="B265" s="371" t="s">
        <v>1402</v>
      </c>
      <c r="C265" s="372" t="s">
        <v>2098</v>
      </c>
      <c r="D265" s="218">
        <v>43322</v>
      </c>
      <c r="E265" s="218">
        <v>43528</v>
      </c>
      <c r="F265" s="371"/>
      <c r="G265" s="371">
        <v>2</v>
      </c>
      <c r="H265" s="371"/>
      <c r="I265" s="371"/>
      <c r="J265" s="371"/>
      <c r="K265" s="371">
        <v>241</v>
      </c>
      <c r="L265" s="371"/>
      <c r="M265" s="371" t="s">
        <v>31</v>
      </c>
      <c r="N265" s="363"/>
      <c r="O265" s="364"/>
      <c r="P265" s="364"/>
      <c r="Q265" s="365"/>
    </row>
    <row r="266" spans="1:17" ht="22.5" x14ac:dyDescent="0.2">
      <c r="A266" s="371">
        <v>18</v>
      </c>
      <c r="B266" s="371" t="s">
        <v>1402</v>
      </c>
      <c r="C266" s="372" t="s">
        <v>2099</v>
      </c>
      <c r="D266" s="218">
        <v>43322</v>
      </c>
      <c r="E266" s="218" t="s">
        <v>2100</v>
      </c>
      <c r="F266" s="371"/>
      <c r="G266" s="371">
        <v>3</v>
      </c>
      <c r="H266" s="371"/>
      <c r="I266" s="371"/>
      <c r="J266" s="371"/>
      <c r="K266" s="371">
        <v>138</v>
      </c>
      <c r="L266" s="371"/>
      <c r="M266" s="371" t="s">
        <v>31</v>
      </c>
      <c r="N266" s="363"/>
      <c r="O266" s="364"/>
      <c r="P266" s="364"/>
      <c r="Q266" s="365"/>
    </row>
    <row r="267" spans="1:17" ht="33.75" x14ac:dyDescent="0.2">
      <c r="A267" s="371">
        <v>19</v>
      </c>
      <c r="B267" s="371" t="s">
        <v>1402</v>
      </c>
      <c r="C267" s="372" t="s">
        <v>2101</v>
      </c>
      <c r="D267" s="218">
        <v>43138</v>
      </c>
      <c r="E267" s="218">
        <v>43214</v>
      </c>
      <c r="F267" s="371"/>
      <c r="G267" s="371">
        <v>4</v>
      </c>
      <c r="H267" s="371"/>
      <c r="I267" s="371"/>
      <c r="J267" s="371"/>
      <c r="K267" s="371">
        <v>250</v>
      </c>
      <c r="L267" s="371"/>
      <c r="M267" s="371" t="s">
        <v>31</v>
      </c>
      <c r="N267" s="363"/>
      <c r="O267" s="364"/>
      <c r="P267" s="364"/>
      <c r="Q267" s="365"/>
    </row>
    <row r="268" spans="1:17" ht="45" x14ac:dyDescent="0.2">
      <c r="A268" s="371">
        <v>20</v>
      </c>
      <c r="B268" s="371" t="s">
        <v>1402</v>
      </c>
      <c r="C268" s="372" t="s">
        <v>2102</v>
      </c>
      <c r="D268" s="218">
        <v>43229</v>
      </c>
      <c r="E268" s="218">
        <v>43282</v>
      </c>
      <c r="F268" s="371"/>
      <c r="G268" s="371">
        <v>5</v>
      </c>
      <c r="H268" s="371"/>
      <c r="I268" s="371"/>
      <c r="J268" s="371"/>
      <c r="K268" s="371">
        <v>103</v>
      </c>
      <c r="L268" s="371"/>
      <c r="M268" s="371" t="s">
        <v>31</v>
      </c>
      <c r="N268" s="528"/>
      <c r="O268" s="529"/>
      <c r="P268" s="529"/>
      <c r="Q268" s="530"/>
    </row>
    <row r="269" spans="1:17" ht="22.5" x14ac:dyDescent="0.2">
      <c r="A269" s="371">
        <v>21</v>
      </c>
      <c r="B269" s="371" t="s">
        <v>1402</v>
      </c>
      <c r="C269" s="372" t="s">
        <v>2103</v>
      </c>
      <c r="D269" s="218">
        <v>43580</v>
      </c>
      <c r="E269" s="218">
        <v>43733</v>
      </c>
      <c r="F269" s="371">
        <v>7</v>
      </c>
      <c r="G269" s="371">
        <v>1</v>
      </c>
      <c r="H269" s="371"/>
      <c r="I269" s="371"/>
      <c r="J269" s="217"/>
      <c r="K269" s="371">
        <v>82</v>
      </c>
      <c r="L269" s="371"/>
      <c r="M269" s="371" t="s">
        <v>31</v>
      </c>
      <c r="N269" s="564"/>
      <c r="O269" s="566"/>
      <c r="P269" s="566"/>
      <c r="Q269" s="565"/>
    </row>
    <row r="270" spans="1:17" ht="22.5" x14ac:dyDescent="0.2">
      <c r="A270" s="371">
        <v>22</v>
      </c>
      <c r="B270" s="371" t="s">
        <v>1402</v>
      </c>
      <c r="C270" s="372" t="s">
        <v>2104</v>
      </c>
      <c r="D270" s="218">
        <v>43516</v>
      </c>
      <c r="E270" s="218">
        <v>43690</v>
      </c>
      <c r="F270" s="371"/>
      <c r="G270" s="371">
        <v>2</v>
      </c>
      <c r="H270" s="371"/>
      <c r="I270" s="371"/>
      <c r="J270" s="371"/>
      <c r="K270" s="371">
        <v>178</v>
      </c>
      <c r="L270" s="371"/>
      <c r="M270" s="371" t="s">
        <v>31</v>
      </c>
      <c r="N270" s="590"/>
      <c r="O270" s="590"/>
      <c r="P270" s="590"/>
      <c r="Q270" s="590"/>
    </row>
    <row r="271" spans="1:17" ht="22.5" x14ac:dyDescent="0.2">
      <c r="A271" s="371">
        <v>23</v>
      </c>
      <c r="B271" s="371" t="s">
        <v>1402</v>
      </c>
      <c r="C271" s="372" t="s">
        <v>2105</v>
      </c>
      <c r="D271" s="218">
        <v>43516</v>
      </c>
      <c r="E271" s="218">
        <v>43628</v>
      </c>
      <c r="F271" s="371"/>
      <c r="G271" s="371">
        <v>3</v>
      </c>
      <c r="H271" s="371"/>
      <c r="I271" s="371"/>
      <c r="J271" s="371"/>
      <c r="K271" s="371">
        <v>142</v>
      </c>
      <c r="L271" s="371"/>
      <c r="M271" s="371" t="s">
        <v>31</v>
      </c>
      <c r="N271" s="905"/>
      <c r="O271" s="905"/>
      <c r="P271" s="905"/>
      <c r="Q271" s="905"/>
    </row>
    <row r="272" spans="1:17" ht="33.75" x14ac:dyDescent="0.2">
      <c r="A272" s="371">
        <v>24</v>
      </c>
      <c r="B272" s="371" t="s">
        <v>1402</v>
      </c>
      <c r="C272" s="372" t="s">
        <v>2106</v>
      </c>
      <c r="D272" s="218">
        <v>43564</v>
      </c>
      <c r="E272" s="218">
        <v>43566</v>
      </c>
      <c r="F272" s="371"/>
      <c r="G272" s="371">
        <v>4</v>
      </c>
      <c r="H272" s="371"/>
      <c r="I272" s="371"/>
      <c r="J272" s="371"/>
      <c r="K272" s="371">
        <v>51</v>
      </c>
      <c r="L272" s="371"/>
      <c r="M272" s="371" t="s">
        <v>31</v>
      </c>
      <c r="N272" s="564"/>
      <c r="O272" s="566"/>
      <c r="P272" s="566"/>
      <c r="Q272" s="565"/>
    </row>
    <row r="273" spans="1:17" ht="22.5" x14ac:dyDescent="0.2">
      <c r="A273" s="371">
        <v>25</v>
      </c>
      <c r="B273" s="371" t="s">
        <v>1402</v>
      </c>
      <c r="C273" s="372" t="s">
        <v>2107</v>
      </c>
      <c r="D273" s="218">
        <v>43521</v>
      </c>
      <c r="E273" s="218">
        <v>43655</v>
      </c>
      <c r="F273" s="371"/>
      <c r="G273" s="371">
        <v>5</v>
      </c>
      <c r="H273" s="371"/>
      <c r="I273" s="371"/>
      <c r="J273" s="371"/>
      <c r="K273" s="371">
        <v>84</v>
      </c>
      <c r="L273" s="371"/>
      <c r="M273" s="371" t="s">
        <v>31</v>
      </c>
      <c r="N273" s="590"/>
      <c r="O273" s="590"/>
      <c r="P273" s="590"/>
      <c r="Q273" s="590"/>
    </row>
    <row r="274" spans="1:17" x14ac:dyDescent="0.2">
      <c r="A274" s="371">
        <v>26</v>
      </c>
      <c r="B274" s="371" t="s">
        <v>1402</v>
      </c>
      <c r="C274" s="372" t="s">
        <v>2108</v>
      </c>
      <c r="D274" s="218">
        <v>43496</v>
      </c>
      <c r="E274" s="218">
        <v>43644</v>
      </c>
      <c r="F274" s="371">
        <v>8</v>
      </c>
      <c r="G274" s="371">
        <v>1</v>
      </c>
      <c r="H274" s="371"/>
      <c r="I274" s="371"/>
      <c r="J274" s="371"/>
      <c r="K274" s="371">
        <v>60</v>
      </c>
      <c r="L274" s="371"/>
      <c r="M274" s="371" t="s">
        <v>31</v>
      </c>
      <c r="N274" s="363"/>
      <c r="O274" s="364"/>
      <c r="P274" s="364"/>
      <c r="Q274" s="365"/>
    </row>
    <row r="275" spans="1:17" x14ac:dyDescent="0.2">
      <c r="A275" s="371">
        <v>27</v>
      </c>
      <c r="B275" s="371" t="s">
        <v>1402</v>
      </c>
      <c r="C275" s="372" t="s">
        <v>2109</v>
      </c>
      <c r="D275" s="218">
        <v>43539</v>
      </c>
      <c r="E275" s="218">
        <v>43628</v>
      </c>
      <c r="F275" s="371"/>
      <c r="G275" s="371">
        <v>2</v>
      </c>
      <c r="H275" s="371"/>
      <c r="I275" s="371"/>
      <c r="J275" s="371"/>
      <c r="K275" s="371">
        <v>11</v>
      </c>
      <c r="L275" s="371"/>
      <c r="M275" s="371" t="s">
        <v>31</v>
      </c>
      <c r="N275" s="363"/>
      <c r="O275" s="364"/>
      <c r="P275" s="364"/>
      <c r="Q275" s="365"/>
    </row>
    <row r="276" spans="1:17" ht="45" x14ac:dyDescent="0.2">
      <c r="A276" s="371">
        <v>28</v>
      </c>
      <c r="B276" s="371" t="s">
        <v>1402</v>
      </c>
      <c r="C276" s="372" t="s">
        <v>2110</v>
      </c>
      <c r="D276" s="218">
        <v>43510</v>
      </c>
      <c r="E276" s="218">
        <v>43734</v>
      </c>
      <c r="F276" s="371"/>
      <c r="G276" s="371">
        <v>3</v>
      </c>
      <c r="H276" s="371"/>
      <c r="I276" s="371"/>
      <c r="J276" s="371"/>
      <c r="K276" s="371">
        <v>201</v>
      </c>
      <c r="L276" s="371"/>
      <c r="M276" s="371" t="s">
        <v>31</v>
      </c>
      <c r="N276" s="363"/>
      <c r="O276" s="364"/>
      <c r="P276" s="364"/>
      <c r="Q276" s="365"/>
    </row>
    <row r="277" spans="1:17" ht="22.5" x14ac:dyDescent="0.2">
      <c r="A277" s="371">
        <v>29</v>
      </c>
      <c r="B277" s="371" t="s">
        <v>1402</v>
      </c>
      <c r="C277" s="372" t="s">
        <v>2111</v>
      </c>
      <c r="D277" s="218">
        <v>43551</v>
      </c>
      <c r="E277" s="218">
        <v>43709</v>
      </c>
      <c r="F277" s="371"/>
      <c r="G277" s="371">
        <v>4</v>
      </c>
      <c r="H277" s="371"/>
      <c r="I277" s="371"/>
      <c r="J277" s="371"/>
      <c r="K277" s="371">
        <v>125</v>
      </c>
      <c r="L277" s="371"/>
      <c r="M277" s="371" t="s">
        <v>31</v>
      </c>
      <c r="N277" s="363"/>
      <c r="O277" s="364"/>
      <c r="P277" s="364"/>
      <c r="Q277" s="365"/>
    </row>
    <row r="278" spans="1:17" ht="22.5" x14ac:dyDescent="0.2">
      <c r="A278" s="371">
        <v>30</v>
      </c>
      <c r="B278" s="371" t="s">
        <v>1135</v>
      </c>
      <c r="C278" s="379" t="s">
        <v>1444</v>
      </c>
      <c r="D278" s="218"/>
      <c r="E278" s="218"/>
      <c r="F278" s="371"/>
      <c r="G278" s="371"/>
      <c r="H278" s="371"/>
      <c r="I278" s="371"/>
      <c r="J278" s="371"/>
      <c r="K278" s="371"/>
      <c r="L278" s="371" t="s">
        <v>30</v>
      </c>
      <c r="M278" s="371" t="s">
        <v>31</v>
      </c>
      <c r="N278" s="590"/>
      <c r="O278" s="590"/>
      <c r="P278" s="590"/>
      <c r="Q278" s="590"/>
    </row>
    <row r="279" spans="1:17" ht="33.75" x14ac:dyDescent="0.2">
      <c r="A279" s="371">
        <v>31</v>
      </c>
      <c r="B279" s="371" t="s">
        <v>1135</v>
      </c>
      <c r="C279" s="372" t="s">
        <v>2112</v>
      </c>
      <c r="D279" s="218">
        <v>42928</v>
      </c>
      <c r="E279" s="218">
        <v>43130</v>
      </c>
      <c r="F279" s="371">
        <v>9</v>
      </c>
      <c r="G279" s="371">
        <v>1</v>
      </c>
      <c r="H279" s="371"/>
      <c r="I279" s="371"/>
      <c r="J279" s="371"/>
      <c r="K279" s="371">
        <v>122</v>
      </c>
      <c r="L279" s="371"/>
      <c r="M279" s="371" t="s">
        <v>31</v>
      </c>
      <c r="N279" s="363"/>
      <c r="O279" s="364"/>
      <c r="P279" s="364"/>
      <c r="Q279" s="365"/>
    </row>
    <row r="280" spans="1:17" ht="33.75" x14ac:dyDescent="0.2">
      <c r="A280" s="371">
        <v>32</v>
      </c>
      <c r="B280" s="371" t="s">
        <v>1135</v>
      </c>
      <c r="C280" s="372" t="s">
        <v>2113</v>
      </c>
      <c r="D280" s="218">
        <v>43041</v>
      </c>
      <c r="E280" s="218">
        <v>43046</v>
      </c>
      <c r="F280" s="371"/>
      <c r="G280" s="371">
        <v>2</v>
      </c>
      <c r="H280" s="371"/>
      <c r="I280" s="371"/>
      <c r="J280" s="371"/>
      <c r="K280" s="371">
        <v>186</v>
      </c>
      <c r="L280" s="371"/>
      <c r="M280" s="371" t="s">
        <v>31</v>
      </c>
      <c r="N280" s="363"/>
      <c r="O280" s="364"/>
      <c r="P280" s="364"/>
      <c r="Q280" s="365"/>
    </row>
    <row r="281" spans="1:17" ht="22.5" x14ac:dyDescent="0.2">
      <c r="A281" s="371">
        <v>33</v>
      </c>
      <c r="B281" s="371" t="s">
        <v>1135</v>
      </c>
      <c r="C281" s="372" t="s">
        <v>2114</v>
      </c>
      <c r="D281" s="218">
        <v>42894</v>
      </c>
      <c r="E281" s="218">
        <v>43012</v>
      </c>
      <c r="F281" s="371"/>
      <c r="G281" s="371">
        <v>3</v>
      </c>
      <c r="H281" s="371"/>
      <c r="I281" s="371"/>
      <c r="J281" s="371"/>
      <c r="K281" s="371">
        <v>202</v>
      </c>
      <c r="L281" s="371"/>
      <c r="M281" s="371" t="s">
        <v>31</v>
      </c>
      <c r="N281" s="363"/>
      <c r="O281" s="364"/>
      <c r="P281" s="364"/>
      <c r="Q281" s="365"/>
    </row>
    <row r="282" spans="1:17" ht="22.5" x14ac:dyDescent="0.2">
      <c r="A282" s="371">
        <v>34</v>
      </c>
      <c r="B282" s="371" t="s">
        <v>1135</v>
      </c>
      <c r="C282" s="372" t="s">
        <v>2115</v>
      </c>
      <c r="D282" s="218">
        <v>42702</v>
      </c>
      <c r="E282" s="218">
        <v>42759</v>
      </c>
      <c r="F282" s="371"/>
      <c r="G282" s="371">
        <v>4</v>
      </c>
      <c r="H282" s="371"/>
      <c r="I282" s="371"/>
      <c r="J282" s="371"/>
      <c r="K282" s="371">
        <v>89</v>
      </c>
      <c r="L282" s="371"/>
      <c r="M282" s="371" t="s">
        <v>31</v>
      </c>
      <c r="N282" s="363"/>
      <c r="O282" s="364"/>
      <c r="P282" s="364"/>
      <c r="Q282" s="365"/>
    </row>
    <row r="283" spans="1:17" ht="90" x14ac:dyDescent="0.2">
      <c r="A283" s="371">
        <v>35</v>
      </c>
      <c r="B283" s="371" t="s">
        <v>1135</v>
      </c>
      <c r="C283" s="372" t="s">
        <v>2116</v>
      </c>
      <c r="D283" s="218">
        <v>42957</v>
      </c>
      <c r="E283" s="218">
        <v>42934</v>
      </c>
      <c r="F283" s="371"/>
      <c r="G283" s="371">
        <v>5</v>
      </c>
      <c r="H283" s="371"/>
      <c r="I283" s="371"/>
      <c r="J283" s="371"/>
      <c r="K283" s="371">
        <v>196</v>
      </c>
      <c r="L283" s="371"/>
      <c r="M283" s="371" t="s">
        <v>31</v>
      </c>
      <c r="N283" s="528"/>
      <c r="O283" s="529"/>
      <c r="P283" s="529"/>
      <c r="Q283" s="530"/>
    </row>
    <row r="284" spans="1:17" ht="78.75" x14ac:dyDescent="0.2">
      <c r="A284" s="371">
        <v>36</v>
      </c>
      <c r="B284" s="371" t="s">
        <v>1135</v>
      </c>
      <c r="C284" s="372" t="s">
        <v>2117</v>
      </c>
      <c r="D284" s="218">
        <v>42886</v>
      </c>
      <c r="E284" s="218">
        <v>42853</v>
      </c>
      <c r="F284" s="371">
        <v>10</v>
      </c>
      <c r="G284" s="371">
        <v>3</v>
      </c>
      <c r="H284" s="371"/>
      <c r="I284" s="371"/>
      <c r="J284" s="371"/>
      <c r="K284" s="371">
        <v>412</v>
      </c>
      <c r="L284" s="371"/>
      <c r="M284" s="371" t="s">
        <v>31</v>
      </c>
      <c r="N284" s="363"/>
      <c r="O284" s="364"/>
      <c r="P284" s="364"/>
      <c r="Q284" s="365"/>
    </row>
    <row r="285" spans="1:17" ht="33.75" x14ac:dyDescent="0.2">
      <c r="A285" s="371">
        <v>38</v>
      </c>
      <c r="B285" s="371" t="s">
        <v>1135</v>
      </c>
      <c r="C285" s="372" t="s">
        <v>2118</v>
      </c>
      <c r="D285" s="380" t="s">
        <v>2119</v>
      </c>
      <c r="E285" s="380" t="s">
        <v>2120</v>
      </c>
      <c r="F285" s="371">
        <v>11</v>
      </c>
      <c r="G285" s="371">
        <v>1</v>
      </c>
      <c r="H285" s="371"/>
      <c r="I285" s="371"/>
      <c r="J285" s="371" t="s">
        <v>154</v>
      </c>
      <c r="K285" s="371">
        <v>204</v>
      </c>
      <c r="L285" s="371"/>
      <c r="M285" s="371" t="s">
        <v>31</v>
      </c>
      <c r="N285" s="363"/>
      <c r="O285" s="364"/>
      <c r="P285" s="364"/>
      <c r="Q285" s="365"/>
    </row>
    <row r="286" spans="1:17" ht="33.75" x14ac:dyDescent="0.2">
      <c r="A286" s="371">
        <v>39</v>
      </c>
      <c r="B286" s="371" t="s">
        <v>1135</v>
      </c>
      <c r="C286" s="372" t="s">
        <v>2121</v>
      </c>
      <c r="D286" s="380" t="s">
        <v>2122</v>
      </c>
      <c r="E286" s="380" t="s">
        <v>2123</v>
      </c>
      <c r="F286" s="371"/>
      <c r="G286" s="371">
        <v>2</v>
      </c>
      <c r="H286" s="371"/>
      <c r="I286" s="371"/>
      <c r="J286" s="371"/>
      <c r="K286" s="371">
        <v>139</v>
      </c>
      <c r="L286" s="371"/>
      <c r="M286" s="371" t="s">
        <v>31</v>
      </c>
      <c r="N286" s="363"/>
      <c r="O286" s="364"/>
      <c r="P286" s="364"/>
      <c r="Q286" s="365"/>
    </row>
    <row r="287" spans="1:17" ht="67.5" x14ac:dyDescent="0.2">
      <c r="A287" s="371">
        <v>40</v>
      </c>
      <c r="B287" s="371" t="s">
        <v>1135</v>
      </c>
      <c r="C287" s="319" t="s">
        <v>2124</v>
      </c>
      <c r="D287" s="381" t="s">
        <v>2125</v>
      </c>
      <c r="E287" s="381" t="s">
        <v>2126</v>
      </c>
      <c r="F287" s="371"/>
      <c r="G287" s="371">
        <v>3</v>
      </c>
      <c r="H287" s="371"/>
      <c r="I287" s="371"/>
      <c r="J287" s="371"/>
      <c r="K287" s="371">
        <v>78</v>
      </c>
      <c r="L287" s="371"/>
      <c r="M287" s="371" t="s">
        <v>31</v>
      </c>
      <c r="N287" s="363"/>
      <c r="O287" s="364"/>
      <c r="P287" s="364"/>
      <c r="Q287" s="365"/>
    </row>
    <row r="288" spans="1:17" ht="67.5" x14ac:dyDescent="0.2">
      <c r="A288" s="371">
        <v>41</v>
      </c>
      <c r="B288" s="371" t="s">
        <v>1135</v>
      </c>
      <c r="C288" s="319" t="s">
        <v>2127</v>
      </c>
      <c r="D288" s="382" t="s">
        <v>2128</v>
      </c>
      <c r="E288" s="382" t="s">
        <v>2129</v>
      </c>
      <c r="F288" s="371">
        <v>12</v>
      </c>
      <c r="G288" s="371">
        <v>3</v>
      </c>
      <c r="H288" s="371"/>
      <c r="I288" s="371"/>
      <c r="J288" s="371" t="s">
        <v>192</v>
      </c>
      <c r="K288" s="371">
        <v>573</v>
      </c>
      <c r="L288" s="371"/>
      <c r="M288" s="371" t="s">
        <v>31</v>
      </c>
      <c r="N288" s="363"/>
      <c r="O288" s="364"/>
      <c r="P288" s="364"/>
      <c r="Q288" s="365"/>
    </row>
    <row r="289" spans="1:17" ht="90" x14ac:dyDescent="0.2">
      <c r="A289" s="371">
        <v>42</v>
      </c>
      <c r="B289" s="371" t="s">
        <v>1135</v>
      </c>
      <c r="C289" s="372" t="s">
        <v>2130</v>
      </c>
      <c r="D289" s="382">
        <v>43297</v>
      </c>
      <c r="E289" s="382">
        <v>43445</v>
      </c>
      <c r="F289" s="371">
        <v>13</v>
      </c>
      <c r="G289" s="371">
        <v>3</v>
      </c>
      <c r="H289" s="371"/>
      <c r="I289" s="371"/>
      <c r="J289" s="371"/>
      <c r="K289" s="371">
        <v>360</v>
      </c>
      <c r="L289" s="371"/>
      <c r="M289" s="371" t="s">
        <v>31</v>
      </c>
      <c r="N289" s="363"/>
      <c r="O289" s="364"/>
      <c r="P289" s="364"/>
      <c r="Q289" s="365"/>
    </row>
    <row r="290" spans="1:17" ht="56.25" x14ac:dyDescent="0.2">
      <c r="A290" s="371">
        <v>43</v>
      </c>
      <c r="B290" s="371" t="s">
        <v>1135</v>
      </c>
      <c r="C290" s="372" t="s">
        <v>2131</v>
      </c>
      <c r="D290" s="382">
        <v>43216</v>
      </c>
      <c r="E290" s="382">
        <v>43488</v>
      </c>
      <c r="F290" s="371">
        <v>14</v>
      </c>
      <c r="G290" s="371">
        <v>6</v>
      </c>
      <c r="H290" s="371"/>
      <c r="I290" s="371"/>
      <c r="J290" s="371" t="s">
        <v>192</v>
      </c>
      <c r="K290" s="371">
        <v>826</v>
      </c>
      <c r="L290" s="371"/>
      <c r="M290" s="371" t="s">
        <v>31</v>
      </c>
      <c r="N290" s="363"/>
      <c r="O290" s="364"/>
      <c r="P290" s="364"/>
      <c r="Q290" s="365"/>
    </row>
    <row r="291" spans="1:17" ht="22.5" x14ac:dyDescent="0.2">
      <c r="A291" s="371">
        <v>44</v>
      </c>
      <c r="B291" s="371" t="s">
        <v>1135</v>
      </c>
      <c r="C291" s="372" t="s">
        <v>2132</v>
      </c>
      <c r="D291" s="382" t="s">
        <v>2133</v>
      </c>
      <c r="E291" s="382" t="s">
        <v>2128</v>
      </c>
      <c r="F291" s="371">
        <v>15</v>
      </c>
      <c r="G291" s="371">
        <v>1</v>
      </c>
      <c r="H291" s="371"/>
      <c r="I291" s="371"/>
      <c r="J291" s="371"/>
      <c r="K291" s="371">
        <v>10</v>
      </c>
      <c r="L291" s="371"/>
      <c r="M291" s="371" t="s">
        <v>31</v>
      </c>
      <c r="N291" s="363"/>
      <c r="O291" s="364"/>
      <c r="P291" s="364"/>
      <c r="Q291" s="365"/>
    </row>
    <row r="292" spans="1:17" ht="22.5" x14ac:dyDescent="0.2">
      <c r="A292" s="371">
        <v>45</v>
      </c>
      <c r="B292" s="371" t="s">
        <v>1135</v>
      </c>
      <c r="C292" s="372" t="s">
        <v>2134</v>
      </c>
      <c r="D292" s="382" t="s">
        <v>2135</v>
      </c>
      <c r="E292" s="382" t="s">
        <v>2136</v>
      </c>
      <c r="F292" s="371"/>
      <c r="G292" s="371">
        <v>2</v>
      </c>
      <c r="H292" s="371"/>
      <c r="I292" s="371"/>
      <c r="J292" s="371"/>
      <c r="K292" s="371">
        <v>43</v>
      </c>
      <c r="L292" s="371"/>
      <c r="M292" s="371" t="s">
        <v>31</v>
      </c>
      <c r="N292" s="363"/>
      <c r="O292" s="364"/>
      <c r="P292" s="364"/>
      <c r="Q292" s="365"/>
    </row>
    <row r="293" spans="1:17" x14ac:dyDescent="0.2">
      <c r="A293" s="371">
        <v>46</v>
      </c>
      <c r="B293" s="371" t="s">
        <v>1135</v>
      </c>
      <c r="C293" s="370" t="s">
        <v>2137</v>
      </c>
      <c r="D293" s="382" t="s">
        <v>2138</v>
      </c>
      <c r="E293" s="382" t="s">
        <v>2138</v>
      </c>
      <c r="F293" s="370"/>
      <c r="G293" s="371">
        <v>3</v>
      </c>
      <c r="H293" s="371"/>
      <c r="I293" s="371"/>
      <c r="J293" s="371"/>
      <c r="K293" s="371">
        <v>59</v>
      </c>
      <c r="L293" s="371"/>
      <c r="M293" s="371" t="s">
        <v>31</v>
      </c>
      <c r="N293" s="363"/>
      <c r="O293" s="364"/>
      <c r="P293" s="364"/>
      <c r="Q293" s="365"/>
    </row>
    <row r="294" spans="1:17" x14ac:dyDescent="0.2">
      <c r="A294" s="371">
        <v>47</v>
      </c>
      <c r="B294" s="371" t="s">
        <v>1135</v>
      </c>
      <c r="C294" s="372" t="s">
        <v>2139</v>
      </c>
      <c r="D294" s="382">
        <v>43375</v>
      </c>
      <c r="E294" s="382">
        <v>43375</v>
      </c>
      <c r="F294" s="370"/>
      <c r="G294" s="371">
        <v>4</v>
      </c>
      <c r="H294" s="371"/>
      <c r="I294" s="371"/>
      <c r="J294" s="371"/>
      <c r="K294" s="371">
        <v>11</v>
      </c>
      <c r="L294" s="371"/>
      <c r="M294" s="371" t="s">
        <v>31</v>
      </c>
      <c r="N294" s="363"/>
      <c r="O294" s="364"/>
      <c r="P294" s="364"/>
      <c r="Q294" s="365"/>
    </row>
    <row r="295" spans="1:17" ht="22.5" x14ac:dyDescent="0.2">
      <c r="A295" s="371">
        <v>49</v>
      </c>
      <c r="B295" s="371" t="s">
        <v>1135</v>
      </c>
      <c r="C295" s="383" t="s">
        <v>2140</v>
      </c>
      <c r="D295" s="382">
        <v>43692</v>
      </c>
      <c r="E295" s="382">
        <v>43720</v>
      </c>
      <c r="F295" s="371">
        <v>16</v>
      </c>
      <c r="G295" s="371">
        <v>1</v>
      </c>
      <c r="H295" s="371"/>
      <c r="I295" s="371"/>
      <c r="J295" s="371"/>
      <c r="K295" s="366">
        <v>63</v>
      </c>
      <c r="L295" s="366"/>
      <c r="M295" s="371" t="s">
        <v>31</v>
      </c>
      <c r="N295" s="528"/>
      <c r="O295" s="529"/>
      <c r="P295" s="529"/>
      <c r="Q295" s="530"/>
    </row>
    <row r="296" spans="1:17" x14ac:dyDescent="0.2">
      <c r="A296" s="371">
        <v>50</v>
      </c>
      <c r="B296" s="371" t="s">
        <v>1135</v>
      </c>
      <c r="C296" s="383" t="s">
        <v>2141</v>
      </c>
      <c r="D296" s="382">
        <v>43581</v>
      </c>
      <c r="E296" s="382">
        <v>43676</v>
      </c>
      <c r="F296" s="370"/>
      <c r="G296" s="371">
        <v>2</v>
      </c>
      <c r="H296" s="371"/>
      <c r="I296" s="371"/>
      <c r="J296" s="371"/>
      <c r="K296" s="366">
        <v>26</v>
      </c>
      <c r="L296" s="366"/>
      <c r="M296" s="371" t="s">
        <v>31</v>
      </c>
      <c r="N296" s="363"/>
      <c r="O296" s="364"/>
      <c r="P296" s="364"/>
      <c r="Q296" s="365"/>
    </row>
    <row r="297" spans="1:17" ht="67.5" x14ac:dyDescent="0.2">
      <c r="A297" s="371">
        <v>41</v>
      </c>
      <c r="B297" s="371" t="s">
        <v>1135</v>
      </c>
      <c r="C297" s="383" t="s">
        <v>2142</v>
      </c>
      <c r="D297" s="382">
        <v>43706</v>
      </c>
      <c r="E297" s="382">
        <v>43719</v>
      </c>
      <c r="F297" s="370"/>
      <c r="G297" s="371">
        <v>3</v>
      </c>
      <c r="H297" s="371"/>
      <c r="I297" s="371"/>
      <c r="J297" s="371"/>
      <c r="K297" s="366">
        <v>41</v>
      </c>
      <c r="L297" s="366"/>
      <c r="M297" s="371" t="s">
        <v>31</v>
      </c>
      <c r="N297" s="363"/>
      <c r="O297" s="364"/>
      <c r="P297" s="364"/>
      <c r="Q297" s="365"/>
    </row>
    <row r="298" spans="1:17" ht="56.25" x14ac:dyDescent="0.2">
      <c r="A298" s="371">
        <v>52</v>
      </c>
      <c r="B298" s="371" t="s">
        <v>1135</v>
      </c>
      <c r="C298" s="384" t="s">
        <v>2143</v>
      </c>
      <c r="D298" s="382">
        <v>43585</v>
      </c>
      <c r="E298" s="382">
        <v>43703</v>
      </c>
      <c r="F298" s="371">
        <v>17</v>
      </c>
      <c r="G298" s="371">
        <v>2</v>
      </c>
      <c r="H298" s="371"/>
      <c r="I298" s="371"/>
      <c r="J298" s="371" t="s">
        <v>192</v>
      </c>
      <c r="K298" s="366">
        <v>345</v>
      </c>
      <c r="L298" s="366"/>
      <c r="M298" s="371" t="s">
        <v>31</v>
      </c>
      <c r="N298" s="363"/>
      <c r="O298" s="364"/>
      <c r="P298" s="364"/>
      <c r="Q298" s="365"/>
    </row>
    <row r="299" spans="1:17" ht="22.5" x14ac:dyDescent="0.2">
      <c r="A299" s="371">
        <v>53</v>
      </c>
      <c r="B299" s="371" t="s">
        <v>1135</v>
      </c>
      <c r="C299" s="383" t="s">
        <v>2144</v>
      </c>
      <c r="D299" s="382">
        <v>43585</v>
      </c>
      <c r="E299" s="382">
        <v>43711</v>
      </c>
      <c r="F299" s="371">
        <v>18</v>
      </c>
      <c r="G299" s="371">
        <v>3</v>
      </c>
      <c r="H299" s="371"/>
      <c r="I299" s="371"/>
      <c r="J299" s="371" t="s">
        <v>192</v>
      </c>
      <c r="K299" s="366">
        <v>355</v>
      </c>
      <c r="L299" s="366"/>
      <c r="M299" s="371" t="s">
        <v>31</v>
      </c>
      <c r="N299" s="363"/>
      <c r="O299" s="364"/>
      <c r="P299" s="364"/>
      <c r="Q299" s="365"/>
    </row>
    <row r="300" spans="1:17" x14ac:dyDescent="0.2">
      <c r="A300" s="371">
        <v>54</v>
      </c>
      <c r="B300" s="366" t="s">
        <v>1470</v>
      </c>
      <c r="C300" s="385" t="s">
        <v>1471</v>
      </c>
      <c r="D300" s="382"/>
      <c r="E300" s="382"/>
      <c r="F300" s="370"/>
      <c r="G300" s="371"/>
      <c r="H300" s="371"/>
      <c r="I300" s="371">
        <v>20315</v>
      </c>
      <c r="J300" s="371"/>
      <c r="K300" s="366"/>
      <c r="L300" s="366" t="s">
        <v>30</v>
      </c>
      <c r="M300" s="371" t="s">
        <v>31</v>
      </c>
      <c r="N300" s="564" t="s">
        <v>2082</v>
      </c>
      <c r="O300" s="566"/>
      <c r="P300" s="566"/>
      <c r="Q300" s="565"/>
    </row>
    <row r="301" spans="1:17" ht="146.25" x14ac:dyDescent="0.2">
      <c r="A301" s="371">
        <v>55</v>
      </c>
      <c r="B301" s="366" t="s">
        <v>1470</v>
      </c>
      <c r="C301" s="386" t="s">
        <v>2145</v>
      </c>
      <c r="D301" s="381" t="s">
        <v>2146</v>
      </c>
      <c r="E301" s="387" t="s">
        <v>2147</v>
      </c>
      <c r="F301" s="371">
        <v>19</v>
      </c>
      <c r="G301" s="371">
        <v>1</v>
      </c>
      <c r="H301" s="371"/>
      <c r="I301" s="371"/>
      <c r="J301" s="371"/>
      <c r="K301" s="366">
        <v>103</v>
      </c>
      <c r="L301" s="366"/>
      <c r="M301" s="371" t="s">
        <v>31</v>
      </c>
      <c r="N301" s="528"/>
      <c r="O301" s="529"/>
      <c r="P301" s="529"/>
      <c r="Q301" s="530"/>
    </row>
    <row r="302" spans="1:17" ht="45" x14ac:dyDescent="0.2">
      <c r="A302" s="371">
        <v>56</v>
      </c>
      <c r="B302" s="366" t="s">
        <v>1470</v>
      </c>
      <c r="C302" s="383" t="s">
        <v>2148</v>
      </c>
      <c r="D302" s="382">
        <v>42932</v>
      </c>
      <c r="E302" s="382">
        <v>43048</v>
      </c>
      <c r="F302" s="370"/>
      <c r="G302" s="371">
        <v>1</v>
      </c>
      <c r="H302" s="371"/>
      <c r="I302" s="371">
        <v>20315</v>
      </c>
      <c r="J302" s="371"/>
      <c r="K302" s="366">
        <v>90</v>
      </c>
      <c r="L302" s="366"/>
      <c r="M302" s="371" t="s">
        <v>31</v>
      </c>
      <c r="N302" s="528"/>
      <c r="O302" s="529"/>
      <c r="P302" s="529"/>
      <c r="Q302" s="530"/>
    </row>
    <row r="303" spans="1:17" ht="18" x14ac:dyDescent="0.2">
      <c r="A303" s="371">
        <v>57</v>
      </c>
      <c r="B303" s="366" t="s">
        <v>1470</v>
      </c>
      <c r="C303" s="388" t="s">
        <v>2149</v>
      </c>
      <c r="D303" s="382">
        <v>42845</v>
      </c>
      <c r="E303" s="382">
        <v>43096</v>
      </c>
      <c r="F303" s="371">
        <v>20</v>
      </c>
      <c r="G303" s="371">
        <v>3</v>
      </c>
      <c r="H303" s="371"/>
      <c r="I303" s="371"/>
      <c r="J303" s="371">
        <v>1</v>
      </c>
      <c r="K303" s="366">
        <v>177</v>
      </c>
      <c r="L303" s="366"/>
      <c r="M303" s="371" t="s">
        <v>31</v>
      </c>
      <c r="N303" s="528"/>
      <c r="O303" s="529"/>
      <c r="P303" s="529"/>
      <c r="Q303" s="530"/>
    </row>
    <row r="304" spans="1:17" ht="33.75" x14ac:dyDescent="0.2">
      <c r="A304" s="371">
        <v>59</v>
      </c>
      <c r="B304" s="366" t="s">
        <v>1470</v>
      </c>
      <c r="C304" s="372" t="s">
        <v>2150</v>
      </c>
      <c r="D304" s="380" t="s">
        <v>2151</v>
      </c>
      <c r="E304" s="380" t="s">
        <v>2152</v>
      </c>
      <c r="F304" s="371">
        <v>21</v>
      </c>
      <c r="G304" s="371">
        <v>1</v>
      </c>
      <c r="H304" s="371"/>
      <c r="I304" s="371"/>
      <c r="J304" s="371"/>
      <c r="K304" s="371">
        <v>222</v>
      </c>
      <c r="L304" s="371"/>
      <c r="M304" s="371" t="s">
        <v>31</v>
      </c>
      <c r="N304" s="590"/>
      <c r="O304" s="590"/>
      <c r="P304" s="590"/>
      <c r="Q304" s="590"/>
    </row>
    <row r="305" spans="1:17" x14ac:dyDescent="0.2">
      <c r="A305" s="371">
        <v>60</v>
      </c>
      <c r="B305" s="366" t="s">
        <v>1470</v>
      </c>
      <c r="C305" s="372" t="s">
        <v>2153</v>
      </c>
      <c r="D305" s="218">
        <v>43313</v>
      </c>
      <c r="E305" s="218">
        <v>43424</v>
      </c>
      <c r="F305" s="371"/>
      <c r="G305" s="371">
        <v>2</v>
      </c>
      <c r="H305" s="371"/>
      <c r="I305" s="371"/>
      <c r="J305" s="371"/>
      <c r="K305" s="371">
        <v>188</v>
      </c>
      <c r="L305" s="371"/>
      <c r="M305" s="371" t="s">
        <v>31</v>
      </c>
      <c r="N305" s="363"/>
      <c r="O305" s="364"/>
      <c r="P305" s="364"/>
      <c r="Q305" s="365"/>
    </row>
    <row r="306" spans="1:17" ht="56.25" x14ac:dyDescent="0.2">
      <c r="A306" s="371">
        <v>61</v>
      </c>
      <c r="B306" s="366" t="s">
        <v>1470</v>
      </c>
      <c r="C306" s="319" t="s">
        <v>2154</v>
      </c>
      <c r="D306" s="387" t="s">
        <v>2155</v>
      </c>
      <c r="E306" s="387" t="s">
        <v>2156</v>
      </c>
      <c r="F306" s="370"/>
      <c r="G306" s="371">
        <v>3</v>
      </c>
      <c r="H306" s="371"/>
      <c r="I306" s="371"/>
      <c r="J306" s="371"/>
      <c r="K306" s="371">
        <v>18</v>
      </c>
      <c r="L306" s="371"/>
      <c r="M306" s="371" t="s">
        <v>31</v>
      </c>
      <c r="N306" s="564"/>
      <c r="O306" s="566"/>
      <c r="P306" s="566"/>
      <c r="Q306" s="565"/>
    </row>
    <row r="307" spans="1:17" ht="22.5" x14ac:dyDescent="0.2">
      <c r="A307" s="371">
        <v>62</v>
      </c>
      <c r="B307" s="366" t="s">
        <v>1470</v>
      </c>
      <c r="C307" s="372" t="s">
        <v>2157</v>
      </c>
      <c r="D307" s="382">
        <v>43202</v>
      </c>
      <c r="E307" s="382">
        <v>43202</v>
      </c>
      <c r="F307" s="370"/>
      <c r="G307" s="371">
        <v>4</v>
      </c>
      <c r="H307" s="371"/>
      <c r="I307" s="371"/>
      <c r="J307" s="371"/>
      <c r="K307" s="371">
        <v>161</v>
      </c>
      <c r="L307" s="371"/>
      <c r="M307" s="371" t="s">
        <v>31</v>
      </c>
      <c r="N307" s="367"/>
      <c r="O307" s="369"/>
      <c r="P307" s="369"/>
      <c r="Q307" s="368"/>
    </row>
    <row r="308" spans="1:17" ht="22.5" x14ac:dyDescent="0.2">
      <c r="A308" s="371">
        <v>63</v>
      </c>
      <c r="B308" s="366" t="s">
        <v>1470</v>
      </c>
      <c r="C308" s="372" t="s">
        <v>2158</v>
      </c>
      <c r="D308" s="382">
        <v>43101</v>
      </c>
      <c r="E308" s="382" t="s">
        <v>2159</v>
      </c>
      <c r="F308" s="370"/>
      <c r="G308" s="371">
        <v>5</v>
      </c>
      <c r="H308" s="371"/>
      <c r="I308" s="371"/>
      <c r="J308" s="371"/>
      <c r="K308" s="371">
        <v>26</v>
      </c>
      <c r="L308" s="371"/>
      <c r="M308" s="371" t="s">
        <v>31</v>
      </c>
      <c r="N308" s="528"/>
      <c r="O308" s="529"/>
      <c r="P308" s="529"/>
      <c r="Q308" s="530"/>
    </row>
    <row r="309" spans="1:17" ht="56.25" x14ac:dyDescent="0.2">
      <c r="A309" s="371">
        <v>64</v>
      </c>
      <c r="B309" s="366" t="s">
        <v>1470</v>
      </c>
      <c r="C309" s="372" t="s">
        <v>2160</v>
      </c>
      <c r="D309" s="389" t="s">
        <v>2161</v>
      </c>
      <c r="E309" s="389" t="s">
        <v>2162</v>
      </c>
      <c r="F309" s="371"/>
      <c r="G309" s="371">
        <v>6</v>
      </c>
      <c r="H309" s="371"/>
      <c r="I309" s="371"/>
      <c r="J309" s="371"/>
      <c r="K309" s="371">
        <v>72</v>
      </c>
      <c r="L309" s="371"/>
      <c r="M309" s="371" t="s">
        <v>31</v>
      </c>
      <c r="N309" s="528"/>
      <c r="O309" s="529"/>
      <c r="P309" s="529"/>
      <c r="Q309" s="530"/>
    </row>
    <row r="310" spans="1:17" ht="22.5" x14ac:dyDescent="0.2">
      <c r="A310" s="371">
        <v>65</v>
      </c>
      <c r="B310" s="366" t="s">
        <v>1470</v>
      </c>
      <c r="C310" s="372" t="s">
        <v>2163</v>
      </c>
      <c r="D310" s="218" t="s">
        <v>2164</v>
      </c>
      <c r="E310" s="218">
        <v>43475</v>
      </c>
      <c r="F310" s="371">
        <v>22</v>
      </c>
      <c r="G310" s="371">
        <v>3</v>
      </c>
      <c r="H310" s="371"/>
      <c r="I310" s="371"/>
      <c r="J310" s="371"/>
      <c r="K310" s="371">
        <v>493</v>
      </c>
      <c r="L310" s="371"/>
      <c r="M310" s="371" t="s">
        <v>31</v>
      </c>
      <c r="N310" s="564" t="s">
        <v>2165</v>
      </c>
      <c r="O310" s="529"/>
      <c r="P310" s="529"/>
      <c r="Q310" s="530"/>
    </row>
    <row r="311" spans="1:17" x14ac:dyDescent="0.2">
      <c r="A311" s="371">
        <v>66</v>
      </c>
      <c r="B311" s="366" t="s">
        <v>1470</v>
      </c>
      <c r="C311" s="372" t="s">
        <v>2166</v>
      </c>
      <c r="D311" s="218">
        <v>43579</v>
      </c>
      <c r="E311" s="218">
        <v>43697</v>
      </c>
      <c r="F311" s="371">
        <v>23</v>
      </c>
      <c r="G311" s="371">
        <v>1</v>
      </c>
      <c r="H311" s="371"/>
      <c r="I311" s="371"/>
      <c r="J311" s="371"/>
      <c r="K311" s="371">
        <v>56</v>
      </c>
      <c r="L311" s="366"/>
      <c r="M311" s="371" t="s">
        <v>31</v>
      </c>
      <c r="N311" s="367"/>
      <c r="O311" s="364"/>
      <c r="P311" s="364"/>
      <c r="Q311" s="365"/>
    </row>
    <row r="312" spans="1:17" ht="135" x14ac:dyDescent="0.2">
      <c r="A312" s="371">
        <v>67</v>
      </c>
      <c r="B312" s="366" t="s">
        <v>1470</v>
      </c>
      <c r="C312" s="319" t="s">
        <v>2167</v>
      </c>
      <c r="D312" s="218">
        <v>43523</v>
      </c>
      <c r="E312" s="218">
        <v>43538</v>
      </c>
      <c r="F312" s="371"/>
      <c r="G312" s="371">
        <v>2</v>
      </c>
      <c r="H312" s="371"/>
      <c r="I312" s="371"/>
      <c r="J312" s="371"/>
      <c r="K312" s="371">
        <v>68</v>
      </c>
      <c r="L312" s="366"/>
      <c r="M312" s="371" t="s">
        <v>31</v>
      </c>
      <c r="N312" s="564"/>
      <c r="O312" s="566"/>
      <c r="P312" s="566"/>
      <c r="Q312" s="565"/>
    </row>
    <row r="313" spans="1:17" ht="45" x14ac:dyDescent="0.2">
      <c r="A313" s="371">
        <v>68</v>
      </c>
      <c r="B313" s="366" t="s">
        <v>1470</v>
      </c>
      <c r="C313" s="372" t="s">
        <v>2168</v>
      </c>
      <c r="D313" s="218">
        <v>43656</v>
      </c>
      <c r="E313" s="218">
        <v>43658</v>
      </c>
      <c r="F313" s="371"/>
      <c r="G313" s="371">
        <v>3</v>
      </c>
      <c r="H313" s="371"/>
      <c r="I313" s="371"/>
      <c r="J313" s="371"/>
      <c r="K313" s="371">
        <v>41</v>
      </c>
      <c r="L313" s="366"/>
      <c r="M313" s="371" t="s">
        <v>31</v>
      </c>
      <c r="N313" s="564"/>
      <c r="O313" s="566"/>
      <c r="P313" s="566"/>
      <c r="Q313" s="565"/>
    </row>
    <row r="314" spans="1:17" ht="22.5" x14ac:dyDescent="0.2">
      <c r="A314" s="371">
        <v>69</v>
      </c>
      <c r="B314" s="366" t="s">
        <v>1470</v>
      </c>
      <c r="C314" s="372" t="s">
        <v>2149</v>
      </c>
      <c r="D314" s="218">
        <v>43595</v>
      </c>
      <c r="E314" s="218">
        <v>43718</v>
      </c>
      <c r="F314" s="371">
        <v>24</v>
      </c>
      <c r="G314" s="371">
        <v>2</v>
      </c>
      <c r="H314" s="371"/>
      <c r="I314" s="371"/>
      <c r="J314" s="371" t="s">
        <v>192</v>
      </c>
      <c r="K314" s="371">
        <v>287</v>
      </c>
      <c r="L314" s="366"/>
      <c r="M314" s="371" t="s">
        <v>31</v>
      </c>
      <c r="N314" s="564"/>
      <c r="O314" s="566"/>
      <c r="P314" s="566"/>
      <c r="Q314" s="565"/>
    </row>
    <row r="315" spans="1:17" x14ac:dyDescent="0.2">
      <c r="A315" s="371">
        <v>70</v>
      </c>
      <c r="B315" s="375" t="s">
        <v>188</v>
      </c>
      <c r="C315" s="379" t="s">
        <v>1494</v>
      </c>
      <c r="D315" s="218"/>
      <c r="E315" s="218"/>
      <c r="F315" s="371"/>
      <c r="G315" s="371"/>
      <c r="H315" s="371"/>
      <c r="I315" s="371"/>
      <c r="J315" s="371"/>
      <c r="K315" s="371">
        <v>326</v>
      </c>
      <c r="L315" s="366" t="s">
        <v>30</v>
      </c>
      <c r="M315" s="371" t="s">
        <v>2169</v>
      </c>
      <c r="N315" s="564"/>
      <c r="O315" s="566"/>
      <c r="P315" s="566"/>
      <c r="Q315" s="565"/>
    </row>
    <row r="316" spans="1:17" ht="22.5" x14ac:dyDescent="0.2">
      <c r="A316" s="371">
        <v>71</v>
      </c>
      <c r="B316" s="370" t="s">
        <v>188</v>
      </c>
      <c r="C316" s="372" t="s">
        <v>2170</v>
      </c>
      <c r="D316" s="218">
        <v>42186</v>
      </c>
      <c r="E316" s="218"/>
      <c r="F316" s="371">
        <v>25</v>
      </c>
      <c r="G316" s="371">
        <v>4</v>
      </c>
      <c r="H316" s="371"/>
      <c r="I316" s="371">
        <v>20315</v>
      </c>
      <c r="J316" s="371"/>
      <c r="K316" s="371">
        <v>254</v>
      </c>
      <c r="L316" s="366"/>
      <c r="M316" s="371" t="s">
        <v>2169</v>
      </c>
      <c r="N316" s="564" t="s">
        <v>2171</v>
      </c>
      <c r="O316" s="566"/>
      <c r="P316" s="566"/>
      <c r="Q316" s="565"/>
    </row>
    <row r="317" spans="1:17" ht="45" x14ac:dyDescent="0.2">
      <c r="A317" s="371">
        <v>72</v>
      </c>
      <c r="B317" s="370" t="s">
        <v>188</v>
      </c>
      <c r="C317" s="372" t="s">
        <v>2172</v>
      </c>
      <c r="D317" s="218">
        <v>42944</v>
      </c>
      <c r="E317" s="218">
        <v>43286</v>
      </c>
      <c r="F317" s="371">
        <v>26</v>
      </c>
      <c r="G317" s="371">
        <v>5</v>
      </c>
      <c r="H317" s="371"/>
      <c r="I317" s="371"/>
      <c r="J317" s="371"/>
      <c r="K317" s="371">
        <v>1138</v>
      </c>
      <c r="L317" s="366"/>
      <c r="M317" s="371" t="s">
        <v>2169</v>
      </c>
      <c r="N317" s="564"/>
      <c r="O317" s="566"/>
      <c r="P317" s="566"/>
      <c r="Q317" s="565"/>
    </row>
    <row r="318" spans="1:17" ht="45" x14ac:dyDescent="0.2">
      <c r="A318" s="371">
        <v>73</v>
      </c>
      <c r="B318" s="370" t="s">
        <v>188</v>
      </c>
      <c r="C318" s="372" t="s">
        <v>2173</v>
      </c>
      <c r="D318" s="218">
        <v>43307</v>
      </c>
      <c r="E318" s="218">
        <v>43256</v>
      </c>
      <c r="F318" s="371">
        <v>27</v>
      </c>
      <c r="G318" s="371">
        <v>2</v>
      </c>
      <c r="H318" s="371"/>
      <c r="I318" s="371"/>
      <c r="J318" s="371"/>
      <c r="K318" s="371">
        <v>207</v>
      </c>
      <c r="L318" s="366"/>
      <c r="M318" s="371" t="s">
        <v>2169</v>
      </c>
      <c r="N318" s="564"/>
      <c r="O318" s="566"/>
      <c r="P318" s="566"/>
      <c r="Q318" s="565"/>
    </row>
    <row r="319" spans="1:17" ht="56.25" x14ac:dyDescent="0.2">
      <c r="A319" s="371">
        <v>74</v>
      </c>
      <c r="B319" s="370" t="s">
        <v>188</v>
      </c>
      <c r="C319" s="319" t="s">
        <v>2174</v>
      </c>
      <c r="D319" s="382">
        <v>43235</v>
      </c>
      <c r="E319" s="382">
        <v>43406</v>
      </c>
      <c r="F319" s="371">
        <v>28</v>
      </c>
      <c r="G319" s="371">
        <v>4</v>
      </c>
      <c r="H319" s="371"/>
      <c r="I319" s="371"/>
      <c r="J319" s="371"/>
      <c r="K319" s="371">
        <v>662</v>
      </c>
      <c r="L319" s="366"/>
      <c r="M319" s="371" t="s">
        <v>2169</v>
      </c>
      <c r="N319" s="564"/>
      <c r="O319" s="566"/>
      <c r="P319" s="566"/>
      <c r="Q319" s="565"/>
    </row>
    <row r="320" spans="1:17" ht="45" x14ac:dyDescent="0.2">
      <c r="A320" s="371">
        <v>75</v>
      </c>
      <c r="B320" s="370" t="s">
        <v>188</v>
      </c>
      <c r="C320" s="319" t="s">
        <v>2175</v>
      </c>
      <c r="D320" s="382">
        <v>43297</v>
      </c>
      <c r="E320" s="382"/>
      <c r="F320" s="371">
        <v>29</v>
      </c>
      <c r="G320" s="371">
        <v>1</v>
      </c>
      <c r="H320" s="371"/>
      <c r="I320" s="371"/>
      <c r="J320" s="371"/>
      <c r="K320" s="371">
        <v>35</v>
      </c>
      <c r="L320" s="366"/>
      <c r="M320" s="371" t="s">
        <v>2169</v>
      </c>
      <c r="N320" s="564"/>
      <c r="O320" s="566"/>
      <c r="P320" s="566"/>
      <c r="Q320" s="565"/>
    </row>
    <row r="321" spans="1:17" ht="22.5" x14ac:dyDescent="0.2">
      <c r="A321" s="371">
        <v>76</v>
      </c>
      <c r="B321" s="370" t="s">
        <v>188</v>
      </c>
      <c r="C321" s="390" t="s">
        <v>2176</v>
      </c>
      <c r="D321" s="382">
        <v>43403</v>
      </c>
      <c r="E321" s="382"/>
      <c r="F321" s="371">
        <v>30</v>
      </c>
      <c r="G321" s="371">
        <v>2</v>
      </c>
      <c r="H321" s="371"/>
      <c r="I321" s="371"/>
      <c r="J321" s="371"/>
      <c r="K321" s="371">
        <v>335</v>
      </c>
      <c r="L321" s="371"/>
      <c r="M321" s="371" t="s">
        <v>2169</v>
      </c>
      <c r="N321" s="564"/>
      <c r="O321" s="566"/>
      <c r="P321" s="566"/>
      <c r="Q321" s="565"/>
    </row>
    <row r="322" spans="1:17" ht="45" x14ac:dyDescent="0.2">
      <c r="A322" s="371">
        <v>77</v>
      </c>
      <c r="B322" s="370" t="s">
        <v>188</v>
      </c>
      <c r="C322" s="390" t="s">
        <v>2177</v>
      </c>
      <c r="D322" s="382">
        <v>43564</v>
      </c>
      <c r="E322" s="382"/>
      <c r="F322" s="371">
        <v>31</v>
      </c>
      <c r="G322" s="371">
        <v>1</v>
      </c>
      <c r="H322" s="371"/>
      <c r="I322" s="371"/>
      <c r="J322" s="371"/>
      <c r="K322" s="371">
        <v>57</v>
      </c>
      <c r="L322" s="371"/>
      <c r="M322" s="371" t="s">
        <v>2169</v>
      </c>
      <c r="N322" s="564"/>
      <c r="O322" s="566"/>
      <c r="P322" s="566"/>
      <c r="Q322" s="565"/>
    </row>
    <row r="323" spans="1:17" ht="33.75" x14ac:dyDescent="0.2">
      <c r="A323" s="371">
        <v>78</v>
      </c>
      <c r="B323" s="370" t="s">
        <v>188</v>
      </c>
      <c r="C323" s="390" t="s">
        <v>2178</v>
      </c>
      <c r="D323" s="382">
        <v>43598</v>
      </c>
      <c r="E323" s="382"/>
      <c r="F323" s="371">
        <v>32</v>
      </c>
      <c r="G323" s="371">
        <v>1</v>
      </c>
      <c r="H323" s="371"/>
      <c r="I323" s="371"/>
      <c r="J323" s="371"/>
      <c r="K323" s="371">
        <v>60</v>
      </c>
      <c r="L323" s="371"/>
      <c r="M323" s="371" t="s">
        <v>2169</v>
      </c>
      <c r="N323" s="564"/>
      <c r="O323" s="566"/>
      <c r="P323" s="566"/>
      <c r="Q323" s="565"/>
    </row>
    <row r="324" spans="1:17" ht="45" x14ac:dyDescent="0.2">
      <c r="A324" s="371">
        <v>79</v>
      </c>
      <c r="B324" s="370" t="s">
        <v>188</v>
      </c>
      <c r="C324" s="390" t="s">
        <v>2179</v>
      </c>
      <c r="D324" s="382">
        <v>43691</v>
      </c>
      <c r="E324" s="382"/>
      <c r="F324" s="371">
        <v>33</v>
      </c>
      <c r="G324" s="371">
        <v>2</v>
      </c>
      <c r="H324" s="371"/>
      <c r="I324" s="371"/>
      <c r="J324" s="371"/>
      <c r="K324" s="371">
        <v>217</v>
      </c>
      <c r="L324" s="371"/>
      <c r="M324" s="371" t="s">
        <v>2169</v>
      </c>
      <c r="N324" s="564"/>
      <c r="O324" s="566"/>
      <c r="P324" s="566"/>
      <c r="Q324" s="565"/>
    </row>
    <row r="325" spans="1:17" x14ac:dyDescent="0.2">
      <c r="A325" s="371">
        <v>80</v>
      </c>
      <c r="B325" s="371" t="s">
        <v>1052</v>
      </c>
      <c r="C325" s="379" t="s">
        <v>2180</v>
      </c>
      <c r="D325" s="218"/>
      <c r="E325" s="218"/>
      <c r="F325" s="371"/>
      <c r="G325" s="371"/>
      <c r="H325" s="371"/>
      <c r="I325" s="371">
        <v>20315</v>
      </c>
      <c r="J325" s="371"/>
      <c r="K325" s="371">
        <v>109</v>
      </c>
      <c r="L325" s="371" t="s">
        <v>30</v>
      </c>
      <c r="M325" s="371" t="s">
        <v>31</v>
      </c>
      <c r="N325" s="564" t="s">
        <v>2171</v>
      </c>
      <c r="O325" s="566"/>
      <c r="P325" s="566"/>
      <c r="Q325" s="565"/>
    </row>
    <row r="326" spans="1:17" x14ac:dyDescent="0.2">
      <c r="A326" s="371">
        <v>81</v>
      </c>
      <c r="B326" s="371" t="s">
        <v>1052</v>
      </c>
      <c r="C326" s="372" t="s">
        <v>2181</v>
      </c>
      <c r="D326" s="218">
        <v>42830</v>
      </c>
      <c r="E326" s="218">
        <v>43098</v>
      </c>
      <c r="F326" s="371">
        <v>34</v>
      </c>
      <c r="G326" s="371">
        <v>1</v>
      </c>
      <c r="H326" s="371"/>
      <c r="I326" s="371"/>
      <c r="J326" s="371"/>
      <c r="K326" s="371">
        <v>158</v>
      </c>
      <c r="L326" s="371"/>
      <c r="M326" s="371" t="s">
        <v>31</v>
      </c>
      <c r="N326" s="564"/>
      <c r="O326" s="566"/>
      <c r="P326" s="566"/>
      <c r="Q326" s="565"/>
    </row>
    <row r="327" spans="1:17" x14ac:dyDescent="0.2">
      <c r="A327" s="371">
        <v>82</v>
      </c>
      <c r="B327" s="371" t="s">
        <v>1052</v>
      </c>
      <c r="C327" s="372" t="s">
        <v>2182</v>
      </c>
      <c r="D327" s="218">
        <v>43193</v>
      </c>
      <c r="E327" s="218">
        <v>43468</v>
      </c>
      <c r="F327" s="371"/>
      <c r="G327" s="371">
        <v>2</v>
      </c>
      <c r="H327" s="371"/>
      <c r="I327" s="371"/>
      <c r="J327" s="371"/>
      <c r="K327" s="371">
        <v>156</v>
      </c>
      <c r="L327" s="371"/>
      <c r="M327" s="371" t="s">
        <v>31</v>
      </c>
      <c r="N327" s="564"/>
      <c r="O327" s="566"/>
      <c r="P327" s="566"/>
      <c r="Q327" s="565"/>
    </row>
    <row r="328" spans="1:17" x14ac:dyDescent="0.2">
      <c r="A328" s="371">
        <v>83</v>
      </c>
      <c r="B328" s="371" t="s">
        <v>1052</v>
      </c>
      <c r="C328" s="372" t="s">
        <v>2183</v>
      </c>
      <c r="D328" s="218">
        <v>43558</v>
      </c>
      <c r="E328" s="218">
        <v>43742</v>
      </c>
      <c r="F328" s="371"/>
      <c r="G328" s="371">
        <v>2</v>
      </c>
      <c r="H328" s="371"/>
      <c r="I328" s="371"/>
      <c r="J328" s="371"/>
      <c r="K328" s="371">
        <v>294</v>
      </c>
      <c r="L328" s="371"/>
      <c r="M328" s="371" t="s">
        <v>31</v>
      </c>
      <c r="N328" s="564"/>
      <c r="O328" s="566"/>
      <c r="P328" s="566"/>
      <c r="Q328" s="565"/>
    </row>
    <row r="329" spans="1:17" x14ac:dyDescent="0.2">
      <c r="A329" s="371">
        <v>84</v>
      </c>
      <c r="B329" s="374" t="s">
        <v>1064</v>
      </c>
      <c r="C329" s="379" t="s">
        <v>2184</v>
      </c>
      <c r="D329" s="218"/>
      <c r="E329" s="218"/>
      <c r="F329" s="371"/>
      <c r="G329" s="371"/>
      <c r="H329" s="371"/>
      <c r="I329" s="371">
        <v>20315</v>
      </c>
      <c r="J329" s="371"/>
      <c r="K329" s="371"/>
      <c r="L329" s="371"/>
      <c r="M329" s="371" t="s">
        <v>31</v>
      </c>
      <c r="N329" s="564" t="s">
        <v>2171</v>
      </c>
      <c r="O329" s="566"/>
      <c r="P329" s="566"/>
      <c r="Q329" s="565"/>
    </row>
    <row r="330" spans="1:17" ht="22.5" x14ac:dyDescent="0.2">
      <c r="A330" s="371">
        <v>85</v>
      </c>
      <c r="B330" s="371" t="s">
        <v>1064</v>
      </c>
      <c r="C330" s="372" t="s">
        <v>2185</v>
      </c>
      <c r="D330" s="218">
        <v>42797</v>
      </c>
      <c r="E330" s="218">
        <v>43028</v>
      </c>
      <c r="F330" s="371"/>
      <c r="G330" s="371">
        <v>1</v>
      </c>
      <c r="H330" s="371"/>
      <c r="I330" s="371"/>
      <c r="J330" s="371"/>
      <c r="K330" s="371">
        <v>12</v>
      </c>
      <c r="L330" s="371" t="s">
        <v>30</v>
      </c>
      <c r="M330" s="371" t="s">
        <v>31</v>
      </c>
      <c r="N330" s="528"/>
      <c r="O330" s="529"/>
      <c r="P330" s="529"/>
      <c r="Q330" s="530"/>
    </row>
    <row r="331" spans="1:17" ht="22.5" x14ac:dyDescent="0.2">
      <c r="A331" s="371">
        <v>86</v>
      </c>
      <c r="B331" s="371" t="s">
        <v>1064</v>
      </c>
      <c r="C331" s="372" t="s">
        <v>2186</v>
      </c>
      <c r="D331" s="218">
        <v>43194</v>
      </c>
      <c r="E331" s="218">
        <v>43376</v>
      </c>
      <c r="F331" s="371"/>
      <c r="G331" s="371">
        <v>1</v>
      </c>
      <c r="H331" s="371"/>
      <c r="I331" s="371"/>
      <c r="J331" s="371"/>
      <c r="K331" s="371">
        <v>4</v>
      </c>
      <c r="L331" s="371"/>
      <c r="M331" s="371" t="s">
        <v>31</v>
      </c>
      <c r="N331" s="528"/>
      <c r="O331" s="529"/>
      <c r="P331" s="529"/>
      <c r="Q331" s="530"/>
    </row>
    <row r="332" spans="1:17" ht="22.5" x14ac:dyDescent="0.2">
      <c r="A332" s="371">
        <v>87</v>
      </c>
      <c r="B332" s="371" t="s">
        <v>1064</v>
      </c>
      <c r="C332" s="372" t="s">
        <v>2187</v>
      </c>
      <c r="D332" s="218">
        <v>43556</v>
      </c>
      <c r="E332" s="218">
        <v>43649</v>
      </c>
      <c r="F332" s="371"/>
      <c r="G332" s="371"/>
      <c r="H332" s="371"/>
      <c r="I332" s="371"/>
      <c r="J332" s="371"/>
      <c r="K332" s="371">
        <v>2</v>
      </c>
      <c r="L332" s="371"/>
      <c r="M332" s="371" t="s">
        <v>31</v>
      </c>
      <c r="N332" s="564"/>
      <c r="O332" s="529"/>
      <c r="P332" s="529"/>
      <c r="Q332" s="530"/>
    </row>
    <row r="333" spans="1:17" x14ac:dyDescent="0.2">
      <c r="A333" s="588"/>
      <c r="B333" s="588"/>
      <c r="C333" s="589" t="s">
        <v>183</v>
      </c>
      <c r="D333" s="589"/>
      <c r="E333" s="588" t="s">
        <v>480</v>
      </c>
      <c r="F333" s="588"/>
      <c r="G333" s="590" t="s">
        <v>1879</v>
      </c>
      <c r="H333" s="590"/>
      <c r="I333" s="590"/>
      <c r="J333" s="590"/>
      <c r="K333" s="588" t="s">
        <v>481</v>
      </c>
      <c r="L333" s="588"/>
      <c r="M333" s="904" t="s">
        <v>1879</v>
      </c>
      <c r="N333" s="904"/>
      <c r="O333" s="904"/>
      <c r="P333" s="904"/>
      <c r="Q333" s="904"/>
    </row>
    <row r="334" spans="1:17" x14ac:dyDescent="0.2">
      <c r="A334" s="588"/>
      <c r="B334" s="588"/>
      <c r="C334" s="589" t="s">
        <v>210</v>
      </c>
      <c r="D334" s="589"/>
      <c r="E334" s="588" t="s">
        <v>482</v>
      </c>
      <c r="F334" s="588"/>
      <c r="G334" s="590" t="s">
        <v>1249</v>
      </c>
      <c r="H334" s="590"/>
      <c r="I334" s="590"/>
      <c r="J334" s="590"/>
      <c r="K334" s="588" t="s">
        <v>484</v>
      </c>
      <c r="L334" s="588"/>
      <c r="M334" s="589" t="s">
        <v>1249</v>
      </c>
      <c r="N334" s="589"/>
      <c r="O334" s="589"/>
      <c r="P334" s="589"/>
      <c r="Q334" s="589"/>
    </row>
    <row r="335" spans="1:17" x14ac:dyDescent="0.2">
      <c r="A335" s="588" t="s">
        <v>485</v>
      </c>
      <c r="B335" s="588"/>
      <c r="C335" s="589"/>
      <c r="D335" s="589"/>
      <c r="E335" s="588" t="s">
        <v>485</v>
      </c>
      <c r="F335" s="588"/>
      <c r="G335" s="590"/>
      <c r="H335" s="590"/>
      <c r="I335" s="590"/>
      <c r="J335" s="590"/>
      <c r="K335" s="588" t="s">
        <v>485</v>
      </c>
      <c r="L335" s="588"/>
      <c r="M335" s="589"/>
      <c r="N335" s="589"/>
      <c r="O335" s="589"/>
      <c r="P335" s="589"/>
      <c r="Q335" s="589"/>
    </row>
    <row r="336" spans="1:17" x14ac:dyDescent="0.2">
      <c r="A336" s="588" t="s">
        <v>142</v>
      </c>
      <c r="B336" s="588"/>
      <c r="C336" s="589" t="s">
        <v>2188</v>
      </c>
      <c r="D336" s="589"/>
      <c r="E336" s="588" t="s">
        <v>142</v>
      </c>
      <c r="F336" s="588"/>
      <c r="G336" s="590" t="s">
        <v>2188</v>
      </c>
      <c r="H336" s="590"/>
      <c r="I336" s="590"/>
      <c r="J336" s="590"/>
      <c r="K336" s="588" t="s">
        <v>487</v>
      </c>
      <c r="L336" s="588"/>
      <c r="M336" s="589" t="s">
        <v>2189</v>
      </c>
      <c r="N336" s="589"/>
      <c r="O336" s="589"/>
      <c r="P336" s="589"/>
      <c r="Q336" s="589"/>
    </row>
    <row r="337" spans="1:17" x14ac:dyDescent="0.2">
      <c r="A337" s="333"/>
      <c r="B337" s="333"/>
      <c r="C337" s="333"/>
      <c r="D337" s="333"/>
      <c r="E337" s="333"/>
      <c r="F337" s="333"/>
      <c r="G337" s="333"/>
      <c r="H337" s="333"/>
      <c r="I337" s="333"/>
      <c r="J337" s="333"/>
      <c r="K337" s="333"/>
      <c r="L337" s="333"/>
      <c r="M337" s="333"/>
      <c r="N337" s="333"/>
      <c r="O337" s="333"/>
      <c r="P337" s="333"/>
      <c r="Q337" s="333"/>
    </row>
    <row r="338" spans="1:17" x14ac:dyDescent="0.2">
      <c r="A338" s="333"/>
      <c r="B338" s="333"/>
      <c r="C338" s="333"/>
      <c r="D338" s="333"/>
      <c r="E338" s="333"/>
      <c r="F338" s="333"/>
      <c r="G338" s="333"/>
      <c r="H338" s="333"/>
      <c r="I338" s="333"/>
      <c r="J338" s="333"/>
      <c r="K338" s="333"/>
      <c r="L338" s="333"/>
      <c r="M338" s="333"/>
      <c r="N338" s="333"/>
      <c r="O338" s="333"/>
      <c r="P338" s="333"/>
      <c r="Q338" s="333"/>
    </row>
    <row r="339" spans="1:17" x14ac:dyDescent="0.2">
      <c r="A339" s="333"/>
      <c r="B339" s="333"/>
      <c r="C339" s="333"/>
      <c r="D339" s="333"/>
      <c r="E339" s="333"/>
      <c r="F339" s="333"/>
      <c r="G339" s="333"/>
      <c r="H339" s="333"/>
      <c r="I339" s="333"/>
      <c r="J339" s="333"/>
      <c r="K339" s="333"/>
      <c r="L339" s="333"/>
      <c r="M339" s="333"/>
      <c r="N339" s="333"/>
      <c r="O339" s="333"/>
      <c r="P339" s="333"/>
      <c r="Q339" s="333"/>
    </row>
    <row r="340" spans="1:17" x14ac:dyDescent="0.2">
      <c r="A340" s="333"/>
      <c r="B340" s="333"/>
      <c r="C340" s="333"/>
      <c r="D340" s="333"/>
      <c r="E340" s="333"/>
      <c r="F340" s="333"/>
      <c r="G340" s="333"/>
      <c r="H340" s="333"/>
      <c r="I340" s="333"/>
      <c r="J340" s="333"/>
      <c r="K340" s="333"/>
      <c r="L340" s="333"/>
      <c r="M340" s="333"/>
      <c r="N340" s="333"/>
      <c r="O340" s="333"/>
      <c r="P340" s="333"/>
      <c r="Q340" s="333"/>
    </row>
    <row r="341" spans="1:17" x14ac:dyDescent="0.2">
      <c r="A341" s="333"/>
      <c r="B341" s="333"/>
      <c r="C341" s="333"/>
      <c r="D341" s="333"/>
      <c r="E341" s="333"/>
      <c r="F341" s="333"/>
      <c r="G341" s="333"/>
      <c r="H341" s="333"/>
      <c r="I341" s="333"/>
      <c r="J341" s="333"/>
      <c r="K341" s="333"/>
      <c r="L341" s="333"/>
      <c r="M341" s="333"/>
      <c r="N341" s="333"/>
      <c r="O341" s="333"/>
      <c r="P341" s="333"/>
      <c r="Q341" s="333"/>
    </row>
  </sheetData>
  <sheetProtection password="CC3D" sheet="1" objects="1" scenarios="1"/>
  <customSheetViews>
    <customSheetView guid="{776FB340-854B-4B89-931A-7E0E0CB9EECA}" scale="85" fitToPage="1" topLeftCell="A235">
      <selection activeCell="G254" sqref="G254"/>
      <pageMargins left="1.1417322834645669" right="1.0236220472440944" top="0.59055118110236227" bottom="0.59055118110236227" header="0" footer="0"/>
      <pageSetup paperSize="9" scale="77" fitToHeight="0" orientation="landscape" r:id="rId1"/>
      <headerFooter alignWithMargins="0">
        <oddFooter xml:space="preserve">&amp;C&amp;8KM4 VIA GIRON – Telefono  6337672 FAX 6809601
www.transitobucaramanga.gov.co   </oddFooter>
      </headerFooter>
    </customSheetView>
  </customSheetViews>
  <mergeCells count="475">
    <mergeCell ref="A236:B236"/>
    <mergeCell ref="C236:D236"/>
    <mergeCell ref="E236:F236"/>
    <mergeCell ref="G236:J236"/>
    <mergeCell ref="K236:L236"/>
    <mergeCell ref="M236:Q236"/>
    <mergeCell ref="A235:B235"/>
    <mergeCell ref="C235:D235"/>
    <mergeCell ref="E235:F235"/>
    <mergeCell ref="G235:J235"/>
    <mergeCell ref="K235:L235"/>
    <mergeCell ref="M235:Q235"/>
    <mergeCell ref="A234:B234"/>
    <mergeCell ref="C234:D234"/>
    <mergeCell ref="E234:F234"/>
    <mergeCell ref="G234:J234"/>
    <mergeCell ref="K234:L234"/>
    <mergeCell ref="M234:Q234"/>
    <mergeCell ref="N228:Q228"/>
    <mergeCell ref="N229:Q229"/>
    <mergeCell ref="N230:Q230"/>
    <mergeCell ref="N231:Q231"/>
    <mergeCell ref="A233:B233"/>
    <mergeCell ref="C233:D233"/>
    <mergeCell ref="E233:F233"/>
    <mergeCell ref="G233:J233"/>
    <mergeCell ref="K233:L233"/>
    <mergeCell ref="M233:Q233"/>
    <mergeCell ref="L223:L224"/>
    <mergeCell ref="M223:M224"/>
    <mergeCell ref="N223:Q224"/>
    <mergeCell ref="N225:Q225"/>
    <mergeCell ref="N226:Q226"/>
    <mergeCell ref="N227:Q227"/>
    <mergeCell ref="A223:A224"/>
    <mergeCell ref="B223:B224"/>
    <mergeCell ref="C223:C224"/>
    <mergeCell ref="D223:E223"/>
    <mergeCell ref="F223:J223"/>
    <mergeCell ref="K223:K224"/>
    <mergeCell ref="A220:C220"/>
    <mergeCell ref="D220:Q220"/>
    <mergeCell ref="A221:C221"/>
    <mergeCell ref="D221:Q221"/>
    <mergeCell ref="A222:B222"/>
    <mergeCell ref="D222:Q222"/>
    <mergeCell ref="A216:B219"/>
    <mergeCell ref="C216:M217"/>
    <mergeCell ref="N216:Q216"/>
    <mergeCell ref="N217:Q217"/>
    <mergeCell ref="C218:M219"/>
    <mergeCell ref="N218:Q218"/>
    <mergeCell ref="N219:Q219"/>
    <mergeCell ref="A213:B213"/>
    <mergeCell ref="C213:D213"/>
    <mergeCell ref="E213:F213"/>
    <mergeCell ref="G213:J213"/>
    <mergeCell ref="K213:L213"/>
    <mergeCell ref="M213:Q213"/>
    <mergeCell ref="A212:B212"/>
    <mergeCell ref="C212:D212"/>
    <mergeCell ref="E212:F212"/>
    <mergeCell ref="G212:J212"/>
    <mergeCell ref="K212:L212"/>
    <mergeCell ref="M212:Q212"/>
    <mergeCell ref="A211:B211"/>
    <mergeCell ref="C211:D211"/>
    <mergeCell ref="E211:F211"/>
    <mergeCell ref="G211:J211"/>
    <mergeCell ref="K211:L211"/>
    <mergeCell ref="M211:Q211"/>
    <mergeCell ref="N205:Q205"/>
    <mergeCell ref="N206:Q206"/>
    <mergeCell ref="N207:Q207"/>
    <mergeCell ref="N208:Q208"/>
    <mergeCell ref="A210:B210"/>
    <mergeCell ref="C210:D210"/>
    <mergeCell ref="E210:F210"/>
    <mergeCell ref="G210:J210"/>
    <mergeCell ref="K210:L210"/>
    <mergeCell ref="M210:Q210"/>
    <mergeCell ref="L200:L201"/>
    <mergeCell ref="M200:M201"/>
    <mergeCell ref="N200:Q201"/>
    <mergeCell ref="N202:Q202"/>
    <mergeCell ref="N203:Q203"/>
    <mergeCell ref="N204:Q204"/>
    <mergeCell ref="A200:A201"/>
    <mergeCell ref="B200:B201"/>
    <mergeCell ref="C200:C201"/>
    <mergeCell ref="D200:E200"/>
    <mergeCell ref="F200:J200"/>
    <mergeCell ref="K200:K201"/>
    <mergeCell ref="A197:C197"/>
    <mergeCell ref="D197:Q197"/>
    <mergeCell ref="A198:C198"/>
    <mergeCell ref="D198:Q198"/>
    <mergeCell ref="A199:B199"/>
    <mergeCell ref="D199:Q199"/>
    <mergeCell ref="A193:B196"/>
    <mergeCell ref="C193:M194"/>
    <mergeCell ref="N193:Q193"/>
    <mergeCell ref="N194:Q194"/>
    <mergeCell ref="C195:M196"/>
    <mergeCell ref="N195:Q195"/>
    <mergeCell ref="N196:Q196"/>
    <mergeCell ref="A191:B191"/>
    <mergeCell ref="C191:D191"/>
    <mergeCell ref="E191:F191"/>
    <mergeCell ref="G191:J191"/>
    <mergeCell ref="K191:L191"/>
    <mergeCell ref="M191:Q191"/>
    <mergeCell ref="A190:B190"/>
    <mergeCell ref="C190:D190"/>
    <mergeCell ref="E190:F190"/>
    <mergeCell ref="G190:J190"/>
    <mergeCell ref="K190:L190"/>
    <mergeCell ref="M190:Q190"/>
    <mergeCell ref="A189:B189"/>
    <mergeCell ref="C189:D189"/>
    <mergeCell ref="E189:F189"/>
    <mergeCell ref="G189:J189"/>
    <mergeCell ref="K189:L189"/>
    <mergeCell ref="M189:Q189"/>
    <mergeCell ref="N172:Q172"/>
    <mergeCell ref="N173:Q173"/>
    <mergeCell ref="N174:Q174"/>
    <mergeCell ref="A188:B188"/>
    <mergeCell ref="C188:D188"/>
    <mergeCell ref="E188:F188"/>
    <mergeCell ref="G188:J188"/>
    <mergeCell ref="K188:L188"/>
    <mergeCell ref="M188:Q188"/>
    <mergeCell ref="L161:L162"/>
    <mergeCell ref="M161:M162"/>
    <mergeCell ref="N161:Q162"/>
    <mergeCell ref="N169:Q169"/>
    <mergeCell ref="N170:Q170"/>
    <mergeCell ref="N171:Q171"/>
    <mergeCell ref="A161:A162"/>
    <mergeCell ref="B161:B162"/>
    <mergeCell ref="C161:C162"/>
    <mergeCell ref="D161:E161"/>
    <mergeCell ref="F161:J161"/>
    <mergeCell ref="K161:K162"/>
    <mergeCell ref="A158:C158"/>
    <mergeCell ref="D158:Q158"/>
    <mergeCell ref="A159:C159"/>
    <mergeCell ref="D159:Q159"/>
    <mergeCell ref="A160:B160"/>
    <mergeCell ref="D160:Q160"/>
    <mergeCell ref="A154:B157"/>
    <mergeCell ref="C154:M155"/>
    <mergeCell ref="N154:Q154"/>
    <mergeCell ref="N155:Q155"/>
    <mergeCell ref="C156:M157"/>
    <mergeCell ref="N156:Q156"/>
    <mergeCell ref="N157:Q157"/>
    <mergeCell ref="A152:B152"/>
    <mergeCell ref="C152:D152"/>
    <mergeCell ref="E152:F152"/>
    <mergeCell ref="G152:J152"/>
    <mergeCell ref="K152:L152"/>
    <mergeCell ref="M152:Q152"/>
    <mergeCell ref="A151:B151"/>
    <mergeCell ref="C151:D151"/>
    <mergeCell ref="E151:F151"/>
    <mergeCell ref="G151:J151"/>
    <mergeCell ref="K151:L151"/>
    <mergeCell ref="M151:Q151"/>
    <mergeCell ref="A150:B150"/>
    <mergeCell ref="C150:D150"/>
    <mergeCell ref="E150:F150"/>
    <mergeCell ref="G150:J150"/>
    <mergeCell ref="K150:L150"/>
    <mergeCell ref="M150:Q150"/>
    <mergeCell ref="N147:Q147"/>
    <mergeCell ref="N148:Q148"/>
    <mergeCell ref="A149:B149"/>
    <mergeCell ref="C149:D149"/>
    <mergeCell ref="E149:F149"/>
    <mergeCell ref="G149:J149"/>
    <mergeCell ref="K149:L149"/>
    <mergeCell ref="M149:Q149"/>
    <mergeCell ref="N133:Q133"/>
    <mergeCell ref="N134:Q134"/>
    <mergeCell ref="N135:Q135"/>
    <mergeCell ref="N136:Q136"/>
    <mergeCell ref="N137:Q137"/>
    <mergeCell ref="N146:Q146"/>
    <mergeCell ref="L128:L129"/>
    <mergeCell ref="M128:M129"/>
    <mergeCell ref="N128:Q129"/>
    <mergeCell ref="N130:Q130"/>
    <mergeCell ref="N131:Q131"/>
    <mergeCell ref="N132:Q132"/>
    <mergeCell ref="A128:A129"/>
    <mergeCell ref="B128:B129"/>
    <mergeCell ref="C128:C129"/>
    <mergeCell ref="D128:E128"/>
    <mergeCell ref="F128:J128"/>
    <mergeCell ref="K128:K129"/>
    <mergeCell ref="A125:C125"/>
    <mergeCell ref="D125:Q125"/>
    <mergeCell ref="A126:C126"/>
    <mergeCell ref="D126:Q126"/>
    <mergeCell ref="A127:B127"/>
    <mergeCell ref="D127:Q127"/>
    <mergeCell ref="A121:B124"/>
    <mergeCell ref="C121:M122"/>
    <mergeCell ref="N121:Q121"/>
    <mergeCell ref="N122:Q122"/>
    <mergeCell ref="C123:M124"/>
    <mergeCell ref="N123:Q123"/>
    <mergeCell ref="N124:Q124"/>
    <mergeCell ref="A119:B119"/>
    <mergeCell ref="C119:D119"/>
    <mergeCell ref="E119:F119"/>
    <mergeCell ref="G119:J119"/>
    <mergeCell ref="K119:L119"/>
    <mergeCell ref="M119:Q119"/>
    <mergeCell ref="A118:B118"/>
    <mergeCell ref="C118:D118"/>
    <mergeCell ref="E118:F118"/>
    <mergeCell ref="G118:J118"/>
    <mergeCell ref="K118:L118"/>
    <mergeCell ref="M118:Q118"/>
    <mergeCell ref="M116:Q116"/>
    <mergeCell ref="A117:B117"/>
    <mergeCell ref="C117:D117"/>
    <mergeCell ref="E117:F117"/>
    <mergeCell ref="G117:J117"/>
    <mergeCell ref="K117:L117"/>
    <mergeCell ref="M117:Q117"/>
    <mergeCell ref="N103:Q103"/>
    <mergeCell ref="N104:Q104"/>
    <mergeCell ref="N105:Q105"/>
    <mergeCell ref="N106:Q106"/>
    <mergeCell ref="N114:Q114"/>
    <mergeCell ref="A116:B116"/>
    <mergeCell ref="C116:D116"/>
    <mergeCell ref="E116:F116"/>
    <mergeCell ref="G116:J116"/>
    <mergeCell ref="K116:L116"/>
    <mergeCell ref="L98:L99"/>
    <mergeCell ref="M98:M99"/>
    <mergeCell ref="N98:Q99"/>
    <mergeCell ref="N100:Q100"/>
    <mergeCell ref="N101:Q101"/>
    <mergeCell ref="N102:Q102"/>
    <mergeCell ref="A98:A99"/>
    <mergeCell ref="B98:B99"/>
    <mergeCell ref="C98:C99"/>
    <mergeCell ref="D98:E98"/>
    <mergeCell ref="F98:J98"/>
    <mergeCell ref="K98:K99"/>
    <mergeCell ref="A95:C95"/>
    <mergeCell ref="D95:Q95"/>
    <mergeCell ref="A96:C96"/>
    <mergeCell ref="D96:Q96"/>
    <mergeCell ref="A97:B97"/>
    <mergeCell ref="D97:Q97"/>
    <mergeCell ref="A91:B94"/>
    <mergeCell ref="C91:M92"/>
    <mergeCell ref="N91:Q91"/>
    <mergeCell ref="N92:Q92"/>
    <mergeCell ref="C93:M94"/>
    <mergeCell ref="N93:Q93"/>
    <mergeCell ref="N94:Q94"/>
    <mergeCell ref="A89:B89"/>
    <mergeCell ref="C89:D89"/>
    <mergeCell ref="E89:F89"/>
    <mergeCell ref="G89:J89"/>
    <mergeCell ref="K89:L89"/>
    <mergeCell ref="M89:Q89"/>
    <mergeCell ref="A88:B88"/>
    <mergeCell ref="C88:D88"/>
    <mergeCell ref="E88:F88"/>
    <mergeCell ref="G88:J88"/>
    <mergeCell ref="K88:L88"/>
    <mergeCell ref="M88:Q88"/>
    <mergeCell ref="N83:Q83"/>
    <mergeCell ref="L38:L39"/>
    <mergeCell ref="M38:M39"/>
    <mergeCell ref="N38:Q39"/>
    <mergeCell ref="N40:Q60"/>
    <mergeCell ref="A87:B87"/>
    <mergeCell ref="C87:D87"/>
    <mergeCell ref="E87:F87"/>
    <mergeCell ref="G87:J87"/>
    <mergeCell ref="K87:L87"/>
    <mergeCell ref="M87:Q87"/>
    <mergeCell ref="N84:Q84"/>
    <mergeCell ref="A86:B86"/>
    <mergeCell ref="C86:D86"/>
    <mergeCell ref="E86:F86"/>
    <mergeCell ref="G86:J86"/>
    <mergeCell ref="K86:L86"/>
    <mergeCell ref="M86:Q86"/>
    <mergeCell ref="A38:A39"/>
    <mergeCell ref="B38:B39"/>
    <mergeCell ref="C38:C39"/>
    <mergeCell ref="D38:E38"/>
    <mergeCell ref="F38:J38"/>
    <mergeCell ref="K38:K39"/>
    <mergeCell ref="A35:C35"/>
    <mergeCell ref="D35:Q35"/>
    <mergeCell ref="A36:C36"/>
    <mergeCell ref="D36:Q36"/>
    <mergeCell ref="A37:B37"/>
    <mergeCell ref="D37:Q37"/>
    <mergeCell ref="A31:B34"/>
    <mergeCell ref="C31:M32"/>
    <mergeCell ref="N31:Q31"/>
    <mergeCell ref="N32:Q32"/>
    <mergeCell ref="C33:M34"/>
    <mergeCell ref="N33:Q33"/>
    <mergeCell ref="N34:Q34"/>
    <mergeCell ref="A29:B29"/>
    <mergeCell ref="C29:D29"/>
    <mergeCell ref="E29:F29"/>
    <mergeCell ref="G29:J29"/>
    <mergeCell ref="K29:L29"/>
    <mergeCell ref="M29:Q29"/>
    <mergeCell ref="A28:B28"/>
    <mergeCell ref="C28:D28"/>
    <mergeCell ref="E28:F28"/>
    <mergeCell ref="G28:J28"/>
    <mergeCell ref="K28:L28"/>
    <mergeCell ref="M28:Q28"/>
    <mergeCell ref="A27:B27"/>
    <mergeCell ref="C27:D27"/>
    <mergeCell ref="E27:F27"/>
    <mergeCell ref="G27:J27"/>
    <mergeCell ref="K27:L27"/>
    <mergeCell ref="M27:Q27"/>
    <mergeCell ref="A26:B26"/>
    <mergeCell ref="C26:D26"/>
    <mergeCell ref="E26:F26"/>
    <mergeCell ref="G26:J26"/>
    <mergeCell ref="K26:L26"/>
    <mergeCell ref="M26:Q26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L8:L9"/>
    <mergeCell ref="M8:M9"/>
    <mergeCell ref="N8:Q9"/>
    <mergeCell ref="A240:B243"/>
    <mergeCell ref="C240:M241"/>
    <mergeCell ref="N240:Q240"/>
    <mergeCell ref="N241:Q241"/>
    <mergeCell ref="C242:M243"/>
    <mergeCell ref="N242:Q242"/>
    <mergeCell ref="N243:Q243"/>
    <mergeCell ref="A244:C244"/>
    <mergeCell ref="D244:Q244"/>
    <mergeCell ref="N10:Q10"/>
    <mergeCell ref="N11:Q11"/>
    <mergeCell ref="N12:Q12"/>
    <mergeCell ref="N19:Q19"/>
    <mergeCell ref="N20:Q20"/>
    <mergeCell ref="N21:Q21"/>
    <mergeCell ref="N22:Q22"/>
    <mergeCell ref="N23:Q23"/>
    <mergeCell ref="N24:Q24"/>
    <mergeCell ref="N13:Q13"/>
    <mergeCell ref="N14:Q14"/>
    <mergeCell ref="N15:Q15"/>
    <mergeCell ref="N16:Q16"/>
    <mergeCell ref="N17:Q17"/>
    <mergeCell ref="N18:Q18"/>
    <mergeCell ref="A245:C245"/>
    <mergeCell ref="D245:Q245"/>
    <mergeCell ref="A246:B246"/>
    <mergeCell ref="D246:Q246"/>
    <mergeCell ref="A247:A248"/>
    <mergeCell ref="B247:B248"/>
    <mergeCell ref="C247:C248"/>
    <mergeCell ref="D247:E247"/>
    <mergeCell ref="F247:J247"/>
    <mergeCell ref="K247:K248"/>
    <mergeCell ref="L247:L248"/>
    <mergeCell ref="M247:M248"/>
    <mergeCell ref="N247:Q248"/>
    <mergeCell ref="N249:Q249"/>
    <mergeCell ref="N250:Q250"/>
    <mergeCell ref="N251:Q251"/>
    <mergeCell ref="N252:Q252"/>
    <mergeCell ref="N253:Q253"/>
    <mergeCell ref="N254:Q254"/>
    <mergeCell ref="N255:Q255"/>
    <mergeCell ref="N256:Q256"/>
    <mergeCell ref="N259:Q259"/>
    <mergeCell ref="N260:Q260"/>
    <mergeCell ref="N262:Q262"/>
    <mergeCell ref="N268:Q268"/>
    <mergeCell ref="N269:Q269"/>
    <mergeCell ref="N270:Q270"/>
    <mergeCell ref="N271:Q271"/>
    <mergeCell ref="N272:Q272"/>
    <mergeCell ref="N273:Q273"/>
    <mergeCell ref="N278:Q278"/>
    <mergeCell ref="N283:Q283"/>
    <mergeCell ref="N295:Q295"/>
    <mergeCell ref="N300:Q300"/>
    <mergeCell ref="N301:Q301"/>
    <mergeCell ref="N302:Q302"/>
    <mergeCell ref="N303:Q303"/>
    <mergeCell ref="N304:Q304"/>
    <mergeCell ref="N306:Q306"/>
    <mergeCell ref="N308:Q308"/>
    <mergeCell ref="N309:Q309"/>
    <mergeCell ref="N310:Q310"/>
    <mergeCell ref="N312:Q312"/>
    <mergeCell ref="N313:Q313"/>
    <mergeCell ref="N314:Q314"/>
    <mergeCell ref="N315:Q315"/>
    <mergeCell ref="N316:Q316"/>
    <mergeCell ref="N317:Q317"/>
    <mergeCell ref="N318:Q318"/>
    <mergeCell ref="N319:Q319"/>
    <mergeCell ref="N320:Q320"/>
    <mergeCell ref="N321:Q321"/>
    <mergeCell ref="N322:Q322"/>
    <mergeCell ref="N323:Q323"/>
    <mergeCell ref="N324:Q324"/>
    <mergeCell ref="N325:Q325"/>
    <mergeCell ref="N326:Q326"/>
    <mergeCell ref="N327:Q327"/>
    <mergeCell ref="N328:Q328"/>
    <mergeCell ref="N329:Q329"/>
    <mergeCell ref="N330:Q330"/>
    <mergeCell ref="N331:Q331"/>
    <mergeCell ref="N332:Q332"/>
    <mergeCell ref="A333:B333"/>
    <mergeCell ref="C333:D333"/>
    <mergeCell ref="E333:F333"/>
    <mergeCell ref="G333:J333"/>
    <mergeCell ref="K333:L333"/>
    <mergeCell ref="M333:Q333"/>
    <mergeCell ref="A336:B336"/>
    <mergeCell ref="C336:D336"/>
    <mergeCell ref="E336:F336"/>
    <mergeCell ref="G336:J336"/>
    <mergeCell ref="K336:L336"/>
    <mergeCell ref="M336:Q336"/>
    <mergeCell ref="A334:B334"/>
    <mergeCell ref="C334:D334"/>
    <mergeCell ref="E334:F334"/>
    <mergeCell ref="G334:J334"/>
    <mergeCell ref="K334:L334"/>
    <mergeCell ref="M334:Q334"/>
    <mergeCell ref="A335:B335"/>
    <mergeCell ref="C335:D335"/>
    <mergeCell ref="E335:F335"/>
    <mergeCell ref="G335:J335"/>
    <mergeCell ref="K335:L335"/>
    <mergeCell ref="M335:Q335"/>
  </mergeCells>
  <pageMargins left="1.1417322834645669" right="1.0236220472440944" top="0.59055118110236227" bottom="0.59055118110236227" header="0" footer="0"/>
  <pageSetup paperSize="9" scale="75" fitToHeight="0" orientation="landscape" r:id="rId2"/>
  <headerFooter alignWithMargins="0">
    <oddFooter xml:space="preserve">&amp;C&amp;8KM4 VIA GIRON – Telefono  6337672 FAX 6809601
www.transitobucaramanga.gov.co   </oddFooter>
  </headerFooter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7"/>
  <sheetViews>
    <sheetView view="pageBreakPreview" zoomScale="60" zoomScaleNormal="85" zoomScalePageLayoutView="85" workbookViewId="0">
      <selection activeCell="J48" sqref="J48"/>
    </sheetView>
  </sheetViews>
  <sheetFormatPr baseColWidth="10" defaultRowHeight="11.25" x14ac:dyDescent="0.2"/>
  <cols>
    <col min="1" max="1" width="7.7109375" style="1" customWidth="1"/>
    <col min="2" max="2" width="8.140625" style="1" customWidth="1"/>
    <col min="3" max="3" width="28.5703125" style="1" customWidth="1"/>
    <col min="4" max="7" width="9.42578125" style="1" customWidth="1"/>
    <col min="8" max="9" width="7.8554687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0" style="1" customWidth="1"/>
    <col min="18" max="256" width="11.42578125" style="1"/>
    <col min="257" max="257" width="7.7109375" style="1" customWidth="1"/>
    <col min="258" max="258" width="8.140625" style="1" customWidth="1"/>
    <col min="259" max="259" width="28.5703125" style="1" customWidth="1"/>
    <col min="260" max="263" width="9.42578125" style="1" customWidth="1"/>
    <col min="264" max="265" width="7.8554687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0" style="1" customWidth="1"/>
    <col min="274" max="512" width="11.42578125" style="1"/>
    <col min="513" max="513" width="7.7109375" style="1" customWidth="1"/>
    <col min="514" max="514" width="8.140625" style="1" customWidth="1"/>
    <col min="515" max="515" width="28.5703125" style="1" customWidth="1"/>
    <col min="516" max="519" width="9.42578125" style="1" customWidth="1"/>
    <col min="520" max="521" width="7.8554687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0" style="1" customWidth="1"/>
    <col min="530" max="768" width="11.42578125" style="1"/>
    <col min="769" max="769" width="7.7109375" style="1" customWidth="1"/>
    <col min="770" max="770" width="8.140625" style="1" customWidth="1"/>
    <col min="771" max="771" width="28.5703125" style="1" customWidth="1"/>
    <col min="772" max="775" width="9.42578125" style="1" customWidth="1"/>
    <col min="776" max="777" width="7.8554687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0" style="1" customWidth="1"/>
    <col min="786" max="1024" width="11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31" width="9.42578125" style="1" customWidth="1"/>
    <col min="1032" max="1033" width="7.8554687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0" style="1" customWidth="1"/>
    <col min="1042" max="1280" width="11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7" width="9.42578125" style="1" customWidth="1"/>
    <col min="1288" max="1289" width="7.8554687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0" style="1" customWidth="1"/>
    <col min="1298" max="1536" width="11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3" width="9.42578125" style="1" customWidth="1"/>
    <col min="1544" max="1545" width="7.8554687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0" style="1" customWidth="1"/>
    <col min="1554" max="1792" width="11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9" width="9.42578125" style="1" customWidth="1"/>
    <col min="1800" max="1801" width="7.8554687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0" style="1" customWidth="1"/>
    <col min="1810" max="2048" width="11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5" width="9.42578125" style="1" customWidth="1"/>
    <col min="2056" max="2057" width="7.8554687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0" style="1" customWidth="1"/>
    <col min="2066" max="2304" width="11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11" width="9.42578125" style="1" customWidth="1"/>
    <col min="2312" max="2313" width="7.8554687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0" style="1" customWidth="1"/>
    <col min="2322" max="2560" width="11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7" width="9.42578125" style="1" customWidth="1"/>
    <col min="2568" max="2569" width="7.8554687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0" style="1" customWidth="1"/>
    <col min="2578" max="2816" width="11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3" width="9.42578125" style="1" customWidth="1"/>
    <col min="2824" max="2825" width="7.8554687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0" style="1" customWidth="1"/>
    <col min="2834" max="3072" width="11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9" width="9.42578125" style="1" customWidth="1"/>
    <col min="3080" max="3081" width="7.8554687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0" style="1" customWidth="1"/>
    <col min="3090" max="3328" width="11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5" width="9.42578125" style="1" customWidth="1"/>
    <col min="3336" max="3337" width="7.8554687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0" style="1" customWidth="1"/>
    <col min="3346" max="3584" width="11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91" width="9.42578125" style="1" customWidth="1"/>
    <col min="3592" max="3593" width="7.8554687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0" style="1" customWidth="1"/>
    <col min="3602" max="3840" width="11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7" width="9.42578125" style="1" customWidth="1"/>
    <col min="3848" max="3849" width="7.8554687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0" style="1" customWidth="1"/>
    <col min="3858" max="4096" width="11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3" width="9.42578125" style="1" customWidth="1"/>
    <col min="4104" max="4105" width="7.8554687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0" style="1" customWidth="1"/>
    <col min="4114" max="4352" width="11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9" width="9.42578125" style="1" customWidth="1"/>
    <col min="4360" max="4361" width="7.8554687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0" style="1" customWidth="1"/>
    <col min="4370" max="4608" width="11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5" width="9.42578125" style="1" customWidth="1"/>
    <col min="4616" max="4617" width="7.8554687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0" style="1" customWidth="1"/>
    <col min="4626" max="4864" width="11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71" width="9.42578125" style="1" customWidth="1"/>
    <col min="4872" max="4873" width="7.8554687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0" style="1" customWidth="1"/>
    <col min="4882" max="5120" width="11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7" width="9.42578125" style="1" customWidth="1"/>
    <col min="5128" max="5129" width="7.8554687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0" style="1" customWidth="1"/>
    <col min="5138" max="5376" width="11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3" width="9.42578125" style="1" customWidth="1"/>
    <col min="5384" max="5385" width="7.8554687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0" style="1" customWidth="1"/>
    <col min="5394" max="5632" width="11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9" width="9.42578125" style="1" customWidth="1"/>
    <col min="5640" max="5641" width="7.8554687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0" style="1" customWidth="1"/>
    <col min="5650" max="5888" width="11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5" width="9.42578125" style="1" customWidth="1"/>
    <col min="5896" max="5897" width="7.8554687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0" style="1" customWidth="1"/>
    <col min="5906" max="6144" width="11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51" width="9.42578125" style="1" customWidth="1"/>
    <col min="6152" max="6153" width="7.8554687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0" style="1" customWidth="1"/>
    <col min="6162" max="6400" width="11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7" width="9.42578125" style="1" customWidth="1"/>
    <col min="6408" max="6409" width="7.8554687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0" style="1" customWidth="1"/>
    <col min="6418" max="6656" width="11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3" width="9.42578125" style="1" customWidth="1"/>
    <col min="6664" max="6665" width="7.8554687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0" style="1" customWidth="1"/>
    <col min="6674" max="6912" width="11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9" width="9.42578125" style="1" customWidth="1"/>
    <col min="6920" max="6921" width="7.8554687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0" style="1" customWidth="1"/>
    <col min="6930" max="7168" width="11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5" width="9.42578125" style="1" customWidth="1"/>
    <col min="7176" max="7177" width="7.8554687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0" style="1" customWidth="1"/>
    <col min="7186" max="7424" width="11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31" width="9.42578125" style="1" customWidth="1"/>
    <col min="7432" max="7433" width="7.8554687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0" style="1" customWidth="1"/>
    <col min="7442" max="7680" width="11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7" width="9.42578125" style="1" customWidth="1"/>
    <col min="7688" max="7689" width="7.8554687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0" style="1" customWidth="1"/>
    <col min="7698" max="7936" width="11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3" width="9.42578125" style="1" customWidth="1"/>
    <col min="7944" max="7945" width="7.8554687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0" style="1" customWidth="1"/>
    <col min="7954" max="8192" width="11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9" width="9.42578125" style="1" customWidth="1"/>
    <col min="8200" max="8201" width="7.8554687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0" style="1" customWidth="1"/>
    <col min="8210" max="8448" width="11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5" width="9.42578125" style="1" customWidth="1"/>
    <col min="8456" max="8457" width="7.8554687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0" style="1" customWidth="1"/>
    <col min="8466" max="8704" width="11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11" width="9.42578125" style="1" customWidth="1"/>
    <col min="8712" max="8713" width="7.8554687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0" style="1" customWidth="1"/>
    <col min="8722" max="8960" width="11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7" width="9.42578125" style="1" customWidth="1"/>
    <col min="8968" max="8969" width="7.8554687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0" style="1" customWidth="1"/>
    <col min="8978" max="9216" width="11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3" width="9.42578125" style="1" customWidth="1"/>
    <col min="9224" max="9225" width="7.8554687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0" style="1" customWidth="1"/>
    <col min="9234" max="9472" width="11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9" width="9.42578125" style="1" customWidth="1"/>
    <col min="9480" max="9481" width="7.8554687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0" style="1" customWidth="1"/>
    <col min="9490" max="9728" width="11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5" width="9.42578125" style="1" customWidth="1"/>
    <col min="9736" max="9737" width="7.8554687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0" style="1" customWidth="1"/>
    <col min="9746" max="9984" width="11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91" width="9.42578125" style="1" customWidth="1"/>
    <col min="9992" max="9993" width="7.8554687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0" style="1" customWidth="1"/>
    <col min="10002" max="10240" width="11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7" width="9.42578125" style="1" customWidth="1"/>
    <col min="10248" max="10249" width="7.8554687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0" style="1" customWidth="1"/>
    <col min="10258" max="10496" width="11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3" width="9.42578125" style="1" customWidth="1"/>
    <col min="10504" max="10505" width="7.8554687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0" style="1" customWidth="1"/>
    <col min="10514" max="10752" width="11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9" width="9.42578125" style="1" customWidth="1"/>
    <col min="10760" max="10761" width="7.8554687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0" style="1" customWidth="1"/>
    <col min="10770" max="11008" width="11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5" width="9.42578125" style="1" customWidth="1"/>
    <col min="11016" max="11017" width="7.8554687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0" style="1" customWidth="1"/>
    <col min="11026" max="11264" width="11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71" width="9.42578125" style="1" customWidth="1"/>
    <col min="11272" max="11273" width="7.8554687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0" style="1" customWidth="1"/>
    <col min="11282" max="11520" width="11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7" width="9.42578125" style="1" customWidth="1"/>
    <col min="11528" max="11529" width="7.8554687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0" style="1" customWidth="1"/>
    <col min="11538" max="11776" width="11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3" width="9.42578125" style="1" customWidth="1"/>
    <col min="11784" max="11785" width="7.8554687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0" style="1" customWidth="1"/>
    <col min="11794" max="12032" width="11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9" width="9.42578125" style="1" customWidth="1"/>
    <col min="12040" max="12041" width="7.8554687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0" style="1" customWidth="1"/>
    <col min="12050" max="12288" width="11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5" width="9.42578125" style="1" customWidth="1"/>
    <col min="12296" max="12297" width="7.8554687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0" style="1" customWidth="1"/>
    <col min="12306" max="12544" width="11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51" width="9.42578125" style="1" customWidth="1"/>
    <col min="12552" max="12553" width="7.8554687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0" style="1" customWidth="1"/>
    <col min="12562" max="12800" width="11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7" width="9.42578125" style="1" customWidth="1"/>
    <col min="12808" max="12809" width="7.8554687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0" style="1" customWidth="1"/>
    <col min="12818" max="13056" width="11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3" width="9.42578125" style="1" customWidth="1"/>
    <col min="13064" max="13065" width="7.8554687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0" style="1" customWidth="1"/>
    <col min="13074" max="13312" width="11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9" width="9.42578125" style="1" customWidth="1"/>
    <col min="13320" max="13321" width="7.8554687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0" style="1" customWidth="1"/>
    <col min="13330" max="13568" width="11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5" width="9.42578125" style="1" customWidth="1"/>
    <col min="13576" max="13577" width="7.8554687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0" style="1" customWidth="1"/>
    <col min="13586" max="13824" width="11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31" width="9.42578125" style="1" customWidth="1"/>
    <col min="13832" max="13833" width="7.8554687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0" style="1" customWidth="1"/>
    <col min="13842" max="14080" width="11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7" width="9.42578125" style="1" customWidth="1"/>
    <col min="14088" max="14089" width="7.8554687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0" style="1" customWidth="1"/>
    <col min="14098" max="14336" width="11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3" width="9.42578125" style="1" customWidth="1"/>
    <col min="14344" max="14345" width="7.8554687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0" style="1" customWidth="1"/>
    <col min="14354" max="14592" width="11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9" width="9.42578125" style="1" customWidth="1"/>
    <col min="14600" max="14601" width="7.8554687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0" style="1" customWidth="1"/>
    <col min="14610" max="14848" width="11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5" width="9.42578125" style="1" customWidth="1"/>
    <col min="14856" max="14857" width="7.8554687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0" style="1" customWidth="1"/>
    <col min="14866" max="15104" width="11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11" width="9.42578125" style="1" customWidth="1"/>
    <col min="15112" max="15113" width="7.8554687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0" style="1" customWidth="1"/>
    <col min="15122" max="15360" width="11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7" width="9.42578125" style="1" customWidth="1"/>
    <col min="15368" max="15369" width="7.8554687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0" style="1" customWidth="1"/>
    <col min="15378" max="15616" width="11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3" width="9.42578125" style="1" customWidth="1"/>
    <col min="15624" max="15625" width="7.8554687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0" style="1" customWidth="1"/>
    <col min="15634" max="15872" width="11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9" width="9.42578125" style="1" customWidth="1"/>
    <col min="15880" max="15881" width="7.8554687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0" style="1" customWidth="1"/>
    <col min="15890" max="16128" width="11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5" width="9.42578125" style="1" customWidth="1"/>
    <col min="16136" max="16137" width="7.8554687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0" style="1" customWidth="1"/>
    <col min="16146" max="16384" width="11.42578125" style="1"/>
  </cols>
  <sheetData>
    <row r="1" spans="1:19" ht="29.25" customHeight="1" x14ac:dyDescent="0.2">
      <c r="A1" s="417"/>
      <c r="B1" s="418"/>
      <c r="C1" s="423" t="s">
        <v>1016</v>
      </c>
      <c r="D1" s="424"/>
      <c r="E1" s="424"/>
      <c r="F1" s="424"/>
      <c r="G1" s="424"/>
      <c r="H1" s="424"/>
      <c r="I1" s="424"/>
      <c r="J1" s="424"/>
      <c r="K1" s="424"/>
      <c r="L1" s="424"/>
      <c r="M1" s="425"/>
      <c r="N1" s="836" t="s">
        <v>1027</v>
      </c>
      <c r="O1" s="837"/>
      <c r="P1" s="837"/>
      <c r="Q1" s="837"/>
    </row>
    <row r="2" spans="1:19" ht="33" customHeight="1" x14ac:dyDescent="0.2">
      <c r="A2" s="419"/>
      <c r="B2" s="420"/>
      <c r="C2" s="426"/>
      <c r="D2" s="427"/>
      <c r="E2" s="427"/>
      <c r="F2" s="427"/>
      <c r="G2" s="427"/>
      <c r="H2" s="427"/>
      <c r="I2" s="427"/>
      <c r="J2" s="427"/>
      <c r="K2" s="427"/>
      <c r="L2" s="427"/>
      <c r="M2" s="428"/>
      <c r="N2" s="836" t="s">
        <v>459</v>
      </c>
      <c r="O2" s="837"/>
      <c r="P2" s="837"/>
      <c r="Q2" s="837"/>
    </row>
    <row r="3" spans="1:19" ht="13.5" customHeight="1" x14ac:dyDescent="0.2">
      <c r="A3" s="419"/>
      <c r="B3" s="420"/>
      <c r="C3" s="838" t="s">
        <v>117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7" t="s">
        <v>1017</v>
      </c>
      <c r="O3" s="837"/>
      <c r="P3" s="837"/>
      <c r="Q3" s="837"/>
    </row>
    <row r="4" spans="1:19" ht="14.25" customHeight="1" x14ac:dyDescent="0.2">
      <c r="A4" s="421"/>
      <c r="B4" s="422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7" t="s">
        <v>118</v>
      </c>
      <c r="O4" s="837"/>
      <c r="P4" s="837"/>
      <c r="Q4" s="837"/>
    </row>
    <row r="5" spans="1:19" ht="23.25" customHeight="1" x14ac:dyDescent="0.2">
      <c r="A5" s="394" t="s">
        <v>119</v>
      </c>
      <c r="B5" s="434"/>
      <c r="C5" s="395"/>
      <c r="D5" s="835" t="s">
        <v>120</v>
      </c>
      <c r="E5" s="835"/>
      <c r="F5" s="835"/>
      <c r="G5" s="835"/>
      <c r="H5" s="835"/>
      <c r="I5" s="835"/>
      <c r="J5" s="835"/>
      <c r="K5" s="835"/>
      <c r="L5" s="835"/>
      <c r="M5" s="835"/>
      <c r="N5" s="835"/>
      <c r="O5" s="835"/>
      <c r="P5" s="835"/>
      <c r="Q5" s="835"/>
    </row>
    <row r="6" spans="1:19" ht="16.5" customHeight="1" x14ac:dyDescent="0.2">
      <c r="A6" s="394" t="s">
        <v>121</v>
      </c>
      <c r="B6" s="434"/>
      <c r="C6" s="395"/>
      <c r="D6" s="835" t="s">
        <v>1545</v>
      </c>
      <c r="E6" s="835"/>
      <c r="F6" s="835"/>
      <c r="G6" s="835"/>
      <c r="H6" s="835"/>
      <c r="I6" s="835"/>
      <c r="J6" s="835"/>
      <c r="K6" s="835"/>
      <c r="L6" s="835"/>
      <c r="M6" s="835"/>
      <c r="N6" s="835"/>
      <c r="O6" s="835"/>
      <c r="P6" s="835"/>
      <c r="Q6" s="835"/>
    </row>
    <row r="7" spans="1:19" ht="28.5" customHeight="1" x14ac:dyDescent="0.2">
      <c r="A7" s="778" t="s">
        <v>461</v>
      </c>
      <c r="B7" s="778"/>
      <c r="C7" s="303" t="s">
        <v>1653</v>
      </c>
      <c r="D7" s="438" t="s">
        <v>1654</v>
      </c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40"/>
      <c r="S7" s="220"/>
    </row>
    <row r="8" spans="1:19" ht="28.5" customHeight="1" x14ac:dyDescent="0.2">
      <c r="A8" s="404" t="s">
        <v>12</v>
      </c>
      <c r="B8" s="413" t="s">
        <v>13</v>
      </c>
      <c r="C8" s="404" t="s">
        <v>463</v>
      </c>
      <c r="D8" s="399" t="s">
        <v>15</v>
      </c>
      <c r="E8" s="401"/>
      <c r="F8" s="834" t="s">
        <v>123</v>
      </c>
      <c r="G8" s="834"/>
      <c r="H8" s="834"/>
      <c r="I8" s="834"/>
      <c r="J8" s="834"/>
      <c r="K8" s="404" t="s">
        <v>464</v>
      </c>
      <c r="L8" s="413" t="s">
        <v>465</v>
      </c>
      <c r="M8" s="404" t="s">
        <v>466</v>
      </c>
      <c r="N8" s="406" t="s">
        <v>467</v>
      </c>
      <c r="O8" s="407"/>
      <c r="P8" s="407"/>
      <c r="Q8" s="408"/>
    </row>
    <row r="9" spans="1:19" ht="18.75" customHeight="1" x14ac:dyDescent="0.2">
      <c r="A9" s="405"/>
      <c r="B9" s="414"/>
      <c r="C9" s="405"/>
      <c r="D9" s="231" t="s">
        <v>21</v>
      </c>
      <c r="E9" s="231" t="s">
        <v>22</v>
      </c>
      <c r="F9" s="231" t="s">
        <v>124</v>
      </c>
      <c r="G9" s="231" t="s">
        <v>125</v>
      </c>
      <c r="H9" s="231" t="s">
        <v>126</v>
      </c>
      <c r="I9" s="231" t="s">
        <v>468</v>
      </c>
      <c r="J9" s="231" t="s">
        <v>469</v>
      </c>
      <c r="K9" s="405"/>
      <c r="L9" s="414"/>
      <c r="M9" s="405"/>
      <c r="N9" s="409"/>
      <c r="O9" s="410"/>
      <c r="P9" s="410"/>
      <c r="Q9" s="411"/>
    </row>
    <row r="10" spans="1:19" ht="14.1" customHeight="1" x14ac:dyDescent="0.2">
      <c r="A10" s="231"/>
      <c r="B10" s="231" t="s">
        <v>153</v>
      </c>
      <c r="C10" s="235" t="s">
        <v>1655</v>
      </c>
      <c r="D10" s="123">
        <v>42402</v>
      </c>
      <c r="E10" s="123" t="s">
        <v>1656</v>
      </c>
      <c r="F10" s="231"/>
      <c r="G10" s="231">
        <v>5</v>
      </c>
      <c r="H10" s="231"/>
      <c r="I10" s="231"/>
      <c r="J10" s="231"/>
      <c r="K10" s="231">
        <v>200</v>
      </c>
      <c r="L10" s="231"/>
      <c r="M10" s="231"/>
      <c r="N10" s="778"/>
      <c r="O10" s="778"/>
      <c r="P10" s="778"/>
      <c r="Q10" s="778"/>
    </row>
    <row r="11" spans="1:19" ht="14.1" customHeight="1" x14ac:dyDescent="0.2">
      <c r="A11" s="231"/>
      <c r="B11" s="231" t="s">
        <v>211</v>
      </c>
      <c r="C11" s="231" t="s">
        <v>1284</v>
      </c>
      <c r="D11" s="123">
        <v>41828</v>
      </c>
      <c r="E11" s="123">
        <v>41987</v>
      </c>
      <c r="F11" s="231"/>
      <c r="G11" s="231">
        <v>1</v>
      </c>
      <c r="H11" s="231"/>
      <c r="I11" s="231"/>
      <c r="J11" s="231"/>
      <c r="K11" s="231">
        <v>246</v>
      </c>
      <c r="L11" s="231"/>
      <c r="M11" s="231"/>
      <c r="N11" s="778"/>
      <c r="O11" s="778"/>
      <c r="P11" s="778"/>
      <c r="Q11" s="778"/>
    </row>
    <row r="12" spans="1:19" ht="14.1" customHeight="1" x14ac:dyDescent="0.2">
      <c r="A12" s="231"/>
      <c r="B12" s="231"/>
      <c r="C12" s="231"/>
      <c r="D12" s="123">
        <v>42263</v>
      </c>
      <c r="E12" s="123">
        <v>42354</v>
      </c>
      <c r="F12" s="231"/>
      <c r="G12" s="231">
        <v>2</v>
      </c>
      <c r="H12" s="231"/>
      <c r="I12" s="231"/>
      <c r="J12" s="231"/>
      <c r="K12" s="231">
        <v>181</v>
      </c>
      <c r="L12" s="231"/>
      <c r="M12" s="231"/>
      <c r="N12" s="778"/>
      <c r="O12" s="778"/>
      <c r="P12" s="778"/>
      <c r="Q12" s="778"/>
    </row>
    <row r="13" spans="1:19" ht="14.1" customHeight="1" x14ac:dyDescent="0.2">
      <c r="A13" s="231"/>
      <c r="B13" s="231"/>
      <c r="C13" s="235"/>
      <c r="D13" s="123">
        <v>42529</v>
      </c>
      <c r="E13" s="123">
        <v>42551</v>
      </c>
      <c r="F13" s="231"/>
      <c r="G13" s="231">
        <v>3</v>
      </c>
      <c r="H13" s="231"/>
      <c r="I13" s="231"/>
      <c r="J13" s="231"/>
      <c r="K13" s="231">
        <v>221</v>
      </c>
      <c r="L13" s="231"/>
      <c r="M13" s="231"/>
      <c r="N13" s="778"/>
      <c r="O13" s="778"/>
      <c r="P13" s="778"/>
      <c r="Q13" s="778"/>
    </row>
    <row r="14" spans="1:19" ht="14.1" customHeight="1" x14ac:dyDescent="0.2">
      <c r="A14" s="231"/>
      <c r="B14" s="231"/>
      <c r="C14" s="235"/>
      <c r="D14" s="123">
        <v>42668</v>
      </c>
      <c r="E14" s="123" t="s">
        <v>1656</v>
      </c>
      <c r="F14" s="231"/>
      <c r="G14" s="231">
        <v>4</v>
      </c>
      <c r="H14" s="231"/>
      <c r="I14" s="231"/>
      <c r="J14" s="231"/>
      <c r="K14" s="231"/>
      <c r="L14" s="231"/>
      <c r="M14" s="231"/>
      <c r="N14" s="778"/>
      <c r="O14" s="778"/>
      <c r="P14" s="778"/>
      <c r="Q14" s="778"/>
    </row>
    <row r="15" spans="1:19" ht="22.5" x14ac:dyDescent="0.2">
      <c r="A15" s="231"/>
      <c r="B15" s="231" t="s">
        <v>1550</v>
      </c>
      <c r="C15" s="235" t="s">
        <v>1551</v>
      </c>
      <c r="D15" s="123" t="s">
        <v>1657</v>
      </c>
      <c r="E15" s="123"/>
      <c r="F15" s="231"/>
      <c r="G15" s="231"/>
      <c r="H15" s="231"/>
      <c r="I15" s="231" t="s">
        <v>1558</v>
      </c>
      <c r="J15" s="231"/>
      <c r="K15" s="231"/>
      <c r="L15" s="231"/>
      <c r="M15" s="231"/>
      <c r="N15" s="778"/>
      <c r="O15" s="778"/>
      <c r="P15" s="778"/>
      <c r="Q15" s="778"/>
    </row>
    <row r="16" spans="1:19" ht="14.1" customHeight="1" x14ac:dyDescent="0.2">
      <c r="A16" s="231"/>
      <c r="B16" s="231" t="s">
        <v>1553</v>
      </c>
      <c r="C16" s="235" t="s">
        <v>1554</v>
      </c>
      <c r="D16" s="123">
        <v>41699</v>
      </c>
      <c r="E16" s="123">
        <v>41991</v>
      </c>
      <c r="F16" s="231"/>
      <c r="G16" s="231">
        <v>1</v>
      </c>
      <c r="H16" s="231"/>
      <c r="I16" s="231"/>
      <c r="J16" s="231"/>
      <c r="K16" s="231">
        <v>167</v>
      </c>
      <c r="L16" s="231"/>
      <c r="M16" s="231"/>
      <c r="N16" s="778"/>
      <c r="O16" s="778"/>
      <c r="P16" s="778"/>
      <c r="Q16" s="778"/>
    </row>
    <row r="17" spans="1:17" ht="14.1" customHeight="1" x14ac:dyDescent="0.2">
      <c r="A17" s="231"/>
      <c r="B17" s="231"/>
      <c r="C17" s="235"/>
      <c r="D17" s="123">
        <v>42167</v>
      </c>
      <c r="E17" s="123">
        <v>42326</v>
      </c>
      <c r="F17" s="231"/>
      <c r="G17" s="231">
        <v>2</v>
      </c>
      <c r="H17" s="231"/>
      <c r="I17" s="231"/>
      <c r="J17" s="231"/>
      <c r="K17" s="231">
        <v>247</v>
      </c>
      <c r="L17" s="231"/>
      <c r="M17" s="231"/>
      <c r="N17" s="778"/>
      <c r="O17" s="778"/>
      <c r="P17" s="778"/>
      <c r="Q17" s="778"/>
    </row>
    <row r="18" spans="1:17" ht="14.1" customHeight="1" x14ac:dyDescent="0.2">
      <c r="A18" s="231"/>
      <c r="B18" s="231"/>
      <c r="C18" s="235"/>
      <c r="D18" s="123">
        <v>42072</v>
      </c>
      <c r="E18" s="123">
        <v>42317</v>
      </c>
      <c r="F18" s="231"/>
      <c r="G18" s="231">
        <v>3</v>
      </c>
      <c r="H18" s="231"/>
      <c r="I18" s="231"/>
      <c r="J18" s="231"/>
      <c r="K18" s="231">
        <v>139</v>
      </c>
      <c r="L18" s="231"/>
      <c r="M18" s="231"/>
      <c r="N18" s="778"/>
      <c r="O18" s="778"/>
      <c r="P18" s="778"/>
      <c r="Q18" s="778"/>
    </row>
    <row r="19" spans="1:17" ht="14.1" customHeight="1" x14ac:dyDescent="0.2">
      <c r="A19" s="231"/>
      <c r="B19" s="231"/>
      <c r="C19" s="235"/>
      <c r="D19" s="123">
        <v>42359</v>
      </c>
      <c r="E19" s="123">
        <v>42878</v>
      </c>
      <c r="F19" s="231"/>
      <c r="G19" s="231">
        <v>4</v>
      </c>
      <c r="H19" s="231"/>
      <c r="I19" s="231"/>
      <c r="J19" s="231"/>
      <c r="K19" s="231">
        <v>238</v>
      </c>
      <c r="L19" s="231"/>
      <c r="M19" s="231"/>
      <c r="N19" s="778"/>
      <c r="O19" s="778"/>
      <c r="P19" s="778"/>
      <c r="Q19" s="778"/>
    </row>
    <row r="20" spans="1:17" ht="14.1" customHeight="1" x14ac:dyDescent="0.2">
      <c r="A20" s="231"/>
      <c r="B20" s="231" t="s">
        <v>187</v>
      </c>
      <c r="C20" s="231" t="s">
        <v>1658</v>
      </c>
      <c r="D20" s="123" t="s">
        <v>1659</v>
      </c>
      <c r="E20" s="123"/>
      <c r="F20" s="231"/>
      <c r="G20" s="231"/>
      <c r="H20" s="231"/>
      <c r="I20" s="231" t="s">
        <v>1558</v>
      </c>
      <c r="J20" s="231"/>
      <c r="K20" s="231"/>
      <c r="L20" s="231"/>
      <c r="M20" s="231"/>
      <c r="N20" s="778"/>
      <c r="O20" s="778"/>
      <c r="P20" s="778"/>
      <c r="Q20" s="778"/>
    </row>
    <row r="21" spans="1:17" ht="14.1" customHeight="1" x14ac:dyDescent="0.2">
      <c r="A21" s="231"/>
      <c r="B21" s="231" t="s">
        <v>1660</v>
      </c>
      <c r="C21" s="231" t="s">
        <v>1661</v>
      </c>
      <c r="D21" s="123"/>
      <c r="E21" s="123"/>
      <c r="F21" s="231"/>
      <c r="G21" s="231"/>
      <c r="H21" s="231"/>
      <c r="I21" s="231" t="s">
        <v>1558</v>
      </c>
      <c r="J21" s="231"/>
      <c r="K21" s="231"/>
      <c r="L21" s="231"/>
      <c r="M21" s="231"/>
      <c r="N21" s="396"/>
      <c r="O21" s="397"/>
      <c r="P21" s="397"/>
      <c r="Q21" s="398"/>
    </row>
    <row r="22" spans="1:17" x14ac:dyDescent="0.2">
      <c r="A22" s="231"/>
      <c r="B22" s="231"/>
      <c r="C22" s="231"/>
      <c r="D22" s="123"/>
      <c r="E22" s="123"/>
      <c r="F22" s="231"/>
      <c r="G22" s="231"/>
      <c r="H22" s="231"/>
      <c r="I22" s="231"/>
      <c r="J22" s="231"/>
      <c r="K22" s="231"/>
      <c r="L22" s="231"/>
      <c r="M22" s="231"/>
      <c r="N22" s="396"/>
      <c r="O22" s="397"/>
      <c r="P22" s="397"/>
      <c r="Q22" s="398"/>
    </row>
    <row r="23" spans="1:17" x14ac:dyDescent="0.2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</row>
    <row r="24" spans="1:17" x14ac:dyDescent="0.2">
      <c r="A24" s="777" t="s">
        <v>478</v>
      </c>
      <c r="B24" s="777"/>
      <c r="C24" s="620" t="s">
        <v>1662</v>
      </c>
      <c r="D24" s="620"/>
      <c r="E24" s="777" t="s">
        <v>480</v>
      </c>
      <c r="F24" s="777"/>
      <c r="G24" s="778"/>
      <c r="H24" s="778"/>
      <c r="I24" s="778"/>
      <c r="J24" s="778"/>
      <c r="K24" s="777" t="s">
        <v>481</v>
      </c>
      <c r="L24" s="777"/>
      <c r="M24" s="620"/>
      <c r="N24" s="620"/>
      <c r="O24" s="620"/>
      <c r="P24" s="620"/>
      <c r="Q24" s="620"/>
    </row>
    <row r="25" spans="1:17" x14ac:dyDescent="0.2">
      <c r="A25" s="777" t="s">
        <v>482</v>
      </c>
      <c r="B25" s="777"/>
      <c r="C25" s="620" t="s">
        <v>1663</v>
      </c>
      <c r="D25" s="620"/>
      <c r="E25" s="777" t="s">
        <v>482</v>
      </c>
      <c r="F25" s="777"/>
      <c r="G25" s="778"/>
      <c r="H25" s="778"/>
      <c r="I25" s="778"/>
      <c r="J25" s="778"/>
      <c r="K25" s="777" t="s">
        <v>484</v>
      </c>
      <c r="L25" s="777"/>
      <c r="M25" s="620"/>
      <c r="N25" s="620"/>
      <c r="O25" s="620"/>
      <c r="P25" s="620"/>
      <c r="Q25" s="620"/>
    </row>
    <row r="26" spans="1:17" x14ac:dyDescent="0.2">
      <c r="A26" s="777" t="s">
        <v>485</v>
      </c>
      <c r="B26" s="777"/>
      <c r="C26" s="620"/>
      <c r="D26" s="620"/>
      <c r="E26" s="777" t="s">
        <v>485</v>
      </c>
      <c r="F26" s="777"/>
      <c r="G26" s="778"/>
      <c r="H26" s="778"/>
      <c r="I26" s="778"/>
      <c r="J26" s="778"/>
      <c r="K26" s="777" t="s">
        <v>485</v>
      </c>
      <c r="L26" s="777"/>
      <c r="M26" s="620"/>
      <c r="N26" s="620"/>
      <c r="O26" s="620"/>
      <c r="P26" s="620"/>
      <c r="Q26" s="620"/>
    </row>
    <row r="27" spans="1:17" x14ac:dyDescent="0.2">
      <c r="A27" s="777" t="s">
        <v>142</v>
      </c>
      <c r="B27" s="777"/>
      <c r="C27" s="620"/>
      <c r="D27" s="620"/>
      <c r="E27" s="777" t="s">
        <v>142</v>
      </c>
      <c r="F27" s="777"/>
      <c r="G27" s="778"/>
      <c r="H27" s="778"/>
      <c r="I27" s="778"/>
      <c r="J27" s="778"/>
      <c r="K27" s="777" t="s">
        <v>487</v>
      </c>
      <c r="L27" s="777"/>
      <c r="M27" s="620"/>
      <c r="N27" s="620"/>
      <c r="O27" s="620"/>
      <c r="P27" s="620"/>
      <c r="Q27" s="620"/>
    </row>
    <row r="31" spans="1:17" ht="12" x14ac:dyDescent="0.2">
      <c r="A31" s="417"/>
      <c r="B31" s="418"/>
      <c r="C31" s="423" t="s">
        <v>1016</v>
      </c>
      <c r="D31" s="424"/>
      <c r="E31" s="424"/>
      <c r="F31" s="424"/>
      <c r="G31" s="424"/>
      <c r="H31" s="424"/>
      <c r="I31" s="424"/>
      <c r="J31" s="424"/>
      <c r="K31" s="424"/>
      <c r="L31" s="424"/>
      <c r="M31" s="425"/>
      <c r="N31" s="836" t="s">
        <v>1027</v>
      </c>
      <c r="O31" s="837"/>
      <c r="P31" s="837"/>
      <c r="Q31" s="837"/>
    </row>
    <row r="32" spans="1:17" ht="12" x14ac:dyDescent="0.2">
      <c r="A32" s="419"/>
      <c r="B32" s="420"/>
      <c r="C32" s="426"/>
      <c r="D32" s="427"/>
      <c r="E32" s="427"/>
      <c r="F32" s="427"/>
      <c r="G32" s="427"/>
      <c r="H32" s="427"/>
      <c r="I32" s="427"/>
      <c r="J32" s="427"/>
      <c r="K32" s="427"/>
      <c r="L32" s="427"/>
      <c r="M32" s="428"/>
      <c r="N32" s="836" t="s">
        <v>459</v>
      </c>
      <c r="O32" s="837"/>
      <c r="P32" s="837"/>
      <c r="Q32" s="837"/>
    </row>
    <row r="33" spans="1:17" ht="12" x14ac:dyDescent="0.2">
      <c r="A33" s="419"/>
      <c r="B33" s="420"/>
      <c r="C33" s="838" t="s">
        <v>117</v>
      </c>
      <c r="D33" s="838"/>
      <c r="E33" s="838"/>
      <c r="F33" s="838"/>
      <c r="G33" s="838"/>
      <c r="H33" s="838"/>
      <c r="I33" s="838"/>
      <c r="J33" s="838"/>
      <c r="K33" s="838"/>
      <c r="L33" s="838"/>
      <c r="M33" s="838"/>
      <c r="N33" s="837" t="s">
        <v>1017</v>
      </c>
      <c r="O33" s="837"/>
      <c r="P33" s="837"/>
      <c r="Q33" s="837"/>
    </row>
    <row r="34" spans="1:17" ht="12" x14ac:dyDescent="0.2">
      <c r="A34" s="421"/>
      <c r="B34" s="422"/>
      <c r="C34" s="838"/>
      <c r="D34" s="838"/>
      <c r="E34" s="838"/>
      <c r="F34" s="838"/>
      <c r="G34" s="838"/>
      <c r="H34" s="838"/>
      <c r="I34" s="838"/>
      <c r="J34" s="838"/>
      <c r="K34" s="838"/>
      <c r="L34" s="838"/>
      <c r="M34" s="838"/>
      <c r="N34" s="837" t="s">
        <v>118</v>
      </c>
      <c r="O34" s="837"/>
      <c r="P34" s="837"/>
      <c r="Q34" s="837"/>
    </row>
    <row r="35" spans="1:17" ht="15" x14ac:dyDescent="0.2">
      <c r="A35" s="394" t="s">
        <v>119</v>
      </c>
      <c r="B35" s="434"/>
      <c r="C35" s="395"/>
      <c r="D35" s="835" t="s">
        <v>120</v>
      </c>
      <c r="E35" s="835"/>
      <c r="F35" s="835"/>
      <c r="G35" s="835"/>
      <c r="H35" s="835"/>
      <c r="I35" s="835"/>
      <c r="J35" s="835"/>
      <c r="K35" s="835"/>
      <c r="L35" s="835"/>
      <c r="M35" s="835"/>
      <c r="N35" s="835"/>
      <c r="O35" s="835"/>
      <c r="P35" s="835"/>
      <c r="Q35" s="835"/>
    </row>
    <row r="36" spans="1:17" ht="15" x14ac:dyDescent="0.2">
      <c r="A36" s="394" t="s">
        <v>121</v>
      </c>
      <c r="B36" s="434"/>
      <c r="C36" s="395"/>
      <c r="D36" s="835" t="s">
        <v>1545</v>
      </c>
      <c r="E36" s="835"/>
      <c r="F36" s="835"/>
      <c r="G36" s="835"/>
      <c r="H36" s="835"/>
      <c r="I36" s="835"/>
      <c r="J36" s="835"/>
      <c r="K36" s="835"/>
      <c r="L36" s="835"/>
      <c r="M36" s="835"/>
      <c r="N36" s="835"/>
      <c r="O36" s="835"/>
      <c r="P36" s="835"/>
      <c r="Q36" s="835"/>
    </row>
    <row r="37" spans="1:17" x14ac:dyDescent="0.2">
      <c r="A37" s="778" t="s">
        <v>461</v>
      </c>
      <c r="B37" s="778"/>
      <c r="C37" s="126" t="s">
        <v>1829</v>
      </c>
      <c r="D37" s="438" t="s">
        <v>1830</v>
      </c>
      <c r="E37" s="439"/>
      <c r="F37" s="439"/>
      <c r="G37" s="439"/>
      <c r="H37" s="439"/>
      <c r="I37" s="439"/>
      <c r="J37" s="439"/>
      <c r="K37" s="439"/>
      <c r="L37" s="439"/>
      <c r="M37" s="439"/>
      <c r="N37" s="439"/>
      <c r="O37" s="439"/>
      <c r="P37" s="439"/>
      <c r="Q37" s="440"/>
    </row>
    <row r="38" spans="1:17" x14ac:dyDescent="0.2">
      <c r="A38" s="404" t="s">
        <v>12</v>
      </c>
      <c r="B38" s="413" t="s">
        <v>13</v>
      </c>
      <c r="C38" s="404" t="s">
        <v>463</v>
      </c>
      <c r="D38" s="399" t="s">
        <v>15</v>
      </c>
      <c r="E38" s="401"/>
      <c r="F38" s="834" t="s">
        <v>123</v>
      </c>
      <c r="G38" s="834"/>
      <c r="H38" s="834"/>
      <c r="I38" s="834"/>
      <c r="J38" s="834"/>
      <c r="K38" s="404" t="s">
        <v>464</v>
      </c>
      <c r="L38" s="413" t="s">
        <v>465</v>
      </c>
      <c r="M38" s="404" t="s">
        <v>466</v>
      </c>
      <c r="N38" s="406" t="s">
        <v>467</v>
      </c>
      <c r="O38" s="407"/>
      <c r="P38" s="407"/>
      <c r="Q38" s="408"/>
    </row>
    <row r="39" spans="1:17" x14ac:dyDescent="0.2">
      <c r="A39" s="405"/>
      <c r="B39" s="414"/>
      <c r="C39" s="405"/>
      <c r="D39" s="300" t="s">
        <v>21</v>
      </c>
      <c r="E39" s="300" t="s">
        <v>22</v>
      </c>
      <c r="F39" s="300" t="s">
        <v>124</v>
      </c>
      <c r="G39" s="300" t="s">
        <v>125</v>
      </c>
      <c r="H39" s="300" t="s">
        <v>126</v>
      </c>
      <c r="I39" s="300" t="s">
        <v>468</v>
      </c>
      <c r="J39" s="300" t="s">
        <v>469</v>
      </c>
      <c r="K39" s="405"/>
      <c r="L39" s="414"/>
      <c r="M39" s="405"/>
      <c r="N39" s="409"/>
      <c r="O39" s="410"/>
      <c r="P39" s="410"/>
      <c r="Q39" s="411"/>
    </row>
    <row r="40" spans="1:17" ht="33.75" customHeight="1" x14ac:dyDescent="0.2">
      <c r="A40" s="300"/>
      <c r="B40" s="300" t="s">
        <v>1548</v>
      </c>
      <c r="C40" s="301" t="s">
        <v>1831</v>
      </c>
      <c r="D40" s="304">
        <v>2014</v>
      </c>
      <c r="E40" s="304">
        <v>2014</v>
      </c>
      <c r="F40" s="300"/>
      <c r="G40" s="300"/>
      <c r="H40" s="300"/>
      <c r="I40" s="300"/>
      <c r="J40" s="300"/>
      <c r="K40" s="300"/>
      <c r="L40" s="300"/>
      <c r="M40" s="300"/>
      <c r="N40" s="914" t="s">
        <v>1832</v>
      </c>
      <c r="O40" s="914"/>
      <c r="P40" s="914"/>
      <c r="Q40" s="914"/>
    </row>
    <row r="41" spans="1:17" ht="22.5" x14ac:dyDescent="0.2">
      <c r="A41" s="300"/>
      <c r="B41" s="300" t="s">
        <v>1550</v>
      </c>
      <c r="C41" s="301" t="s">
        <v>1551</v>
      </c>
      <c r="D41" s="302" t="s">
        <v>1657</v>
      </c>
      <c r="E41" s="302">
        <v>42735</v>
      </c>
      <c r="F41" s="300"/>
      <c r="G41" s="300"/>
      <c r="H41" s="300"/>
      <c r="I41" s="300" t="s">
        <v>1558</v>
      </c>
      <c r="J41" s="300"/>
      <c r="K41" s="300"/>
      <c r="L41" s="300"/>
      <c r="M41" s="300"/>
      <c r="N41" s="913" t="s">
        <v>1833</v>
      </c>
      <c r="O41" s="913"/>
      <c r="P41" s="913"/>
      <c r="Q41" s="913"/>
    </row>
    <row r="42" spans="1:17" ht="27.75" customHeight="1" x14ac:dyDescent="0.2">
      <c r="A42" s="300"/>
      <c r="B42" s="300" t="s">
        <v>1553</v>
      </c>
      <c r="C42" s="301" t="s">
        <v>1554</v>
      </c>
      <c r="D42" s="302">
        <v>41699</v>
      </c>
      <c r="E42" s="302">
        <v>41991</v>
      </c>
      <c r="F42" s="300"/>
      <c r="G42" s="300"/>
      <c r="H42" s="300"/>
      <c r="I42" s="300"/>
      <c r="J42" s="300"/>
      <c r="K42" s="300"/>
      <c r="L42" s="300"/>
      <c r="M42" s="300"/>
      <c r="N42" s="914" t="s">
        <v>1832</v>
      </c>
      <c r="O42" s="914"/>
      <c r="P42" s="914"/>
      <c r="Q42" s="914"/>
    </row>
    <row r="43" spans="1:17" x14ac:dyDescent="0.2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</row>
    <row r="44" spans="1:17" x14ac:dyDescent="0.2">
      <c r="A44" s="777" t="s">
        <v>478</v>
      </c>
      <c r="B44" s="777"/>
      <c r="C44" s="620" t="s">
        <v>1834</v>
      </c>
      <c r="D44" s="620"/>
      <c r="E44" s="777" t="s">
        <v>480</v>
      </c>
      <c r="F44" s="777"/>
      <c r="G44" s="778" t="s">
        <v>1836</v>
      </c>
      <c r="H44" s="778"/>
      <c r="I44" s="778"/>
      <c r="J44" s="778"/>
      <c r="K44" s="777" t="s">
        <v>481</v>
      </c>
      <c r="L44" s="777"/>
      <c r="M44" s="620" t="s">
        <v>1836</v>
      </c>
      <c r="N44" s="620"/>
      <c r="O44" s="620"/>
      <c r="P44" s="620"/>
      <c r="Q44" s="620"/>
    </row>
    <row r="45" spans="1:17" x14ac:dyDescent="0.2">
      <c r="A45" s="777" t="s">
        <v>482</v>
      </c>
      <c r="B45" s="777"/>
      <c r="C45" s="620" t="s">
        <v>1835</v>
      </c>
      <c r="D45" s="620"/>
      <c r="E45" s="777" t="s">
        <v>482</v>
      </c>
      <c r="F45" s="777"/>
      <c r="G45" s="778"/>
      <c r="H45" s="778"/>
      <c r="I45" s="778"/>
      <c r="J45" s="778"/>
      <c r="K45" s="777" t="s">
        <v>484</v>
      </c>
      <c r="L45" s="777"/>
      <c r="M45" s="620"/>
      <c r="N45" s="620"/>
      <c r="O45" s="620"/>
      <c r="P45" s="620"/>
      <c r="Q45" s="620"/>
    </row>
    <row r="46" spans="1:17" x14ac:dyDescent="0.2">
      <c r="A46" s="777" t="s">
        <v>485</v>
      </c>
      <c r="B46" s="777"/>
      <c r="C46" s="620"/>
      <c r="D46" s="620"/>
      <c r="E46" s="777" t="s">
        <v>485</v>
      </c>
      <c r="F46" s="777"/>
      <c r="G46" s="778"/>
      <c r="H46" s="778"/>
      <c r="I46" s="778"/>
      <c r="J46" s="778"/>
      <c r="K46" s="777" t="s">
        <v>485</v>
      </c>
      <c r="L46" s="777"/>
      <c r="M46" s="620"/>
      <c r="N46" s="620"/>
      <c r="O46" s="620"/>
      <c r="P46" s="620"/>
      <c r="Q46" s="620"/>
    </row>
    <row r="47" spans="1:17" x14ac:dyDescent="0.2">
      <c r="A47" s="777" t="s">
        <v>142</v>
      </c>
      <c r="B47" s="777"/>
      <c r="C47" s="621">
        <v>43525</v>
      </c>
      <c r="D47" s="620"/>
      <c r="E47" s="777" t="s">
        <v>142</v>
      </c>
      <c r="F47" s="777"/>
      <c r="G47" s="903">
        <v>43525</v>
      </c>
      <c r="H47" s="903"/>
      <c r="I47" s="903"/>
      <c r="J47" s="903"/>
      <c r="K47" s="777" t="s">
        <v>487</v>
      </c>
      <c r="L47" s="777"/>
      <c r="M47" s="910">
        <v>43525</v>
      </c>
      <c r="N47" s="911"/>
      <c r="O47" s="911"/>
      <c r="P47" s="911"/>
      <c r="Q47" s="912"/>
    </row>
  </sheetData>
  <sheetProtection password="CC3D" sheet="1" objects="1" scenarios="1"/>
  <customSheetViews>
    <customSheetView guid="{776FB340-854B-4B89-931A-7E0E0CB9EECA}" scale="85" fitToPage="1" topLeftCell="A31">
      <selection activeCell="J48" sqref="J48"/>
      <pageMargins left="1.1417322834645669" right="1.0236220472440944" top="0.59055118110236227" bottom="0.59055118110236227" header="0" footer="0"/>
      <pageSetup paperSize="9" scale="76" fitToHeight="0" orientation="landscape" r:id="rId1"/>
      <headerFooter alignWithMargins="0">
        <oddFooter xml:space="preserve">&amp;C&amp;8KM4 VIA GIRON – Telefono  6337672 FAX 6809601
www.transitobucaramanga.gov.co   </oddFooter>
      </headerFooter>
    </customSheetView>
  </customSheetViews>
  <mergeCells count="108">
    <mergeCell ref="M27:Q27"/>
    <mergeCell ref="A26:B26"/>
    <mergeCell ref="C26:D26"/>
    <mergeCell ref="E26:F26"/>
    <mergeCell ref="G26:J26"/>
    <mergeCell ref="K26:L26"/>
    <mergeCell ref="M26:Q26"/>
    <mergeCell ref="A27:B27"/>
    <mergeCell ref="C27:D27"/>
    <mergeCell ref="E27:F27"/>
    <mergeCell ref="G27:J27"/>
    <mergeCell ref="K27:L27"/>
    <mergeCell ref="A24:B24"/>
    <mergeCell ref="C24:D24"/>
    <mergeCell ref="E24:F24"/>
    <mergeCell ref="G24:J24"/>
    <mergeCell ref="K24:L24"/>
    <mergeCell ref="M25:Q25"/>
    <mergeCell ref="N19:Q19"/>
    <mergeCell ref="N20:Q20"/>
    <mergeCell ref="N21:Q21"/>
    <mergeCell ref="N22:Q22"/>
    <mergeCell ref="M24:Q24"/>
    <mergeCell ref="A25:B25"/>
    <mergeCell ref="C25:D25"/>
    <mergeCell ref="E25:F25"/>
    <mergeCell ref="G25:J25"/>
    <mergeCell ref="K25:L25"/>
    <mergeCell ref="N18:Q18"/>
    <mergeCell ref="L8:L9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N17:Q17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35:C35"/>
    <mergeCell ref="D35:Q35"/>
    <mergeCell ref="A36:C36"/>
    <mergeCell ref="D36:Q36"/>
    <mergeCell ref="A37:B37"/>
    <mergeCell ref="D37:Q37"/>
    <mergeCell ref="A31:B34"/>
    <mergeCell ref="C31:M32"/>
    <mergeCell ref="N31:Q31"/>
    <mergeCell ref="N32:Q32"/>
    <mergeCell ref="C33:M34"/>
    <mergeCell ref="N33:Q33"/>
    <mergeCell ref="N34:Q34"/>
    <mergeCell ref="N41:Q41"/>
    <mergeCell ref="N42:Q42"/>
    <mergeCell ref="A44:B44"/>
    <mergeCell ref="C44:D44"/>
    <mergeCell ref="E44:F44"/>
    <mergeCell ref="G44:J44"/>
    <mergeCell ref="K44:L44"/>
    <mergeCell ref="M44:Q44"/>
    <mergeCell ref="K38:K39"/>
    <mergeCell ref="L38:L39"/>
    <mergeCell ref="M38:M39"/>
    <mergeCell ref="N38:Q39"/>
    <mergeCell ref="N40:Q40"/>
    <mergeCell ref="A38:A39"/>
    <mergeCell ref="B38:B39"/>
    <mergeCell ref="C38:C39"/>
    <mergeCell ref="D38:E38"/>
    <mergeCell ref="F38:J38"/>
    <mergeCell ref="M47:Q47"/>
    <mergeCell ref="A47:B47"/>
    <mergeCell ref="C47:D47"/>
    <mergeCell ref="E47:F47"/>
    <mergeCell ref="G47:J47"/>
    <mergeCell ref="K47:L47"/>
    <mergeCell ref="M45:Q45"/>
    <mergeCell ref="A46:B46"/>
    <mergeCell ref="C46:D46"/>
    <mergeCell ref="E46:F46"/>
    <mergeCell ref="G46:J46"/>
    <mergeCell ref="K46:L46"/>
    <mergeCell ref="M46:Q46"/>
    <mergeCell ref="A45:B45"/>
    <mergeCell ref="C45:D45"/>
    <mergeCell ref="E45:F45"/>
    <mergeCell ref="G45:J45"/>
    <mergeCell ref="K45:L45"/>
  </mergeCells>
  <pageMargins left="1.1417322834645669" right="1.0236220472440944" top="0.59055118110236227" bottom="0.59055118110236227" header="0" footer="0"/>
  <pageSetup paperSize="9" scale="76" fitToHeight="0" orientation="landscape" r:id="rId2"/>
  <headerFooter alignWithMargins="0">
    <oddFooter xml:space="preserve">&amp;C&amp;8KM4 VIA GIRON – Telefono  6337672 FAX 6809601
www.transitobucaramanga.gov.co   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1"/>
  <sheetViews>
    <sheetView tabSelected="1" view="pageBreakPreview" zoomScale="60" zoomScaleNormal="100" zoomScalePageLayoutView="85" workbookViewId="0">
      <selection activeCell="C139" sqref="C139"/>
    </sheetView>
  </sheetViews>
  <sheetFormatPr baseColWidth="10" defaultRowHeight="11.25" x14ac:dyDescent="0.2"/>
  <cols>
    <col min="1" max="1" width="11.42578125" style="1" customWidth="1"/>
    <col min="2" max="2" width="10" style="1" customWidth="1"/>
    <col min="3" max="3" width="28.5703125" style="1" customWidth="1"/>
    <col min="4" max="4" width="10" style="1" customWidth="1"/>
    <col min="5" max="7" width="9.42578125" style="1" customWidth="1"/>
    <col min="8" max="8" width="7.85546875" style="1" customWidth="1"/>
    <col min="9" max="9" width="11.42578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0" style="1" customWidth="1"/>
    <col min="18" max="16384" width="11.42578125" style="1"/>
  </cols>
  <sheetData>
    <row r="1" spans="1:18" ht="29.25" customHeight="1" x14ac:dyDescent="0.2">
      <c r="A1" s="418"/>
      <c r="B1" s="423" t="s">
        <v>1016</v>
      </c>
      <c r="C1" s="424"/>
      <c r="D1" s="424"/>
      <c r="E1" s="424"/>
      <c r="F1" s="424"/>
      <c r="G1" s="424"/>
      <c r="H1" s="424"/>
      <c r="I1" s="424"/>
      <c r="J1" s="424"/>
      <c r="K1" s="424"/>
      <c r="L1" s="425"/>
      <c r="M1" s="836" t="s">
        <v>1027</v>
      </c>
      <c r="N1" s="837"/>
      <c r="O1" s="837"/>
      <c r="P1" s="837"/>
    </row>
    <row r="2" spans="1:18" ht="33" customHeight="1" x14ac:dyDescent="0.2">
      <c r="A2" s="420"/>
      <c r="B2" s="426"/>
      <c r="C2" s="427"/>
      <c r="D2" s="427"/>
      <c r="E2" s="427"/>
      <c r="F2" s="427"/>
      <c r="G2" s="427"/>
      <c r="H2" s="427"/>
      <c r="I2" s="427"/>
      <c r="J2" s="427"/>
      <c r="K2" s="427"/>
      <c r="L2" s="428"/>
      <c r="M2" s="836" t="s">
        <v>459</v>
      </c>
      <c r="N2" s="837"/>
      <c r="O2" s="837"/>
      <c r="P2" s="837"/>
    </row>
    <row r="3" spans="1:18" ht="13.5" customHeight="1" x14ac:dyDescent="0.2">
      <c r="A3" s="420"/>
      <c r="B3" s="838" t="s">
        <v>117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7" t="s">
        <v>1017</v>
      </c>
      <c r="N3" s="837"/>
      <c r="O3" s="837"/>
      <c r="P3" s="837"/>
    </row>
    <row r="4" spans="1:18" ht="14.25" customHeight="1" x14ac:dyDescent="0.2">
      <c r="A4" s="422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7" t="s">
        <v>118</v>
      </c>
      <c r="N4" s="837"/>
      <c r="O4" s="837"/>
      <c r="P4" s="837"/>
    </row>
    <row r="5" spans="1:18" ht="23.25" customHeight="1" x14ac:dyDescent="0.2">
      <c r="A5" s="434"/>
      <c r="B5" s="395"/>
      <c r="C5" s="835" t="s">
        <v>120</v>
      </c>
      <c r="D5" s="835"/>
      <c r="E5" s="835"/>
      <c r="F5" s="835"/>
      <c r="G5" s="835"/>
      <c r="H5" s="835"/>
      <c r="I5" s="835"/>
      <c r="J5" s="835"/>
      <c r="K5" s="835"/>
      <c r="L5" s="835"/>
      <c r="M5" s="835"/>
      <c r="N5" s="835"/>
      <c r="O5" s="835"/>
      <c r="P5" s="835"/>
    </row>
    <row r="6" spans="1:18" ht="16.5" customHeight="1" x14ac:dyDescent="0.2">
      <c r="A6" s="434"/>
      <c r="B6" s="395"/>
      <c r="C6" s="778" t="s">
        <v>1028</v>
      </c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</row>
    <row r="7" spans="1:18" ht="28.5" customHeight="1" x14ac:dyDescent="0.2">
      <c r="A7" s="231"/>
      <c r="B7" s="126" t="s">
        <v>1664</v>
      </c>
      <c r="C7" s="438" t="s">
        <v>1030</v>
      </c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40"/>
      <c r="R7" s="220"/>
    </row>
    <row r="8" spans="1:18" ht="28.5" customHeight="1" x14ac:dyDescent="0.2">
      <c r="A8" s="413" t="s">
        <v>13</v>
      </c>
      <c r="B8" s="404" t="s">
        <v>463</v>
      </c>
      <c r="C8" s="399" t="s">
        <v>15</v>
      </c>
      <c r="D8" s="401"/>
      <c r="E8" s="834" t="s">
        <v>123</v>
      </c>
      <c r="F8" s="834"/>
      <c r="G8" s="834"/>
      <c r="H8" s="834"/>
      <c r="I8" s="834"/>
      <c r="J8" s="404" t="s">
        <v>464</v>
      </c>
      <c r="K8" s="413" t="s">
        <v>465</v>
      </c>
      <c r="L8" s="404" t="s">
        <v>466</v>
      </c>
      <c r="M8" s="406" t="s">
        <v>467</v>
      </c>
      <c r="N8" s="407"/>
      <c r="O8" s="407"/>
      <c r="P8" s="408"/>
    </row>
    <row r="9" spans="1:18" ht="18.75" customHeight="1" x14ac:dyDescent="0.2">
      <c r="A9" s="414"/>
      <c r="B9" s="405"/>
      <c r="C9" s="231" t="s">
        <v>21</v>
      </c>
      <c r="D9" s="231" t="s">
        <v>22</v>
      </c>
      <c r="E9" s="231" t="s">
        <v>124</v>
      </c>
      <c r="F9" s="231" t="s">
        <v>125</v>
      </c>
      <c r="G9" s="231" t="s">
        <v>126</v>
      </c>
      <c r="H9" s="231" t="s">
        <v>468</v>
      </c>
      <c r="I9" s="231" t="s">
        <v>469</v>
      </c>
      <c r="J9" s="405"/>
      <c r="K9" s="414"/>
      <c r="L9" s="405"/>
      <c r="M9" s="409"/>
      <c r="N9" s="410"/>
      <c r="O9" s="410"/>
      <c r="P9" s="411"/>
      <c r="Q9" s="1">
        <v>0</v>
      </c>
    </row>
    <row r="10" spans="1:18" ht="44.25" customHeight="1" x14ac:dyDescent="0.2">
      <c r="A10" s="225" t="s">
        <v>450</v>
      </c>
      <c r="B10" s="221" t="s">
        <v>1665</v>
      </c>
      <c r="C10" s="123">
        <v>42395</v>
      </c>
      <c r="D10" s="123">
        <v>42430</v>
      </c>
      <c r="E10" s="231">
        <v>1</v>
      </c>
      <c r="F10" s="231">
        <v>1</v>
      </c>
      <c r="G10" s="231"/>
      <c r="H10" s="231" t="s">
        <v>1666</v>
      </c>
      <c r="I10" s="231">
        <v>9</v>
      </c>
      <c r="J10" s="221">
        <v>234</v>
      </c>
      <c r="K10" s="225"/>
      <c r="L10" s="221" t="s">
        <v>1667</v>
      </c>
      <c r="M10" s="918" t="s">
        <v>1668</v>
      </c>
      <c r="N10" s="919"/>
      <c r="O10" s="919"/>
      <c r="P10" s="920"/>
    </row>
    <row r="11" spans="1:18" ht="38.25" customHeight="1" x14ac:dyDescent="0.2">
      <c r="A11" s="225" t="s">
        <v>450</v>
      </c>
      <c r="B11" s="221" t="s">
        <v>1669</v>
      </c>
      <c r="C11" s="123">
        <v>42461</v>
      </c>
      <c r="D11" s="123">
        <v>42495</v>
      </c>
      <c r="E11" s="231"/>
      <c r="F11" s="231">
        <v>2</v>
      </c>
      <c r="G11" s="231"/>
      <c r="H11" s="231" t="s">
        <v>1666</v>
      </c>
      <c r="I11" s="231"/>
      <c r="J11" s="221">
        <v>119</v>
      </c>
      <c r="K11" s="225"/>
      <c r="L11" s="221" t="s">
        <v>1667</v>
      </c>
      <c r="M11" s="918" t="s">
        <v>1670</v>
      </c>
      <c r="N11" s="919"/>
      <c r="O11" s="919"/>
      <c r="P11" s="920"/>
    </row>
    <row r="12" spans="1:18" ht="45.75" customHeight="1" x14ac:dyDescent="0.2">
      <c r="A12" s="225" t="s">
        <v>450</v>
      </c>
      <c r="B12" s="221" t="s">
        <v>1671</v>
      </c>
      <c r="C12" s="123">
        <v>42515</v>
      </c>
      <c r="D12" s="123">
        <v>42528</v>
      </c>
      <c r="E12" s="231"/>
      <c r="F12" s="231">
        <v>3</v>
      </c>
      <c r="G12" s="231"/>
      <c r="H12" s="231" t="s">
        <v>1666</v>
      </c>
      <c r="I12" s="231"/>
      <c r="J12" s="221">
        <v>245</v>
      </c>
      <c r="K12" s="225"/>
      <c r="L12" s="221" t="s">
        <v>1667</v>
      </c>
      <c r="M12" s="918" t="s">
        <v>1672</v>
      </c>
      <c r="N12" s="919"/>
      <c r="O12" s="919"/>
      <c r="P12" s="920"/>
    </row>
    <row r="13" spans="1:18" ht="34.5" customHeight="1" x14ac:dyDescent="0.2">
      <c r="A13" s="225" t="s">
        <v>450</v>
      </c>
      <c r="B13" s="221" t="s">
        <v>1673</v>
      </c>
      <c r="C13" s="123">
        <v>42570</v>
      </c>
      <c r="D13" s="123">
        <v>42606</v>
      </c>
      <c r="E13" s="231"/>
      <c r="F13" s="231">
        <v>4</v>
      </c>
      <c r="G13" s="231"/>
      <c r="H13" s="231" t="s">
        <v>1666</v>
      </c>
      <c r="I13" s="231"/>
      <c r="J13" s="221">
        <v>242</v>
      </c>
      <c r="K13" s="225"/>
      <c r="L13" s="221" t="s">
        <v>1667</v>
      </c>
      <c r="M13" s="918" t="s">
        <v>1674</v>
      </c>
      <c r="N13" s="919"/>
      <c r="O13" s="919"/>
      <c r="P13" s="920"/>
    </row>
    <row r="14" spans="1:18" ht="36" customHeight="1" x14ac:dyDescent="0.2">
      <c r="A14" s="225" t="s">
        <v>450</v>
      </c>
      <c r="B14" s="221" t="s">
        <v>1675</v>
      </c>
      <c r="C14" s="123">
        <v>42611</v>
      </c>
      <c r="D14" s="123">
        <v>42629</v>
      </c>
      <c r="E14" s="231">
        <v>2</v>
      </c>
      <c r="F14" s="231">
        <v>1</v>
      </c>
      <c r="G14" s="231"/>
      <c r="H14" s="231" t="s">
        <v>1666</v>
      </c>
      <c r="I14" s="231"/>
      <c r="J14" s="221">
        <v>91</v>
      </c>
      <c r="K14" s="225"/>
      <c r="L14" s="221" t="s">
        <v>1667</v>
      </c>
      <c r="M14" s="918" t="s">
        <v>1676</v>
      </c>
      <c r="N14" s="919"/>
      <c r="O14" s="919"/>
      <c r="P14" s="920"/>
    </row>
    <row r="15" spans="1:18" ht="36.75" customHeight="1" x14ac:dyDescent="0.2">
      <c r="A15" s="225" t="s">
        <v>450</v>
      </c>
      <c r="B15" s="221" t="s">
        <v>1677</v>
      </c>
      <c r="C15" s="123">
        <v>42656</v>
      </c>
      <c r="D15" s="123">
        <v>42661</v>
      </c>
      <c r="E15" s="231"/>
      <c r="F15" s="231">
        <v>2</v>
      </c>
      <c r="G15" s="231"/>
      <c r="H15" s="231" t="s">
        <v>1666</v>
      </c>
      <c r="I15" s="231"/>
      <c r="J15" s="221">
        <v>183</v>
      </c>
      <c r="K15" s="225"/>
      <c r="L15" s="221" t="s">
        <v>1667</v>
      </c>
      <c r="M15" s="918" t="s">
        <v>1678</v>
      </c>
      <c r="N15" s="919"/>
      <c r="O15" s="919"/>
      <c r="P15" s="920"/>
    </row>
    <row r="16" spans="1:18" ht="36.75" customHeight="1" x14ac:dyDescent="0.2">
      <c r="A16" s="225" t="s">
        <v>450</v>
      </c>
      <c r="B16" s="221" t="s">
        <v>1679</v>
      </c>
      <c r="C16" s="123">
        <v>42668</v>
      </c>
      <c r="D16" s="123">
        <v>42703</v>
      </c>
      <c r="E16" s="231"/>
      <c r="F16" s="231">
        <v>3</v>
      </c>
      <c r="G16" s="231"/>
      <c r="H16" s="231" t="s">
        <v>1666</v>
      </c>
      <c r="I16" s="231"/>
      <c r="J16" s="221">
        <v>217</v>
      </c>
      <c r="K16" s="225"/>
      <c r="L16" s="221" t="s">
        <v>1667</v>
      </c>
      <c r="M16" s="918" t="s">
        <v>1680</v>
      </c>
      <c r="N16" s="919"/>
      <c r="O16" s="919"/>
      <c r="P16" s="920"/>
    </row>
    <row r="17" spans="1:16" ht="35.25" customHeight="1" x14ac:dyDescent="0.2">
      <c r="A17" s="225" t="s">
        <v>450</v>
      </c>
      <c r="B17" s="221" t="s">
        <v>1681</v>
      </c>
      <c r="C17" s="123">
        <v>42727</v>
      </c>
      <c r="D17" s="123">
        <v>42727</v>
      </c>
      <c r="E17" s="231"/>
      <c r="F17" s="231">
        <v>4</v>
      </c>
      <c r="G17" s="231"/>
      <c r="H17" s="231" t="s">
        <v>1666</v>
      </c>
      <c r="I17" s="231"/>
      <c r="J17" s="221">
        <v>67</v>
      </c>
      <c r="K17" s="225"/>
      <c r="L17" s="221" t="s">
        <v>1667</v>
      </c>
      <c r="M17" s="399" t="s">
        <v>1682</v>
      </c>
      <c r="N17" s="400"/>
      <c r="O17" s="400"/>
      <c r="P17" s="401"/>
    </row>
    <row r="18" spans="1:16" ht="23.25" customHeight="1" x14ac:dyDescent="0.2">
      <c r="A18" s="231" t="s">
        <v>472</v>
      </c>
      <c r="B18" s="192" t="s">
        <v>1683</v>
      </c>
      <c r="C18" s="123">
        <v>42380</v>
      </c>
      <c r="D18" s="123">
        <v>42720</v>
      </c>
      <c r="E18" s="231">
        <v>1</v>
      </c>
      <c r="F18" s="231">
        <v>1</v>
      </c>
      <c r="G18" s="231"/>
      <c r="H18" s="231" t="s">
        <v>1684</v>
      </c>
      <c r="I18" s="231"/>
      <c r="J18" s="231">
        <v>42</v>
      </c>
      <c r="K18" s="231" t="s">
        <v>1033</v>
      </c>
      <c r="L18" s="231" t="s">
        <v>448</v>
      </c>
      <c r="M18" s="915" t="s">
        <v>1685</v>
      </c>
      <c r="N18" s="916"/>
      <c r="O18" s="916"/>
      <c r="P18" s="917"/>
    </row>
    <row r="19" spans="1:16" ht="45.75" customHeight="1" x14ac:dyDescent="0.2">
      <c r="A19" s="231" t="s">
        <v>1059</v>
      </c>
      <c r="B19" s="192" t="s">
        <v>1060</v>
      </c>
      <c r="C19" s="123">
        <v>42380</v>
      </c>
      <c r="D19" s="123">
        <v>42732</v>
      </c>
      <c r="E19" s="231">
        <v>1</v>
      </c>
      <c r="F19" s="231">
        <v>1</v>
      </c>
      <c r="G19" s="231"/>
      <c r="H19" s="231" t="s">
        <v>1684</v>
      </c>
      <c r="I19" s="231"/>
      <c r="J19" s="231">
        <v>33</v>
      </c>
      <c r="K19" s="231" t="s">
        <v>1033</v>
      </c>
      <c r="L19" s="231" t="s">
        <v>448</v>
      </c>
      <c r="M19" s="921" t="s">
        <v>1686</v>
      </c>
      <c r="N19" s="922"/>
      <c r="O19" s="922"/>
      <c r="P19" s="923"/>
    </row>
    <row r="20" spans="1:16" ht="24" customHeight="1" x14ac:dyDescent="0.2">
      <c r="A20" s="231" t="s">
        <v>1687</v>
      </c>
      <c r="B20" s="192" t="s">
        <v>1062</v>
      </c>
      <c r="C20" s="123">
        <v>42463</v>
      </c>
      <c r="D20" s="123">
        <v>42541</v>
      </c>
      <c r="E20" s="231">
        <v>1</v>
      </c>
      <c r="F20" s="231">
        <v>1</v>
      </c>
      <c r="G20" s="231"/>
      <c r="H20" s="231" t="s">
        <v>1684</v>
      </c>
      <c r="I20" s="231"/>
      <c r="J20" s="231">
        <v>7</v>
      </c>
      <c r="K20" s="231" t="s">
        <v>1033</v>
      </c>
      <c r="L20" s="231" t="s">
        <v>448</v>
      </c>
      <c r="M20" s="399" t="s">
        <v>1688</v>
      </c>
      <c r="N20" s="400"/>
      <c r="O20" s="400"/>
      <c r="P20" s="401"/>
    </row>
    <row r="21" spans="1:16" ht="27.75" customHeight="1" x14ac:dyDescent="0.2">
      <c r="A21" s="231" t="s">
        <v>1541</v>
      </c>
      <c r="B21" s="192" t="s">
        <v>1689</v>
      </c>
      <c r="C21" s="123">
        <v>42411</v>
      </c>
      <c r="D21" s="123">
        <v>42510</v>
      </c>
      <c r="E21" s="231">
        <v>1</v>
      </c>
      <c r="F21" s="231">
        <v>1</v>
      </c>
      <c r="G21" s="231"/>
      <c r="H21" s="231" t="s">
        <v>1684</v>
      </c>
      <c r="I21" s="231"/>
      <c r="J21" s="231">
        <v>8</v>
      </c>
      <c r="K21" s="231" t="s">
        <v>1033</v>
      </c>
      <c r="L21" s="231" t="s">
        <v>448</v>
      </c>
      <c r="M21" s="915" t="s">
        <v>1690</v>
      </c>
      <c r="N21" s="916"/>
      <c r="O21" s="916"/>
      <c r="P21" s="917"/>
    </row>
    <row r="22" spans="1:16" ht="25.5" customHeight="1" x14ac:dyDescent="0.2">
      <c r="A22" s="231" t="s">
        <v>1052</v>
      </c>
      <c r="B22" s="192" t="s">
        <v>1053</v>
      </c>
      <c r="C22" s="123" t="s">
        <v>1691</v>
      </c>
      <c r="D22" s="123" t="s">
        <v>1691</v>
      </c>
      <c r="E22" s="231">
        <v>1</v>
      </c>
      <c r="F22" s="231">
        <v>1</v>
      </c>
      <c r="G22" s="231"/>
      <c r="H22" s="231" t="s">
        <v>1684</v>
      </c>
      <c r="I22" s="231"/>
      <c r="J22" s="231"/>
      <c r="K22" s="231" t="s">
        <v>1033</v>
      </c>
      <c r="L22" s="231" t="s">
        <v>448</v>
      </c>
      <c r="M22" s="915"/>
      <c r="N22" s="916"/>
      <c r="O22" s="916"/>
      <c r="P22" s="917"/>
    </row>
    <row r="23" spans="1:16" ht="21.75" customHeight="1" x14ac:dyDescent="0.2">
      <c r="A23" s="225" t="s">
        <v>450</v>
      </c>
      <c r="B23" s="195" t="s">
        <v>1692</v>
      </c>
      <c r="C23" s="123">
        <v>42775</v>
      </c>
      <c r="D23" s="123">
        <v>42817</v>
      </c>
      <c r="E23" s="231">
        <v>1</v>
      </c>
      <c r="F23" s="231">
        <v>1</v>
      </c>
      <c r="G23" s="231"/>
      <c r="H23" s="231" t="s">
        <v>1684</v>
      </c>
      <c r="I23" s="231"/>
      <c r="J23" s="221">
        <v>100</v>
      </c>
      <c r="K23" s="231" t="s">
        <v>1033</v>
      </c>
      <c r="L23" s="221" t="s">
        <v>1667</v>
      </c>
      <c r="M23" s="918" t="s">
        <v>1693</v>
      </c>
      <c r="N23" s="919"/>
      <c r="O23" s="919"/>
      <c r="P23" s="920"/>
    </row>
    <row r="24" spans="1:16" ht="24.75" customHeight="1" x14ac:dyDescent="0.2">
      <c r="A24" s="225" t="s">
        <v>450</v>
      </c>
      <c r="B24" s="195" t="s">
        <v>1694</v>
      </c>
      <c r="C24" s="123">
        <v>42825</v>
      </c>
      <c r="D24" s="123">
        <v>42794</v>
      </c>
      <c r="E24" s="231"/>
      <c r="F24" s="231">
        <v>2</v>
      </c>
      <c r="G24" s="231"/>
      <c r="H24" s="231" t="s">
        <v>1666</v>
      </c>
      <c r="I24" s="231"/>
      <c r="J24" s="221">
        <v>250</v>
      </c>
      <c r="K24" s="231" t="s">
        <v>1033</v>
      </c>
      <c r="L24" s="221" t="s">
        <v>1667</v>
      </c>
      <c r="M24" s="918" t="s">
        <v>1695</v>
      </c>
      <c r="N24" s="919"/>
      <c r="O24" s="919"/>
      <c r="P24" s="920"/>
    </row>
    <row r="25" spans="1:16" ht="21" customHeight="1" x14ac:dyDescent="0.2">
      <c r="A25" s="225" t="s">
        <v>450</v>
      </c>
      <c r="B25" s="195" t="s">
        <v>1694</v>
      </c>
      <c r="C25" s="123">
        <v>42787</v>
      </c>
      <c r="D25" s="123">
        <v>42801</v>
      </c>
      <c r="E25" s="231"/>
      <c r="F25" s="231">
        <v>3</v>
      </c>
      <c r="G25" s="231"/>
      <c r="H25" s="231" t="s">
        <v>1666</v>
      </c>
      <c r="I25" s="231"/>
      <c r="J25" s="221">
        <v>208</v>
      </c>
      <c r="K25" s="231" t="s">
        <v>1033</v>
      </c>
      <c r="L25" s="221" t="s">
        <v>1667</v>
      </c>
      <c r="M25" s="918"/>
      <c r="N25" s="919"/>
      <c r="O25" s="919"/>
      <c r="P25" s="920"/>
    </row>
    <row r="26" spans="1:16" ht="24" customHeight="1" x14ac:dyDescent="0.2">
      <c r="A26" s="225" t="s">
        <v>450</v>
      </c>
      <c r="B26" s="195" t="s">
        <v>1696</v>
      </c>
      <c r="C26" s="123">
        <v>42870</v>
      </c>
      <c r="D26" s="123">
        <v>42964</v>
      </c>
      <c r="E26" s="231"/>
      <c r="F26" s="231">
        <v>4</v>
      </c>
      <c r="G26" s="231"/>
      <c r="H26" s="231" t="s">
        <v>1666</v>
      </c>
      <c r="I26" s="231"/>
      <c r="J26" s="221">
        <v>125</v>
      </c>
      <c r="K26" s="231" t="s">
        <v>1033</v>
      </c>
      <c r="L26" s="221" t="s">
        <v>1667</v>
      </c>
      <c r="M26" s="918" t="s">
        <v>1697</v>
      </c>
      <c r="N26" s="919"/>
      <c r="O26" s="919"/>
      <c r="P26" s="920"/>
    </row>
    <row r="27" spans="1:16" ht="23.25" customHeight="1" x14ac:dyDescent="0.2">
      <c r="A27" s="225" t="s">
        <v>450</v>
      </c>
      <c r="B27" s="195" t="s">
        <v>1698</v>
      </c>
      <c r="C27" s="123" t="s">
        <v>1699</v>
      </c>
      <c r="D27" s="123">
        <v>42982</v>
      </c>
      <c r="E27" s="231">
        <v>2</v>
      </c>
      <c r="F27" s="231">
        <v>1</v>
      </c>
      <c r="G27" s="231"/>
      <c r="H27" s="231" t="s">
        <v>1666</v>
      </c>
      <c r="I27" s="231">
        <v>3</v>
      </c>
      <c r="J27" s="221">
        <v>209</v>
      </c>
      <c r="K27" s="231" t="s">
        <v>1033</v>
      </c>
      <c r="L27" s="221" t="s">
        <v>1667</v>
      </c>
      <c r="M27" s="918" t="s">
        <v>1700</v>
      </c>
      <c r="N27" s="919"/>
      <c r="O27" s="919"/>
      <c r="P27" s="920"/>
    </row>
    <row r="28" spans="1:16" ht="24.75" customHeight="1" x14ac:dyDescent="0.2">
      <c r="A28" s="225" t="s">
        <v>450</v>
      </c>
      <c r="B28" s="195" t="s">
        <v>1701</v>
      </c>
      <c r="C28" s="123">
        <v>42992</v>
      </c>
      <c r="D28" s="123">
        <v>43025</v>
      </c>
      <c r="E28" s="231"/>
      <c r="F28" s="231">
        <v>2</v>
      </c>
      <c r="G28" s="231"/>
      <c r="H28" s="231" t="s">
        <v>1666</v>
      </c>
      <c r="I28" s="231"/>
      <c r="J28" s="221">
        <v>250</v>
      </c>
      <c r="K28" s="231" t="s">
        <v>1033</v>
      </c>
      <c r="L28" s="221" t="s">
        <v>1667</v>
      </c>
      <c r="M28" s="918" t="s">
        <v>1702</v>
      </c>
      <c r="N28" s="919"/>
      <c r="O28" s="919"/>
      <c r="P28" s="920"/>
    </row>
    <row r="29" spans="1:16" ht="23.25" customHeight="1" x14ac:dyDescent="0.2">
      <c r="A29" s="225" t="s">
        <v>450</v>
      </c>
      <c r="B29" s="195" t="s">
        <v>1703</v>
      </c>
      <c r="C29" s="123">
        <v>43026</v>
      </c>
      <c r="D29" s="123"/>
      <c r="E29" s="231"/>
      <c r="F29" s="231">
        <v>3</v>
      </c>
      <c r="G29" s="231"/>
      <c r="H29" s="231" t="s">
        <v>1666</v>
      </c>
      <c r="I29" s="231"/>
      <c r="J29" s="221">
        <v>60</v>
      </c>
      <c r="K29" s="231" t="s">
        <v>1033</v>
      </c>
      <c r="L29" s="221" t="s">
        <v>1667</v>
      </c>
      <c r="M29" s="918" t="s">
        <v>1704</v>
      </c>
      <c r="N29" s="919"/>
      <c r="O29" s="919"/>
      <c r="P29" s="920"/>
    </row>
    <row r="30" spans="1:16" ht="22.5" customHeight="1" x14ac:dyDescent="0.2">
      <c r="A30" s="231" t="s">
        <v>472</v>
      </c>
      <c r="B30" s="235" t="s">
        <v>1705</v>
      </c>
      <c r="C30" s="123">
        <v>42751</v>
      </c>
      <c r="D30" s="123">
        <v>42961</v>
      </c>
      <c r="E30" s="231">
        <v>1</v>
      </c>
      <c r="F30" s="231">
        <v>1</v>
      </c>
      <c r="G30" s="231"/>
      <c r="H30" s="231" t="s">
        <v>1684</v>
      </c>
      <c r="I30" s="231"/>
      <c r="J30" s="231">
        <v>153</v>
      </c>
      <c r="K30" s="231" t="s">
        <v>1033</v>
      </c>
      <c r="L30" s="231" t="s">
        <v>448</v>
      </c>
      <c r="M30" s="915" t="s">
        <v>1706</v>
      </c>
      <c r="N30" s="916"/>
      <c r="O30" s="916"/>
      <c r="P30" s="917"/>
    </row>
    <row r="31" spans="1:16" ht="14.1" customHeight="1" x14ac:dyDescent="0.2">
      <c r="A31" s="231" t="s">
        <v>1059</v>
      </c>
      <c r="B31" s="192" t="s">
        <v>1707</v>
      </c>
      <c r="C31" s="123">
        <v>42766</v>
      </c>
      <c r="D31" s="123">
        <v>43031</v>
      </c>
      <c r="E31" s="231">
        <v>1</v>
      </c>
      <c r="F31" s="231">
        <v>1</v>
      </c>
      <c r="G31" s="231"/>
      <c r="H31" s="231" t="s">
        <v>1684</v>
      </c>
      <c r="I31" s="231"/>
      <c r="J31" s="231">
        <v>27</v>
      </c>
      <c r="K31" s="231" t="s">
        <v>1033</v>
      </c>
      <c r="L31" s="231" t="s">
        <v>448</v>
      </c>
      <c r="M31" s="921" t="s">
        <v>1708</v>
      </c>
      <c r="N31" s="922"/>
      <c r="O31" s="922"/>
      <c r="P31" s="923"/>
    </row>
    <row r="32" spans="1:16" ht="12.75" customHeight="1" x14ac:dyDescent="0.2">
      <c r="A32" s="231" t="s">
        <v>1687</v>
      </c>
      <c r="B32" s="192" t="s">
        <v>1709</v>
      </c>
      <c r="C32" s="123">
        <v>42755</v>
      </c>
      <c r="D32" s="123">
        <v>42944</v>
      </c>
      <c r="E32" s="231">
        <v>1</v>
      </c>
      <c r="F32" s="231">
        <v>1</v>
      </c>
      <c r="G32" s="231"/>
      <c r="H32" s="231" t="s">
        <v>1684</v>
      </c>
      <c r="I32" s="231"/>
      <c r="J32" s="231">
        <v>5</v>
      </c>
      <c r="K32" s="231" t="s">
        <v>1033</v>
      </c>
      <c r="L32" s="231" t="s">
        <v>448</v>
      </c>
      <c r="M32" s="391"/>
      <c r="N32" s="392"/>
      <c r="O32" s="392"/>
      <c r="P32" s="393"/>
    </row>
    <row r="33" spans="1:20" ht="14.1" customHeight="1" x14ac:dyDescent="0.2">
      <c r="A33" s="231" t="s">
        <v>1541</v>
      </c>
      <c r="B33" s="192" t="s">
        <v>1689</v>
      </c>
      <c r="C33" s="123"/>
      <c r="D33" s="123"/>
      <c r="E33" s="231"/>
      <c r="F33" s="231"/>
      <c r="G33" s="231"/>
      <c r="H33" s="231" t="s">
        <v>1684</v>
      </c>
      <c r="I33" s="231"/>
      <c r="J33" s="231">
        <v>0</v>
      </c>
      <c r="K33" s="231" t="s">
        <v>1033</v>
      </c>
      <c r="L33" s="231" t="s">
        <v>448</v>
      </c>
      <c r="M33" s="391" t="s">
        <v>1710</v>
      </c>
      <c r="N33" s="392"/>
      <c r="O33" s="392"/>
      <c r="P33" s="393"/>
    </row>
    <row r="34" spans="1:20" ht="14.1" customHeight="1" x14ac:dyDescent="0.2">
      <c r="A34" s="231" t="s">
        <v>1052</v>
      </c>
      <c r="B34" s="192" t="s">
        <v>1053</v>
      </c>
      <c r="C34" s="123"/>
      <c r="D34" s="123"/>
      <c r="E34" s="231"/>
      <c r="F34" s="231"/>
      <c r="G34" s="231"/>
      <c r="H34" s="231" t="s">
        <v>1684</v>
      </c>
      <c r="I34" s="231"/>
      <c r="J34" s="231">
        <v>0</v>
      </c>
      <c r="K34" s="231" t="s">
        <v>1033</v>
      </c>
      <c r="L34" s="231" t="s">
        <v>448</v>
      </c>
      <c r="M34" s="915" t="s">
        <v>1711</v>
      </c>
      <c r="N34" s="916"/>
      <c r="O34" s="916"/>
      <c r="P34" s="917"/>
    </row>
    <row r="35" spans="1:20" ht="14.1" customHeight="1" x14ac:dyDescent="0.2">
      <c r="A35" s="231" t="s">
        <v>1712</v>
      </c>
      <c r="B35" s="191" t="s">
        <v>1661</v>
      </c>
      <c r="C35" s="123">
        <v>41345</v>
      </c>
      <c r="D35" s="123">
        <v>42970</v>
      </c>
      <c r="E35" s="231">
        <v>1</v>
      </c>
      <c r="F35" s="231">
        <v>1</v>
      </c>
      <c r="G35" s="231"/>
      <c r="H35" s="231" t="s">
        <v>1684</v>
      </c>
      <c r="I35" s="231"/>
      <c r="J35" s="231">
        <v>17</v>
      </c>
      <c r="K35" s="231" t="s">
        <v>1033</v>
      </c>
      <c r="L35" s="231"/>
      <c r="M35" s="244"/>
      <c r="N35" s="245"/>
      <c r="O35" s="245"/>
      <c r="P35" s="246"/>
    </row>
    <row r="36" spans="1:20" ht="13.5" customHeight="1" x14ac:dyDescent="0.2">
      <c r="A36" s="231" t="s">
        <v>1713</v>
      </c>
      <c r="B36" s="191" t="s">
        <v>1714</v>
      </c>
      <c r="C36" s="123" t="s">
        <v>1715</v>
      </c>
      <c r="D36" s="123">
        <v>42705</v>
      </c>
      <c r="E36" s="231"/>
      <c r="F36" s="231">
        <v>3</v>
      </c>
      <c r="G36" s="231"/>
      <c r="H36" s="231" t="s">
        <v>1684</v>
      </c>
      <c r="I36" s="231"/>
      <c r="J36" s="231">
        <v>13</v>
      </c>
      <c r="K36" s="231" t="s">
        <v>1033</v>
      </c>
      <c r="L36" s="231" t="s">
        <v>1716</v>
      </c>
      <c r="M36" s="244"/>
      <c r="N36" s="245"/>
      <c r="O36" s="245"/>
      <c r="P36" s="246"/>
    </row>
    <row r="37" spans="1:20" ht="14.1" customHeight="1" x14ac:dyDescent="0.2">
      <c r="A37" s="231" t="s">
        <v>450</v>
      </c>
      <c r="B37" s="247" t="s">
        <v>1031</v>
      </c>
      <c r="C37" s="123">
        <v>35796</v>
      </c>
      <c r="D37" s="123">
        <v>39814</v>
      </c>
      <c r="E37" s="231"/>
      <c r="F37" s="231">
        <v>2</v>
      </c>
      <c r="G37" s="231"/>
      <c r="H37" s="231"/>
      <c r="I37" s="231"/>
      <c r="J37" s="231">
        <v>2</v>
      </c>
      <c r="K37" s="231" t="s">
        <v>1033</v>
      </c>
      <c r="L37" s="231" t="s">
        <v>1717</v>
      </c>
      <c r="M37" s="686"/>
      <c r="N37" s="687"/>
      <c r="O37" s="687"/>
      <c r="P37" s="688"/>
    </row>
    <row r="38" spans="1:20" ht="14.1" customHeight="1" x14ac:dyDescent="0.2">
      <c r="A38" s="278"/>
      <c r="B38" s="280"/>
      <c r="C38" s="281"/>
      <c r="D38" s="279"/>
      <c r="E38" s="278"/>
      <c r="F38" s="278"/>
      <c r="G38" s="278"/>
      <c r="H38" s="278"/>
      <c r="I38" s="278"/>
      <c r="J38" s="278"/>
      <c r="K38" s="278"/>
      <c r="L38" s="278"/>
      <c r="M38" s="275"/>
      <c r="N38" s="276"/>
      <c r="O38" s="276"/>
      <c r="P38" s="277"/>
    </row>
    <row r="39" spans="1:20" ht="14.1" customHeight="1" x14ac:dyDescent="0.2">
      <c r="A39" s="232"/>
      <c r="B39" s="391" t="s">
        <v>1718</v>
      </c>
      <c r="C39" s="393"/>
      <c r="D39" s="777" t="s">
        <v>480</v>
      </c>
      <c r="E39" s="777"/>
      <c r="F39" s="778"/>
      <c r="G39" s="778"/>
      <c r="H39" s="778"/>
      <c r="I39" s="778"/>
      <c r="J39" s="777" t="s">
        <v>481</v>
      </c>
      <c r="K39" s="777"/>
      <c r="L39" s="620"/>
      <c r="M39" s="620"/>
      <c r="N39" s="620"/>
      <c r="O39" s="620"/>
      <c r="P39" s="620"/>
    </row>
    <row r="40" spans="1:20" ht="12.75" customHeight="1" x14ac:dyDescent="0.2">
      <c r="A40" s="232"/>
      <c r="B40" s="391" t="s">
        <v>1719</v>
      </c>
      <c r="C40" s="393"/>
      <c r="D40" s="777" t="s">
        <v>482</v>
      </c>
      <c r="E40" s="777"/>
      <c r="F40" s="778"/>
      <c r="G40" s="778"/>
      <c r="H40" s="778"/>
      <c r="I40" s="778"/>
      <c r="J40" s="777" t="s">
        <v>484</v>
      </c>
      <c r="K40" s="777"/>
      <c r="L40" s="620"/>
      <c r="M40" s="620"/>
      <c r="N40" s="620"/>
      <c r="O40" s="620"/>
      <c r="P40" s="620"/>
    </row>
    <row r="41" spans="1:20" ht="14.1" customHeight="1" x14ac:dyDescent="0.2">
      <c r="A41" s="232"/>
      <c r="B41" s="391"/>
      <c r="C41" s="393"/>
      <c r="D41" s="777" t="s">
        <v>485</v>
      </c>
      <c r="E41" s="777"/>
      <c r="F41" s="778"/>
      <c r="G41" s="778"/>
      <c r="H41" s="778"/>
      <c r="I41" s="778"/>
      <c r="J41" s="777" t="s">
        <v>485</v>
      </c>
      <c r="K41" s="777"/>
      <c r="L41" s="620"/>
      <c r="M41" s="620"/>
      <c r="N41" s="620"/>
      <c r="O41" s="620"/>
      <c r="P41" s="620"/>
    </row>
    <row r="42" spans="1:20" ht="14.1" customHeight="1" x14ac:dyDescent="0.2">
      <c r="A42" s="232"/>
      <c r="B42" s="391" t="s">
        <v>1720</v>
      </c>
      <c r="C42" s="393"/>
      <c r="D42" s="777" t="s">
        <v>142</v>
      </c>
      <c r="E42" s="777"/>
      <c r="F42" s="778" t="s">
        <v>1721</v>
      </c>
      <c r="G42" s="778"/>
      <c r="H42" s="778"/>
      <c r="I42" s="778"/>
      <c r="J42" s="777" t="s">
        <v>487</v>
      </c>
      <c r="K42" s="777"/>
      <c r="L42" s="620"/>
      <c r="M42" s="620"/>
      <c r="N42" s="620"/>
      <c r="O42" s="620"/>
      <c r="P42" s="620"/>
    </row>
    <row r="43" spans="1:20" ht="14.1" customHeight="1" x14ac:dyDescent="0.2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</row>
    <row r="44" spans="1:20" ht="14.1" customHeight="1" x14ac:dyDescent="0.2"/>
    <row r="45" spans="1:20" ht="14.1" customHeight="1" x14ac:dyDescent="0.2">
      <c r="A45" s="538"/>
      <c r="B45" s="539"/>
      <c r="C45" s="544" t="s">
        <v>1016</v>
      </c>
      <c r="D45" s="545"/>
      <c r="E45" s="545"/>
      <c r="F45" s="545"/>
      <c r="G45" s="545"/>
      <c r="H45" s="545"/>
      <c r="I45" s="545"/>
      <c r="J45" s="545"/>
      <c r="K45" s="545"/>
      <c r="L45" s="545"/>
      <c r="M45" s="546"/>
      <c r="N45" s="869" t="s">
        <v>1027</v>
      </c>
      <c r="O45" s="870"/>
      <c r="P45" s="870"/>
      <c r="Q45" s="870"/>
      <c r="R45" s="333"/>
      <c r="S45" s="333"/>
      <c r="T45" s="333"/>
    </row>
    <row r="46" spans="1:20" ht="14.1" customHeight="1" x14ac:dyDescent="0.2">
      <c r="A46" s="540"/>
      <c r="B46" s="541"/>
      <c r="C46" s="547"/>
      <c r="D46" s="548"/>
      <c r="E46" s="548"/>
      <c r="F46" s="548"/>
      <c r="G46" s="548"/>
      <c r="H46" s="548"/>
      <c r="I46" s="548"/>
      <c r="J46" s="548"/>
      <c r="K46" s="548"/>
      <c r="L46" s="548"/>
      <c r="M46" s="549"/>
      <c r="N46" s="869" t="s">
        <v>1983</v>
      </c>
      <c r="O46" s="870"/>
      <c r="P46" s="870"/>
      <c r="Q46" s="870"/>
      <c r="R46" s="333"/>
      <c r="S46" s="333"/>
      <c r="T46" s="333"/>
    </row>
    <row r="47" spans="1:20" ht="14.1" customHeight="1" x14ac:dyDescent="0.2">
      <c r="A47" s="540"/>
      <c r="B47" s="541"/>
      <c r="C47" s="871" t="s">
        <v>117</v>
      </c>
      <c r="D47" s="871"/>
      <c r="E47" s="871"/>
      <c r="F47" s="871"/>
      <c r="G47" s="871"/>
      <c r="H47" s="871"/>
      <c r="I47" s="871"/>
      <c r="J47" s="871"/>
      <c r="K47" s="871"/>
      <c r="L47" s="871"/>
      <c r="M47" s="871"/>
      <c r="N47" s="870" t="s">
        <v>1017</v>
      </c>
      <c r="O47" s="870"/>
      <c r="P47" s="870"/>
      <c r="Q47" s="870"/>
      <c r="R47" s="333"/>
      <c r="S47" s="333"/>
      <c r="T47" s="333"/>
    </row>
    <row r="48" spans="1:20" ht="12" x14ac:dyDescent="0.2">
      <c r="A48" s="542"/>
      <c r="B48" s="543"/>
      <c r="C48" s="871"/>
      <c r="D48" s="871"/>
      <c r="E48" s="871"/>
      <c r="F48" s="871"/>
      <c r="G48" s="871"/>
      <c r="H48" s="871"/>
      <c r="I48" s="871"/>
      <c r="J48" s="871"/>
      <c r="K48" s="871"/>
      <c r="L48" s="871"/>
      <c r="M48" s="871"/>
      <c r="N48" s="870" t="s">
        <v>118</v>
      </c>
      <c r="O48" s="870"/>
      <c r="P48" s="870"/>
      <c r="Q48" s="870"/>
      <c r="R48" s="333"/>
      <c r="S48" s="333"/>
      <c r="T48" s="333"/>
    </row>
    <row r="49" spans="1:20" ht="15" x14ac:dyDescent="0.2">
      <c r="A49" s="522" t="s">
        <v>119</v>
      </c>
      <c r="B49" s="523"/>
      <c r="C49" s="524"/>
      <c r="D49" s="610" t="s">
        <v>120</v>
      </c>
      <c r="E49" s="610"/>
      <c r="F49" s="610"/>
      <c r="G49" s="610"/>
      <c r="H49" s="610"/>
      <c r="I49" s="610"/>
      <c r="J49" s="610"/>
      <c r="K49" s="610"/>
      <c r="L49" s="610"/>
      <c r="M49" s="610"/>
      <c r="N49" s="610"/>
      <c r="O49" s="610"/>
      <c r="P49" s="610"/>
      <c r="Q49" s="610"/>
      <c r="R49" s="333"/>
      <c r="S49" s="333"/>
      <c r="T49" s="333"/>
    </row>
    <row r="50" spans="1:20" x14ac:dyDescent="0.2">
      <c r="A50" s="522" t="s">
        <v>121</v>
      </c>
      <c r="B50" s="523"/>
      <c r="C50" s="524"/>
      <c r="D50" s="590" t="s">
        <v>1028</v>
      </c>
      <c r="E50" s="590"/>
      <c r="F50" s="590"/>
      <c r="G50" s="590"/>
      <c r="H50" s="590"/>
      <c r="I50" s="590"/>
      <c r="J50" s="590"/>
      <c r="K50" s="590"/>
      <c r="L50" s="590"/>
      <c r="M50" s="590"/>
      <c r="N50" s="590"/>
      <c r="O50" s="590"/>
      <c r="P50" s="590"/>
      <c r="Q50" s="590"/>
      <c r="R50" s="333"/>
      <c r="S50" s="333"/>
      <c r="T50" s="333"/>
    </row>
    <row r="51" spans="1:20" ht="12.75" x14ac:dyDescent="0.2">
      <c r="A51" s="590" t="s">
        <v>461</v>
      </c>
      <c r="B51" s="590"/>
      <c r="C51" s="327" t="s">
        <v>1984</v>
      </c>
      <c r="D51" s="531" t="s">
        <v>1985</v>
      </c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3"/>
      <c r="R51" s="333"/>
      <c r="S51" s="329"/>
      <c r="T51" s="333"/>
    </row>
    <row r="52" spans="1:20" x14ac:dyDescent="0.2">
      <c r="A52" s="534" t="s">
        <v>12</v>
      </c>
      <c r="B52" s="536" t="s">
        <v>13</v>
      </c>
      <c r="C52" s="534" t="s">
        <v>463</v>
      </c>
      <c r="D52" s="564" t="s">
        <v>15</v>
      </c>
      <c r="E52" s="565"/>
      <c r="F52" s="594" t="s">
        <v>123</v>
      </c>
      <c r="G52" s="594"/>
      <c r="H52" s="594"/>
      <c r="I52" s="594"/>
      <c r="J52" s="594"/>
      <c r="K52" s="534" t="s">
        <v>464</v>
      </c>
      <c r="L52" s="536" t="s">
        <v>465</v>
      </c>
      <c r="M52" s="534" t="s">
        <v>466</v>
      </c>
      <c r="N52" s="558" t="s">
        <v>467</v>
      </c>
      <c r="O52" s="559"/>
      <c r="P52" s="559"/>
      <c r="Q52" s="560"/>
      <c r="R52" s="333"/>
      <c r="S52" s="333"/>
      <c r="T52" s="333"/>
    </row>
    <row r="53" spans="1:20" x14ac:dyDescent="0.2">
      <c r="A53" s="535"/>
      <c r="B53" s="537"/>
      <c r="C53" s="535"/>
      <c r="D53" s="331" t="s">
        <v>21</v>
      </c>
      <c r="E53" s="331" t="s">
        <v>22</v>
      </c>
      <c r="F53" s="331" t="s">
        <v>124</v>
      </c>
      <c r="G53" s="331" t="s">
        <v>125</v>
      </c>
      <c r="H53" s="331" t="s">
        <v>126</v>
      </c>
      <c r="I53" s="331" t="s">
        <v>468</v>
      </c>
      <c r="J53" s="331" t="s">
        <v>469</v>
      </c>
      <c r="K53" s="535"/>
      <c r="L53" s="537"/>
      <c r="M53" s="535"/>
      <c r="N53" s="561"/>
      <c r="O53" s="562"/>
      <c r="P53" s="562"/>
      <c r="Q53" s="563"/>
      <c r="R53" s="333"/>
      <c r="S53" s="333"/>
      <c r="T53" s="333"/>
    </row>
    <row r="54" spans="1:20" x14ac:dyDescent="0.2">
      <c r="A54" s="334">
        <v>1</v>
      </c>
      <c r="B54" s="335" t="s">
        <v>153</v>
      </c>
      <c r="C54" s="334" t="s">
        <v>27</v>
      </c>
      <c r="D54" s="336"/>
      <c r="E54" s="336"/>
      <c r="F54" s="336"/>
      <c r="G54" s="336"/>
      <c r="H54" s="336"/>
      <c r="I54" s="336"/>
      <c r="J54" s="336"/>
      <c r="K54" s="334"/>
      <c r="L54" s="335"/>
      <c r="M54" s="334"/>
      <c r="N54" s="930"/>
      <c r="O54" s="931"/>
      <c r="P54" s="931"/>
      <c r="Q54" s="932"/>
      <c r="R54" s="333"/>
      <c r="S54" s="333"/>
      <c r="T54" s="333"/>
    </row>
    <row r="55" spans="1:20" ht="22.5" x14ac:dyDescent="0.2">
      <c r="A55" s="337">
        <f>A54+1</f>
        <v>2</v>
      </c>
      <c r="B55" s="338" t="s">
        <v>1123</v>
      </c>
      <c r="C55" s="337" t="s">
        <v>1986</v>
      </c>
      <c r="D55" s="339"/>
      <c r="E55" s="339"/>
      <c r="F55" s="339"/>
      <c r="G55" s="339"/>
      <c r="H55" s="339"/>
      <c r="I55" s="339"/>
      <c r="J55" s="339"/>
      <c r="K55" s="337"/>
      <c r="L55" s="338"/>
      <c r="M55" s="337"/>
      <c r="N55" s="924" t="s">
        <v>1987</v>
      </c>
      <c r="O55" s="925"/>
      <c r="P55" s="925"/>
      <c r="Q55" s="926"/>
      <c r="R55" s="333"/>
      <c r="S55" s="333"/>
      <c r="T55" s="333"/>
    </row>
    <row r="56" spans="1:20" x14ac:dyDescent="0.2">
      <c r="A56" s="340">
        <f>A55+1</f>
        <v>3</v>
      </c>
      <c r="B56" s="341" t="s">
        <v>1059</v>
      </c>
      <c r="C56" s="340" t="s">
        <v>2079</v>
      </c>
      <c r="D56" s="239">
        <v>42766</v>
      </c>
      <c r="E56" s="239">
        <v>43080</v>
      </c>
      <c r="F56" s="237">
        <v>1</v>
      </c>
      <c r="G56" s="237">
        <v>1</v>
      </c>
      <c r="H56" s="237"/>
      <c r="I56" s="237"/>
      <c r="J56" s="237"/>
      <c r="K56" s="340">
        <f>5+15+3+6+3+6+6+6+4</f>
        <v>54</v>
      </c>
      <c r="L56" s="341" t="s">
        <v>30</v>
      </c>
      <c r="M56" s="340" t="s">
        <v>448</v>
      </c>
      <c r="N56" s="887" t="s">
        <v>1988</v>
      </c>
      <c r="O56" s="888"/>
      <c r="P56" s="888"/>
      <c r="Q56" s="889"/>
      <c r="R56" s="333"/>
      <c r="S56" s="333"/>
      <c r="T56" s="333"/>
    </row>
    <row r="57" spans="1:20" x14ac:dyDescent="0.2">
      <c r="A57" s="340">
        <f t="shared" ref="A57:A120" si="0">A56+1</f>
        <v>4</v>
      </c>
      <c r="B57" s="341" t="s">
        <v>1059</v>
      </c>
      <c r="C57" s="340" t="s">
        <v>1979</v>
      </c>
      <c r="D57" s="239">
        <v>43129</v>
      </c>
      <c r="E57" s="239">
        <v>43347</v>
      </c>
      <c r="F57" s="237">
        <v>1</v>
      </c>
      <c r="G57" s="237">
        <v>1</v>
      </c>
      <c r="H57" s="237"/>
      <c r="I57" s="237"/>
      <c r="J57" s="237"/>
      <c r="K57" s="340">
        <f>3+5+6+4+4+4+2</f>
        <v>28</v>
      </c>
      <c r="L57" s="341" t="s">
        <v>30</v>
      </c>
      <c r="M57" s="340" t="s">
        <v>448</v>
      </c>
      <c r="N57" s="887" t="s">
        <v>1989</v>
      </c>
      <c r="O57" s="888"/>
      <c r="P57" s="888"/>
      <c r="Q57" s="889"/>
      <c r="R57" s="333"/>
      <c r="S57" s="333"/>
      <c r="T57" s="333"/>
    </row>
    <row r="58" spans="1:20" x14ac:dyDescent="0.2">
      <c r="A58" s="340">
        <f t="shared" si="0"/>
        <v>5</v>
      </c>
      <c r="B58" s="341" t="s">
        <v>1059</v>
      </c>
      <c r="C58" s="340" t="s">
        <v>1979</v>
      </c>
      <c r="D58" s="239">
        <v>43598</v>
      </c>
      <c r="E58" s="342">
        <v>43620</v>
      </c>
      <c r="F58" s="237">
        <v>1</v>
      </c>
      <c r="G58" s="237">
        <v>1</v>
      </c>
      <c r="H58" s="237"/>
      <c r="I58" s="237"/>
      <c r="J58" s="237"/>
      <c r="K58" s="340">
        <f>4+4+2+5+5</f>
        <v>20</v>
      </c>
      <c r="L58" s="341" t="s">
        <v>30</v>
      </c>
      <c r="M58" s="340" t="s">
        <v>493</v>
      </c>
      <c r="N58" s="927" t="s">
        <v>1990</v>
      </c>
      <c r="O58" s="928"/>
      <c r="P58" s="928"/>
      <c r="Q58" s="929"/>
      <c r="R58" s="333"/>
      <c r="S58" s="333"/>
      <c r="T58" s="333"/>
    </row>
    <row r="59" spans="1:20" x14ac:dyDescent="0.2">
      <c r="A59" s="340">
        <f t="shared" si="0"/>
        <v>6</v>
      </c>
      <c r="B59" s="331" t="s">
        <v>1991</v>
      </c>
      <c r="C59" s="332" t="s">
        <v>1992</v>
      </c>
      <c r="D59" s="218">
        <v>42380</v>
      </c>
      <c r="E59" s="218">
        <v>42720</v>
      </c>
      <c r="F59" s="331">
        <v>1</v>
      </c>
      <c r="G59" s="331">
        <v>1</v>
      </c>
      <c r="H59" s="331"/>
      <c r="I59" s="331"/>
      <c r="J59" s="331"/>
      <c r="K59" s="331">
        <v>39</v>
      </c>
      <c r="L59" s="331" t="s">
        <v>30</v>
      </c>
      <c r="M59" s="331" t="s">
        <v>493</v>
      </c>
      <c r="N59" s="590" t="s">
        <v>1993</v>
      </c>
      <c r="O59" s="590"/>
      <c r="P59" s="590"/>
      <c r="Q59" s="590"/>
      <c r="R59" s="343" t="s">
        <v>1994</v>
      </c>
      <c r="S59" s="343"/>
      <c r="T59" s="343"/>
    </row>
    <row r="60" spans="1:20" x14ac:dyDescent="0.2">
      <c r="A60" s="340">
        <f t="shared" si="0"/>
        <v>7</v>
      </c>
      <c r="B60" s="331" t="s">
        <v>1991</v>
      </c>
      <c r="C60" s="332" t="s">
        <v>1992</v>
      </c>
      <c r="D60" s="218">
        <v>42751</v>
      </c>
      <c r="E60" s="218">
        <v>43080</v>
      </c>
      <c r="F60" s="331">
        <v>1</v>
      </c>
      <c r="G60" s="331">
        <v>1</v>
      </c>
      <c r="H60" s="331"/>
      <c r="I60" s="331"/>
      <c r="J60" s="331"/>
      <c r="K60" s="331">
        <v>176</v>
      </c>
      <c r="L60" s="331" t="s">
        <v>30</v>
      </c>
      <c r="M60" s="331" t="s">
        <v>493</v>
      </c>
      <c r="N60" s="564" t="s">
        <v>1995</v>
      </c>
      <c r="O60" s="566"/>
      <c r="P60" s="566"/>
      <c r="Q60" s="565"/>
      <c r="R60" s="343" t="s">
        <v>1994</v>
      </c>
      <c r="S60" s="343"/>
      <c r="T60" s="343"/>
    </row>
    <row r="61" spans="1:20" x14ac:dyDescent="0.2">
      <c r="A61" s="340">
        <f t="shared" si="0"/>
        <v>8</v>
      </c>
      <c r="B61" s="331" t="s">
        <v>1991</v>
      </c>
      <c r="C61" s="332" t="s">
        <v>2079</v>
      </c>
      <c r="D61" s="218">
        <v>43116</v>
      </c>
      <c r="E61" s="218">
        <v>43383</v>
      </c>
      <c r="F61" s="331">
        <v>1</v>
      </c>
      <c r="G61" s="331">
        <v>1</v>
      </c>
      <c r="H61" s="331"/>
      <c r="I61" s="331"/>
      <c r="J61" s="331"/>
      <c r="K61" s="328">
        <v>94</v>
      </c>
      <c r="L61" s="331" t="s">
        <v>30</v>
      </c>
      <c r="M61" s="331" t="s">
        <v>493</v>
      </c>
      <c r="N61" s="564" t="s">
        <v>1996</v>
      </c>
      <c r="O61" s="566"/>
      <c r="P61" s="566"/>
      <c r="Q61" s="565"/>
      <c r="R61" s="343" t="s">
        <v>1994</v>
      </c>
      <c r="S61" s="343"/>
      <c r="T61" s="343"/>
    </row>
    <row r="62" spans="1:20" x14ac:dyDescent="0.2">
      <c r="A62" s="340">
        <f t="shared" si="0"/>
        <v>9</v>
      </c>
      <c r="B62" s="331" t="s">
        <v>1991</v>
      </c>
      <c r="C62" s="332" t="s">
        <v>1992</v>
      </c>
      <c r="D62" s="218">
        <v>43482</v>
      </c>
      <c r="E62" s="342">
        <v>43539</v>
      </c>
      <c r="F62" s="331">
        <v>1</v>
      </c>
      <c r="G62" s="331">
        <v>1</v>
      </c>
      <c r="H62" s="331"/>
      <c r="I62" s="331"/>
      <c r="J62" s="331"/>
      <c r="K62" s="328">
        <v>9</v>
      </c>
      <c r="L62" s="331" t="s">
        <v>30</v>
      </c>
      <c r="M62" s="331" t="s">
        <v>493</v>
      </c>
      <c r="N62" s="564" t="s">
        <v>1997</v>
      </c>
      <c r="O62" s="566"/>
      <c r="P62" s="566"/>
      <c r="Q62" s="565"/>
      <c r="R62" s="343" t="s">
        <v>1994</v>
      </c>
      <c r="S62" s="343"/>
      <c r="T62" s="343"/>
    </row>
    <row r="63" spans="1:20" x14ac:dyDescent="0.2">
      <c r="A63" s="334">
        <f t="shared" si="0"/>
        <v>10</v>
      </c>
      <c r="B63" s="335" t="s">
        <v>211</v>
      </c>
      <c r="C63" s="334" t="s">
        <v>97</v>
      </c>
      <c r="D63" s="336"/>
      <c r="E63" s="336"/>
      <c r="F63" s="336"/>
      <c r="G63" s="336"/>
      <c r="H63" s="336"/>
      <c r="I63" s="336"/>
      <c r="J63" s="336"/>
      <c r="K63" s="334"/>
      <c r="L63" s="335"/>
      <c r="M63" s="334"/>
      <c r="N63" s="344"/>
      <c r="O63" s="345"/>
      <c r="P63" s="345"/>
      <c r="Q63" s="346"/>
      <c r="R63" s="343"/>
      <c r="S63" s="343"/>
      <c r="T63" s="343"/>
    </row>
    <row r="64" spans="1:20" x14ac:dyDescent="0.2">
      <c r="A64" s="337">
        <f t="shared" si="0"/>
        <v>11</v>
      </c>
      <c r="B64" s="338" t="s">
        <v>1402</v>
      </c>
      <c r="C64" s="337" t="s">
        <v>1403</v>
      </c>
      <c r="D64" s="339"/>
      <c r="E64" s="339"/>
      <c r="F64" s="339"/>
      <c r="G64" s="339"/>
      <c r="H64" s="339"/>
      <c r="I64" s="339"/>
      <c r="J64" s="339"/>
      <c r="K64" s="337"/>
      <c r="L64" s="338"/>
      <c r="M64" s="337"/>
      <c r="N64" s="924" t="s">
        <v>1987</v>
      </c>
      <c r="O64" s="925"/>
      <c r="P64" s="925"/>
      <c r="Q64" s="926"/>
      <c r="R64" s="343"/>
      <c r="S64" s="343"/>
      <c r="T64" s="343"/>
    </row>
    <row r="65" spans="1:20" x14ac:dyDescent="0.2">
      <c r="A65" s="337">
        <f t="shared" si="0"/>
        <v>12</v>
      </c>
      <c r="B65" s="338" t="s">
        <v>1998</v>
      </c>
      <c r="C65" s="337" t="s">
        <v>1999</v>
      </c>
      <c r="D65" s="339"/>
      <c r="E65" s="339"/>
      <c r="F65" s="339"/>
      <c r="G65" s="339"/>
      <c r="H65" s="339"/>
      <c r="I65" s="339"/>
      <c r="J65" s="339"/>
      <c r="K65" s="337"/>
      <c r="L65" s="338"/>
      <c r="M65" s="337"/>
      <c r="N65" s="936" t="s">
        <v>2000</v>
      </c>
      <c r="O65" s="937"/>
      <c r="P65" s="937"/>
      <c r="Q65" s="938"/>
      <c r="R65" s="343"/>
      <c r="S65" s="343"/>
      <c r="T65" s="343"/>
    </row>
    <row r="66" spans="1:20" x14ac:dyDescent="0.2">
      <c r="A66" s="334">
        <f t="shared" si="0"/>
        <v>13</v>
      </c>
      <c r="B66" s="336" t="s">
        <v>1838</v>
      </c>
      <c r="C66" s="347" t="s">
        <v>1839</v>
      </c>
      <c r="D66" s="336"/>
      <c r="E66" s="336"/>
      <c r="F66" s="336"/>
      <c r="G66" s="336"/>
      <c r="H66" s="336"/>
      <c r="I66" s="336"/>
      <c r="J66" s="336"/>
      <c r="K66" s="347"/>
      <c r="L66" s="336"/>
      <c r="M66" s="347"/>
      <c r="N66" s="930"/>
      <c r="O66" s="931"/>
      <c r="P66" s="931"/>
      <c r="Q66" s="932"/>
      <c r="R66" s="343"/>
      <c r="S66" s="343"/>
      <c r="T66" s="343"/>
    </row>
    <row r="67" spans="1:20" x14ac:dyDescent="0.2">
      <c r="A67" s="340">
        <f t="shared" si="0"/>
        <v>14</v>
      </c>
      <c r="B67" s="237" t="s">
        <v>470</v>
      </c>
      <c r="C67" s="238" t="s">
        <v>1062</v>
      </c>
      <c r="D67" s="239">
        <v>42754</v>
      </c>
      <c r="E67" s="239">
        <v>42944</v>
      </c>
      <c r="F67" s="237">
        <v>1</v>
      </c>
      <c r="G67" s="237">
        <v>1</v>
      </c>
      <c r="H67" s="237"/>
      <c r="I67" s="237"/>
      <c r="J67" s="237"/>
      <c r="K67" s="238">
        <v>5</v>
      </c>
      <c r="L67" s="237" t="s">
        <v>30</v>
      </c>
      <c r="M67" s="238" t="s">
        <v>448</v>
      </c>
      <c r="N67" s="866" t="s">
        <v>2001</v>
      </c>
      <c r="O67" s="867"/>
      <c r="P67" s="867"/>
      <c r="Q67" s="868"/>
      <c r="R67" s="343"/>
      <c r="S67" s="343"/>
      <c r="T67" s="343"/>
    </row>
    <row r="68" spans="1:20" x14ac:dyDescent="0.2">
      <c r="A68" s="340">
        <f t="shared" si="0"/>
        <v>15</v>
      </c>
      <c r="B68" s="237" t="s">
        <v>470</v>
      </c>
      <c r="C68" s="238" t="s">
        <v>1062</v>
      </c>
      <c r="D68" s="239">
        <v>43158</v>
      </c>
      <c r="E68" s="239">
        <v>43423</v>
      </c>
      <c r="F68" s="237">
        <v>1</v>
      </c>
      <c r="G68" s="237">
        <v>1</v>
      </c>
      <c r="H68" s="237"/>
      <c r="I68" s="237"/>
      <c r="J68" s="237"/>
      <c r="K68" s="238">
        <f>2+3+3+2+2</f>
        <v>12</v>
      </c>
      <c r="L68" s="237" t="s">
        <v>30</v>
      </c>
      <c r="M68" s="238" t="s">
        <v>448</v>
      </c>
      <c r="N68" s="866" t="s">
        <v>2002</v>
      </c>
      <c r="O68" s="867"/>
      <c r="P68" s="867"/>
      <c r="Q68" s="868"/>
      <c r="R68" s="343"/>
      <c r="S68" s="343"/>
      <c r="T68" s="343"/>
    </row>
    <row r="69" spans="1:20" x14ac:dyDescent="0.2">
      <c r="A69" s="340">
        <f t="shared" si="0"/>
        <v>16</v>
      </c>
      <c r="B69" s="237" t="s">
        <v>470</v>
      </c>
      <c r="C69" s="238" t="s">
        <v>1062</v>
      </c>
      <c r="D69" s="239">
        <v>43501</v>
      </c>
      <c r="E69" s="342">
        <v>43501</v>
      </c>
      <c r="F69" s="237">
        <v>1</v>
      </c>
      <c r="G69" s="237">
        <v>1</v>
      </c>
      <c r="H69" s="237"/>
      <c r="I69" s="237"/>
      <c r="J69" s="237"/>
      <c r="K69" s="348">
        <v>1</v>
      </c>
      <c r="L69" s="237" t="s">
        <v>30</v>
      </c>
      <c r="M69" s="238" t="s">
        <v>448</v>
      </c>
      <c r="N69" s="933" t="s">
        <v>2003</v>
      </c>
      <c r="O69" s="934"/>
      <c r="P69" s="934"/>
      <c r="Q69" s="935"/>
      <c r="R69" s="333"/>
      <c r="S69" s="333"/>
      <c r="T69" s="333"/>
    </row>
    <row r="70" spans="1:20" x14ac:dyDescent="0.2">
      <c r="A70" s="340">
        <f t="shared" si="0"/>
        <v>17</v>
      </c>
      <c r="B70" s="237" t="s">
        <v>1541</v>
      </c>
      <c r="C70" s="238" t="s">
        <v>1542</v>
      </c>
      <c r="D70" s="237">
        <v>2017</v>
      </c>
      <c r="E70" s="237">
        <v>2017</v>
      </c>
      <c r="F70" s="237"/>
      <c r="G70" s="237"/>
      <c r="H70" s="237"/>
      <c r="I70" s="237"/>
      <c r="J70" s="237"/>
      <c r="K70" s="238"/>
      <c r="L70" s="237"/>
      <c r="M70" s="238"/>
      <c r="N70" s="887" t="s">
        <v>2004</v>
      </c>
      <c r="O70" s="888"/>
      <c r="P70" s="888"/>
      <c r="Q70" s="889"/>
      <c r="R70" s="333"/>
      <c r="S70" s="333"/>
      <c r="T70" s="333"/>
    </row>
    <row r="71" spans="1:20" x14ac:dyDescent="0.2">
      <c r="A71" s="340">
        <f t="shared" si="0"/>
        <v>18</v>
      </c>
      <c r="B71" s="237" t="s">
        <v>1541</v>
      </c>
      <c r="C71" s="238" t="s">
        <v>1542</v>
      </c>
      <c r="D71" s="237">
        <v>2018</v>
      </c>
      <c r="E71" s="237">
        <v>2018</v>
      </c>
      <c r="F71" s="237"/>
      <c r="G71" s="237"/>
      <c r="H71" s="237"/>
      <c r="I71" s="237"/>
      <c r="J71" s="237"/>
      <c r="K71" s="238"/>
      <c r="L71" s="237"/>
      <c r="M71" s="238"/>
      <c r="N71" s="887" t="s">
        <v>2005</v>
      </c>
      <c r="O71" s="888"/>
      <c r="P71" s="888"/>
      <c r="Q71" s="889"/>
      <c r="R71" s="333"/>
      <c r="S71" s="333"/>
      <c r="T71" s="333"/>
    </row>
    <row r="72" spans="1:20" x14ac:dyDescent="0.2">
      <c r="A72" s="340">
        <f t="shared" si="0"/>
        <v>19</v>
      </c>
      <c r="B72" s="237" t="s">
        <v>1541</v>
      </c>
      <c r="C72" s="238" t="s">
        <v>1542</v>
      </c>
      <c r="D72" s="239">
        <v>43521</v>
      </c>
      <c r="E72" s="342">
        <v>43521</v>
      </c>
      <c r="F72" s="237">
        <v>1</v>
      </c>
      <c r="G72" s="237">
        <v>1</v>
      </c>
      <c r="H72" s="237"/>
      <c r="I72" s="237"/>
      <c r="J72" s="237"/>
      <c r="K72" s="348">
        <v>2</v>
      </c>
      <c r="L72" s="237" t="s">
        <v>30</v>
      </c>
      <c r="M72" s="238" t="s">
        <v>448</v>
      </c>
      <c r="N72" s="933" t="s">
        <v>2003</v>
      </c>
      <c r="O72" s="934"/>
      <c r="P72" s="934"/>
      <c r="Q72" s="935"/>
      <c r="R72" s="333"/>
      <c r="S72" s="333"/>
      <c r="T72" s="333"/>
    </row>
    <row r="73" spans="1:20" ht="22.5" x14ac:dyDescent="0.2">
      <c r="A73" s="337">
        <f t="shared" si="0"/>
        <v>20</v>
      </c>
      <c r="B73" s="339" t="s">
        <v>1550</v>
      </c>
      <c r="C73" s="349" t="s">
        <v>2006</v>
      </c>
      <c r="D73" s="339"/>
      <c r="E73" s="339"/>
      <c r="F73" s="339"/>
      <c r="G73" s="339"/>
      <c r="H73" s="339"/>
      <c r="I73" s="339"/>
      <c r="J73" s="339"/>
      <c r="K73" s="349"/>
      <c r="L73" s="339"/>
      <c r="M73" s="349"/>
      <c r="N73" s="936" t="s">
        <v>2000</v>
      </c>
      <c r="O73" s="937"/>
      <c r="P73" s="937"/>
      <c r="Q73" s="938"/>
      <c r="R73" s="333"/>
      <c r="S73" s="333"/>
      <c r="T73" s="333"/>
    </row>
    <row r="74" spans="1:20" ht="22.5" x14ac:dyDescent="0.2">
      <c r="A74" s="337">
        <f t="shared" si="0"/>
        <v>21</v>
      </c>
      <c r="B74" s="339" t="s">
        <v>1553</v>
      </c>
      <c r="C74" s="349" t="s">
        <v>2007</v>
      </c>
      <c r="D74" s="339"/>
      <c r="E74" s="339"/>
      <c r="F74" s="339"/>
      <c r="G74" s="339"/>
      <c r="H74" s="339"/>
      <c r="I74" s="339"/>
      <c r="J74" s="339"/>
      <c r="K74" s="349"/>
      <c r="L74" s="339"/>
      <c r="M74" s="349"/>
      <c r="N74" s="936" t="s">
        <v>2000</v>
      </c>
      <c r="O74" s="937"/>
      <c r="P74" s="937"/>
      <c r="Q74" s="938"/>
      <c r="R74" s="333"/>
      <c r="S74" s="333"/>
      <c r="T74" s="333"/>
    </row>
    <row r="75" spans="1:20" x14ac:dyDescent="0.2">
      <c r="A75" s="337">
        <f t="shared" si="0"/>
        <v>22</v>
      </c>
      <c r="B75" s="339" t="s">
        <v>1133</v>
      </c>
      <c r="C75" s="349" t="s">
        <v>2008</v>
      </c>
      <c r="D75" s="339"/>
      <c r="E75" s="339"/>
      <c r="F75" s="339"/>
      <c r="G75" s="339"/>
      <c r="H75" s="339"/>
      <c r="I75" s="339"/>
      <c r="J75" s="339"/>
      <c r="K75" s="349"/>
      <c r="L75" s="339"/>
      <c r="M75" s="349"/>
      <c r="N75" s="936" t="s">
        <v>2000</v>
      </c>
      <c r="O75" s="937"/>
      <c r="P75" s="937"/>
      <c r="Q75" s="938"/>
      <c r="R75" s="333"/>
      <c r="S75" s="333"/>
      <c r="T75" s="333"/>
    </row>
    <row r="76" spans="1:20" x14ac:dyDescent="0.2">
      <c r="A76" s="337">
        <f t="shared" si="0"/>
        <v>23</v>
      </c>
      <c r="B76" s="339" t="s">
        <v>1586</v>
      </c>
      <c r="C76" s="349" t="s">
        <v>2009</v>
      </c>
      <c r="D76" s="339"/>
      <c r="E76" s="339"/>
      <c r="F76" s="339"/>
      <c r="G76" s="339"/>
      <c r="H76" s="339"/>
      <c r="I76" s="339"/>
      <c r="J76" s="339"/>
      <c r="K76" s="349"/>
      <c r="L76" s="339"/>
      <c r="M76" s="349"/>
      <c r="N76" s="924" t="s">
        <v>2010</v>
      </c>
      <c r="O76" s="925"/>
      <c r="P76" s="925"/>
      <c r="Q76" s="926"/>
      <c r="R76" s="333"/>
      <c r="S76" s="333"/>
      <c r="T76" s="333"/>
    </row>
    <row r="77" spans="1:20" x14ac:dyDescent="0.2">
      <c r="A77" s="334">
        <f t="shared" si="0"/>
        <v>24</v>
      </c>
      <c r="B77" s="336" t="s">
        <v>187</v>
      </c>
      <c r="C77" s="347" t="s">
        <v>47</v>
      </c>
      <c r="D77" s="336"/>
      <c r="E77" s="336"/>
      <c r="F77" s="336"/>
      <c r="G77" s="336"/>
      <c r="H77" s="336"/>
      <c r="I77" s="336"/>
      <c r="J77" s="336"/>
      <c r="K77" s="347"/>
      <c r="L77" s="336"/>
      <c r="M77" s="347"/>
      <c r="N77" s="350"/>
      <c r="O77" s="351"/>
      <c r="P77" s="351"/>
      <c r="Q77" s="352"/>
      <c r="R77" s="353"/>
      <c r="S77" s="353"/>
      <c r="T77" s="353"/>
    </row>
    <row r="78" spans="1:20" x14ac:dyDescent="0.2">
      <c r="A78" s="340">
        <f t="shared" si="0"/>
        <v>25</v>
      </c>
      <c r="B78" s="237" t="s">
        <v>1470</v>
      </c>
      <c r="C78" s="238" t="s">
        <v>2011</v>
      </c>
      <c r="D78" s="354">
        <v>42795</v>
      </c>
      <c r="E78" s="354">
        <v>42887</v>
      </c>
      <c r="F78" s="237"/>
      <c r="G78" s="237"/>
      <c r="H78" s="306"/>
      <c r="I78" s="237"/>
      <c r="J78" s="237"/>
      <c r="K78" s="238">
        <f>60+97</f>
        <v>157</v>
      </c>
      <c r="L78" s="237" t="s">
        <v>30</v>
      </c>
      <c r="M78" s="238" t="s">
        <v>493</v>
      </c>
      <c r="N78" s="887" t="s">
        <v>2012</v>
      </c>
      <c r="O78" s="888"/>
      <c r="P78" s="888"/>
      <c r="Q78" s="889"/>
      <c r="R78" s="343"/>
      <c r="S78" s="343"/>
      <c r="T78" s="343"/>
    </row>
    <row r="79" spans="1:20" x14ac:dyDescent="0.2">
      <c r="A79" s="340">
        <f t="shared" si="0"/>
        <v>26</v>
      </c>
      <c r="B79" s="237" t="s">
        <v>1470</v>
      </c>
      <c r="C79" s="238" t="s">
        <v>2011</v>
      </c>
      <c r="D79" s="354">
        <v>43009</v>
      </c>
      <c r="E79" s="354">
        <v>43070</v>
      </c>
      <c r="F79" s="237"/>
      <c r="G79" s="237"/>
      <c r="H79" s="306">
        <v>1</v>
      </c>
      <c r="I79" s="237"/>
      <c r="J79" s="237"/>
      <c r="K79" s="238">
        <f>137+101</f>
        <v>238</v>
      </c>
      <c r="L79" s="237" t="s">
        <v>30</v>
      </c>
      <c r="M79" s="238" t="s">
        <v>493</v>
      </c>
      <c r="N79" s="887" t="s">
        <v>2013</v>
      </c>
      <c r="O79" s="888"/>
      <c r="P79" s="888"/>
      <c r="Q79" s="889"/>
      <c r="R79" s="343"/>
      <c r="S79" s="343"/>
      <c r="T79" s="343"/>
    </row>
    <row r="80" spans="1:20" x14ac:dyDescent="0.2">
      <c r="A80" s="340">
        <f t="shared" si="0"/>
        <v>27</v>
      </c>
      <c r="B80" s="237" t="s">
        <v>1470</v>
      </c>
      <c r="C80" s="238" t="s">
        <v>2011</v>
      </c>
      <c r="D80" s="354">
        <v>43160</v>
      </c>
      <c r="E80" s="354">
        <v>43252</v>
      </c>
      <c r="F80" s="237"/>
      <c r="G80" s="237"/>
      <c r="H80" s="237">
        <v>2</v>
      </c>
      <c r="I80" s="237"/>
      <c r="J80" s="237"/>
      <c r="K80" s="238">
        <f>95+105</f>
        <v>200</v>
      </c>
      <c r="L80" s="237" t="s">
        <v>30</v>
      </c>
      <c r="M80" s="238" t="s">
        <v>493</v>
      </c>
      <c r="N80" s="887" t="s">
        <v>2014</v>
      </c>
      <c r="O80" s="888"/>
      <c r="P80" s="888"/>
      <c r="Q80" s="889"/>
      <c r="R80" s="343"/>
      <c r="S80" s="343"/>
      <c r="T80" s="343"/>
    </row>
    <row r="81" spans="1:20" x14ac:dyDescent="0.2">
      <c r="A81" s="340">
        <f t="shared" si="0"/>
        <v>28</v>
      </c>
      <c r="B81" s="237" t="s">
        <v>1470</v>
      </c>
      <c r="C81" s="238" t="s">
        <v>2011</v>
      </c>
      <c r="D81" s="354">
        <v>43374</v>
      </c>
      <c r="E81" s="354">
        <v>43435</v>
      </c>
      <c r="F81" s="237"/>
      <c r="G81" s="237"/>
      <c r="H81" s="237">
        <v>1</v>
      </c>
      <c r="I81" s="237"/>
      <c r="J81" s="237"/>
      <c r="K81" s="238">
        <f>130+87</f>
        <v>217</v>
      </c>
      <c r="L81" s="237" t="s">
        <v>30</v>
      </c>
      <c r="M81" s="238" t="s">
        <v>493</v>
      </c>
      <c r="N81" s="887" t="s">
        <v>2015</v>
      </c>
      <c r="O81" s="888"/>
      <c r="P81" s="888"/>
      <c r="Q81" s="889"/>
      <c r="R81" s="343"/>
      <c r="S81" s="343"/>
      <c r="T81" s="343"/>
    </row>
    <row r="82" spans="1:20" x14ac:dyDescent="0.2">
      <c r="A82" s="340">
        <f t="shared" si="0"/>
        <v>29</v>
      </c>
      <c r="B82" s="237" t="s">
        <v>1470</v>
      </c>
      <c r="C82" s="238" t="s">
        <v>2011</v>
      </c>
      <c r="D82" s="354">
        <v>43525</v>
      </c>
      <c r="E82" s="355">
        <v>43525</v>
      </c>
      <c r="F82" s="237"/>
      <c r="G82" s="237"/>
      <c r="H82" s="237"/>
      <c r="I82" s="237"/>
      <c r="J82" s="237"/>
      <c r="K82" s="348">
        <f>50</f>
        <v>50</v>
      </c>
      <c r="L82" s="237" t="s">
        <v>30</v>
      </c>
      <c r="M82" s="238" t="s">
        <v>493</v>
      </c>
      <c r="N82" s="933" t="s">
        <v>2016</v>
      </c>
      <c r="O82" s="934"/>
      <c r="P82" s="934"/>
      <c r="Q82" s="935"/>
      <c r="R82" s="343"/>
      <c r="S82" s="343"/>
      <c r="T82" s="343"/>
    </row>
    <row r="83" spans="1:20" x14ac:dyDescent="0.2">
      <c r="A83" s="337">
        <f t="shared" si="0"/>
        <v>30</v>
      </c>
      <c r="B83" s="339" t="s">
        <v>188</v>
      </c>
      <c r="C83" s="349" t="s">
        <v>2017</v>
      </c>
      <c r="D83" s="339"/>
      <c r="E83" s="339"/>
      <c r="F83" s="339"/>
      <c r="G83" s="339"/>
      <c r="H83" s="339"/>
      <c r="I83" s="339"/>
      <c r="J83" s="339"/>
      <c r="K83" s="349"/>
      <c r="L83" s="339"/>
      <c r="M83" s="349"/>
      <c r="N83" s="924" t="s">
        <v>1987</v>
      </c>
      <c r="O83" s="925"/>
      <c r="P83" s="925"/>
      <c r="Q83" s="926"/>
      <c r="R83" s="333"/>
      <c r="S83" s="333"/>
      <c r="T83" s="333"/>
    </row>
    <row r="84" spans="1:20" x14ac:dyDescent="0.2">
      <c r="A84" s="340">
        <f>A83+1</f>
        <v>31</v>
      </c>
      <c r="B84" s="237" t="s">
        <v>1064</v>
      </c>
      <c r="C84" s="238" t="s">
        <v>2018</v>
      </c>
      <c r="D84" s="237">
        <v>2017</v>
      </c>
      <c r="E84" s="237">
        <v>2017</v>
      </c>
      <c r="F84" s="237"/>
      <c r="G84" s="237"/>
      <c r="H84" s="237"/>
      <c r="I84" s="237" t="s">
        <v>2019</v>
      </c>
      <c r="J84" s="237"/>
      <c r="K84" s="238"/>
      <c r="L84" s="237" t="s">
        <v>2020</v>
      </c>
      <c r="M84" s="238"/>
      <c r="N84" s="887" t="s">
        <v>2021</v>
      </c>
      <c r="O84" s="888"/>
      <c r="P84" s="888"/>
      <c r="Q84" s="889"/>
      <c r="R84" s="333"/>
      <c r="S84" s="333"/>
      <c r="T84" s="333"/>
    </row>
    <row r="85" spans="1:20" x14ac:dyDescent="0.2">
      <c r="A85" s="340">
        <f t="shared" ref="A85:A86" si="1">A84+1</f>
        <v>32</v>
      </c>
      <c r="B85" s="237" t="s">
        <v>1064</v>
      </c>
      <c r="C85" s="238" t="s">
        <v>2018</v>
      </c>
      <c r="D85" s="237">
        <v>2018</v>
      </c>
      <c r="E85" s="237">
        <v>2018</v>
      </c>
      <c r="F85" s="237"/>
      <c r="G85" s="237"/>
      <c r="H85" s="237"/>
      <c r="I85" s="237" t="s">
        <v>2019</v>
      </c>
      <c r="J85" s="237"/>
      <c r="K85" s="238"/>
      <c r="L85" s="237" t="s">
        <v>2020</v>
      </c>
      <c r="M85" s="238"/>
      <c r="N85" s="887" t="s">
        <v>2021</v>
      </c>
      <c r="O85" s="888"/>
      <c r="P85" s="888"/>
      <c r="Q85" s="889"/>
      <c r="R85" s="343"/>
      <c r="S85" s="343"/>
      <c r="T85" s="343"/>
    </row>
    <row r="86" spans="1:20" x14ac:dyDescent="0.2">
      <c r="A86" s="340">
        <f t="shared" si="1"/>
        <v>33</v>
      </c>
      <c r="B86" s="237" t="s">
        <v>1064</v>
      </c>
      <c r="C86" s="238" t="s">
        <v>2018</v>
      </c>
      <c r="D86" s="237">
        <v>2019</v>
      </c>
      <c r="E86" s="237">
        <v>2019</v>
      </c>
      <c r="F86" s="237"/>
      <c r="G86" s="237"/>
      <c r="H86" s="237"/>
      <c r="I86" s="237" t="s">
        <v>2019</v>
      </c>
      <c r="J86" s="237"/>
      <c r="K86" s="238"/>
      <c r="L86" s="237" t="s">
        <v>2020</v>
      </c>
      <c r="M86" s="238"/>
      <c r="N86" s="887" t="s">
        <v>2021</v>
      </c>
      <c r="O86" s="888"/>
      <c r="P86" s="888"/>
      <c r="Q86" s="889"/>
      <c r="R86" s="343"/>
      <c r="S86" s="343"/>
      <c r="T86" s="343"/>
    </row>
    <row r="87" spans="1:20" x14ac:dyDescent="0.2">
      <c r="A87" s="337">
        <f t="shared" si="0"/>
        <v>34</v>
      </c>
      <c r="B87" s="339" t="s">
        <v>1556</v>
      </c>
      <c r="C87" s="349" t="s">
        <v>2022</v>
      </c>
      <c r="D87" s="339"/>
      <c r="E87" s="339"/>
      <c r="F87" s="339"/>
      <c r="G87" s="339"/>
      <c r="H87" s="339"/>
      <c r="I87" s="339"/>
      <c r="J87" s="339"/>
      <c r="K87" s="349"/>
      <c r="L87" s="339"/>
      <c r="M87" s="349"/>
      <c r="N87" s="924" t="s">
        <v>2000</v>
      </c>
      <c r="O87" s="925"/>
      <c r="P87" s="925"/>
      <c r="Q87" s="926"/>
      <c r="R87" s="343"/>
      <c r="S87" s="343"/>
      <c r="T87" s="343"/>
    </row>
    <row r="88" spans="1:20" x14ac:dyDescent="0.2">
      <c r="A88" s="337">
        <f t="shared" si="0"/>
        <v>35</v>
      </c>
      <c r="B88" s="339" t="s">
        <v>473</v>
      </c>
      <c r="C88" s="349" t="s">
        <v>2023</v>
      </c>
      <c r="D88" s="339"/>
      <c r="E88" s="339"/>
      <c r="F88" s="339"/>
      <c r="G88" s="339"/>
      <c r="H88" s="339"/>
      <c r="I88" s="339"/>
      <c r="J88" s="339"/>
      <c r="K88" s="349"/>
      <c r="L88" s="339"/>
      <c r="M88" s="349"/>
      <c r="N88" s="924" t="s">
        <v>2024</v>
      </c>
      <c r="O88" s="925"/>
      <c r="P88" s="925"/>
      <c r="Q88" s="926"/>
      <c r="R88" s="333"/>
      <c r="S88" s="333"/>
      <c r="T88" s="333"/>
    </row>
    <row r="89" spans="1:20" x14ac:dyDescent="0.2">
      <c r="A89" s="334">
        <f t="shared" si="0"/>
        <v>36</v>
      </c>
      <c r="B89" s="336" t="s">
        <v>1660</v>
      </c>
      <c r="C89" s="347" t="s">
        <v>2025</v>
      </c>
      <c r="D89" s="336"/>
      <c r="E89" s="336"/>
      <c r="F89" s="336"/>
      <c r="G89" s="336"/>
      <c r="H89" s="336"/>
      <c r="I89" s="336"/>
      <c r="J89" s="336"/>
      <c r="K89" s="347"/>
      <c r="L89" s="336"/>
      <c r="M89" s="347"/>
      <c r="N89" s="939"/>
      <c r="O89" s="940"/>
      <c r="P89" s="940"/>
      <c r="Q89" s="941"/>
      <c r="R89" s="333"/>
      <c r="S89" s="333"/>
      <c r="T89" s="333"/>
    </row>
    <row r="90" spans="1:20" x14ac:dyDescent="0.2">
      <c r="A90" s="340">
        <f>A89+1</f>
        <v>37</v>
      </c>
      <c r="B90" s="237" t="s">
        <v>2026</v>
      </c>
      <c r="C90" s="238" t="s">
        <v>2027</v>
      </c>
      <c r="D90" s="239">
        <v>42738</v>
      </c>
      <c r="E90" s="239">
        <v>43633</v>
      </c>
      <c r="F90" s="237"/>
      <c r="G90" s="237"/>
      <c r="H90" s="237"/>
      <c r="I90" s="237" t="s">
        <v>2019</v>
      </c>
      <c r="J90" s="237"/>
      <c r="K90" s="238"/>
      <c r="L90" s="237" t="s">
        <v>2020</v>
      </c>
      <c r="M90" s="238" t="s">
        <v>448</v>
      </c>
      <c r="N90" s="887" t="s">
        <v>2028</v>
      </c>
      <c r="O90" s="888"/>
      <c r="P90" s="888"/>
      <c r="Q90" s="889"/>
      <c r="R90" s="343"/>
      <c r="S90" s="343"/>
      <c r="T90" s="343"/>
    </row>
    <row r="91" spans="1:20" x14ac:dyDescent="0.2">
      <c r="A91" s="340">
        <f>A90+1</f>
        <v>38</v>
      </c>
      <c r="B91" s="237" t="s">
        <v>2029</v>
      </c>
      <c r="C91" s="238" t="s">
        <v>2030</v>
      </c>
      <c r="D91" s="239">
        <v>41347</v>
      </c>
      <c r="E91" s="239">
        <v>43525</v>
      </c>
      <c r="F91" s="237"/>
      <c r="G91" s="237"/>
      <c r="H91" s="237"/>
      <c r="I91" s="237" t="s">
        <v>2019</v>
      </c>
      <c r="J91" s="237"/>
      <c r="K91" s="238"/>
      <c r="L91" s="237" t="s">
        <v>2020</v>
      </c>
      <c r="M91" s="238" t="s">
        <v>448</v>
      </c>
      <c r="N91" s="887" t="s">
        <v>2028</v>
      </c>
      <c r="O91" s="888"/>
      <c r="P91" s="888"/>
      <c r="Q91" s="889"/>
      <c r="R91" s="343"/>
      <c r="S91" s="343"/>
      <c r="T91" s="343"/>
    </row>
    <row r="92" spans="1:20" x14ac:dyDescent="0.2">
      <c r="A92" s="337">
        <f t="shared" si="0"/>
        <v>39</v>
      </c>
      <c r="B92" s="339" t="s">
        <v>1560</v>
      </c>
      <c r="C92" s="349" t="s">
        <v>2031</v>
      </c>
      <c r="D92" s="339"/>
      <c r="E92" s="339"/>
      <c r="F92" s="339"/>
      <c r="G92" s="339"/>
      <c r="H92" s="339"/>
      <c r="I92" s="339"/>
      <c r="J92" s="339"/>
      <c r="K92" s="349"/>
      <c r="L92" s="339"/>
      <c r="M92" s="349"/>
      <c r="N92" s="924" t="s">
        <v>2032</v>
      </c>
      <c r="O92" s="925"/>
      <c r="P92" s="925"/>
      <c r="Q92" s="926"/>
      <c r="R92" s="343"/>
      <c r="S92" s="343"/>
      <c r="T92" s="343"/>
    </row>
    <row r="93" spans="1:20" x14ac:dyDescent="0.2">
      <c r="A93" s="337">
        <f t="shared" si="0"/>
        <v>40</v>
      </c>
      <c r="B93" s="339" t="s">
        <v>1947</v>
      </c>
      <c r="C93" s="349" t="s">
        <v>2033</v>
      </c>
      <c r="D93" s="339"/>
      <c r="E93" s="339"/>
      <c r="F93" s="339"/>
      <c r="G93" s="339"/>
      <c r="H93" s="339"/>
      <c r="I93" s="339"/>
      <c r="J93" s="339"/>
      <c r="K93" s="349"/>
      <c r="L93" s="339"/>
      <c r="M93" s="349"/>
      <c r="N93" s="924" t="s">
        <v>2034</v>
      </c>
      <c r="O93" s="925"/>
      <c r="P93" s="925"/>
      <c r="Q93" s="926"/>
      <c r="R93" s="343"/>
      <c r="S93" s="343"/>
      <c r="T93" s="343"/>
    </row>
    <row r="94" spans="1:20" x14ac:dyDescent="0.2">
      <c r="A94" s="334">
        <f t="shared" si="0"/>
        <v>41</v>
      </c>
      <c r="B94" s="336" t="s">
        <v>491</v>
      </c>
      <c r="C94" s="347" t="s">
        <v>2035</v>
      </c>
      <c r="D94" s="356"/>
      <c r="E94" s="356"/>
      <c r="F94" s="336"/>
      <c r="G94" s="336"/>
      <c r="H94" s="336"/>
      <c r="I94" s="336"/>
      <c r="J94" s="336"/>
      <c r="K94" s="336"/>
      <c r="L94" s="336"/>
      <c r="M94" s="336"/>
      <c r="N94" s="939"/>
      <c r="O94" s="940"/>
      <c r="P94" s="940"/>
      <c r="Q94" s="941"/>
      <c r="R94" s="333"/>
      <c r="S94" s="333"/>
      <c r="T94" s="333"/>
    </row>
    <row r="95" spans="1:20" x14ac:dyDescent="0.2">
      <c r="A95" s="340">
        <f t="shared" si="0"/>
        <v>42</v>
      </c>
      <c r="B95" s="331" t="s">
        <v>491</v>
      </c>
      <c r="C95" s="332" t="s">
        <v>2036</v>
      </c>
      <c r="D95" s="218">
        <v>42738</v>
      </c>
      <c r="E95" s="218">
        <v>42766</v>
      </c>
      <c r="F95" s="331">
        <v>1</v>
      </c>
      <c r="G95" s="331"/>
      <c r="H95" s="331"/>
      <c r="I95" s="331"/>
      <c r="J95" s="331"/>
      <c r="K95" s="331">
        <v>196</v>
      </c>
      <c r="L95" s="267" t="s">
        <v>30</v>
      </c>
      <c r="M95" s="267" t="s">
        <v>493</v>
      </c>
      <c r="N95" s="528" t="s">
        <v>2037</v>
      </c>
      <c r="O95" s="529"/>
      <c r="P95" s="529"/>
      <c r="Q95" s="530"/>
      <c r="R95" s="333"/>
      <c r="S95" s="333"/>
      <c r="T95" s="333"/>
    </row>
    <row r="96" spans="1:20" ht="12" x14ac:dyDescent="0.2">
      <c r="A96" s="340">
        <f t="shared" si="0"/>
        <v>43</v>
      </c>
      <c r="B96" s="331" t="s">
        <v>491</v>
      </c>
      <c r="C96" s="332" t="s">
        <v>2038</v>
      </c>
      <c r="D96" s="218">
        <v>42767</v>
      </c>
      <c r="E96" s="218">
        <v>42790</v>
      </c>
      <c r="F96" s="330"/>
      <c r="G96" s="330"/>
      <c r="H96" s="330"/>
      <c r="I96" s="330"/>
      <c r="J96" s="330"/>
      <c r="K96" s="330">
        <v>250</v>
      </c>
      <c r="L96" s="267" t="s">
        <v>30</v>
      </c>
      <c r="M96" s="267" t="s">
        <v>493</v>
      </c>
      <c r="N96" s="942" t="s">
        <v>2039</v>
      </c>
      <c r="O96" s="943"/>
      <c r="P96" s="943"/>
      <c r="Q96" s="944"/>
      <c r="R96" s="333"/>
      <c r="S96" s="333"/>
      <c r="T96" s="333"/>
    </row>
    <row r="97" spans="1:20" ht="12" x14ac:dyDescent="0.2">
      <c r="A97" s="340">
        <f t="shared" si="0"/>
        <v>44</v>
      </c>
      <c r="B97" s="331" t="s">
        <v>491</v>
      </c>
      <c r="C97" s="332" t="s">
        <v>2040</v>
      </c>
      <c r="D97" s="218">
        <v>42794</v>
      </c>
      <c r="E97" s="218">
        <v>42794</v>
      </c>
      <c r="F97" s="330"/>
      <c r="G97" s="330"/>
      <c r="H97" s="330"/>
      <c r="I97" s="330"/>
      <c r="J97" s="330"/>
      <c r="K97" s="330">
        <v>18</v>
      </c>
      <c r="L97" s="267" t="s">
        <v>30</v>
      </c>
      <c r="M97" s="267" t="s">
        <v>493</v>
      </c>
      <c r="N97" s="942"/>
      <c r="O97" s="943"/>
      <c r="P97" s="943"/>
      <c r="Q97" s="944"/>
      <c r="R97" s="333"/>
      <c r="S97" s="333"/>
      <c r="T97" s="333"/>
    </row>
    <row r="98" spans="1:20" ht="12" x14ac:dyDescent="0.2">
      <c r="A98" s="340">
        <f t="shared" si="0"/>
        <v>45</v>
      </c>
      <c r="B98" s="331" t="s">
        <v>491</v>
      </c>
      <c r="C98" s="332" t="s">
        <v>2041</v>
      </c>
      <c r="D98" s="218">
        <v>42796</v>
      </c>
      <c r="E98" s="218">
        <v>42816</v>
      </c>
      <c r="F98" s="330"/>
      <c r="G98" s="330"/>
      <c r="H98" s="330"/>
      <c r="I98" s="330"/>
      <c r="J98" s="330"/>
      <c r="K98" s="330">
        <v>200</v>
      </c>
      <c r="L98" s="267" t="s">
        <v>30</v>
      </c>
      <c r="M98" s="267" t="s">
        <v>493</v>
      </c>
      <c r="N98" s="945" t="s">
        <v>2042</v>
      </c>
      <c r="O98" s="946"/>
      <c r="P98" s="946"/>
      <c r="Q98" s="947"/>
      <c r="R98" s="333"/>
      <c r="S98" s="333"/>
      <c r="T98" s="333"/>
    </row>
    <row r="99" spans="1:20" ht="12" x14ac:dyDescent="0.2">
      <c r="A99" s="340">
        <f t="shared" si="0"/>
        <v>46</v>
      </c>
      <c r="B99" s="331" t="s">
        <v>491</v>
      </c>
      <c r="C99" s="332" t="s">
        <v>2043</v>
      </c>
      <c r="D99" s="218">
        <v>42816</v>
      </c>
      <c r="E99" s="218">
        <v>42825</v>
      </c>
      <c r="F99" s="330"/>
      <c r="G99" s="330"/>
      <c r="H99" s="330"/>
      <c r="I99" s="330"/>
      <c r="J99" s="330"/>
      <c r="K99" s="330">
        <v>80</v>
      </c>
      <c r="L99" s="267" t="s">
        <v>30</v>
      </c>
      <c r="M99" s="267" t="s">
        <v>493</v>
      </c>
      <c r="N99" s="942"/>
      <c r="O99" s="943"/>
      <c r="P99" s="943"/>
      <c r="Q99" s="944"/>
      <c r="R99" s="333"/>
      <c r="S99" s="333"/>
      <c r="T99" s="333"/>
    </row>
    <row r="100" spans="1:20" ht="12" x14ac:dyDescent="0.2">
      <c r="A100" s="340">
        <f t="shared" si="0"/>
        <v>47</v>
      </c>
      <c r="B100" s="331" t="s">
        <v>491</v>
      </c>
      <c r="C100" s="332" t="s">
        <v>2044</v>
      </c>
      <c r="D100" s="218">
        <v>42828</v>
      </c>
      <c r="E100" s="218">
        <v>42852</v>
      </c>
      <c r="F100" s="330"/>
      <c r="G100" s="330"/>
      <c r="H100" s="330"/>
      <c r="I100" s="330"/>
      <c r="J100" s="330"/>
      <c r="K100" s="267">
        <v>243</v>
      </c>
      <c r="L100" s="267" t="s">
        <v>30</v>
      </c>
      <c r="M100" s="267" t="s">
        <v>493</v>
      </c>
      <c r="N100" s="942"/>
      <c r="O100" s="943"/>
      <c r="P100" s="943"/>
      <c r="Q100" s="944"/>
      <c r="R100" s="333"/>
      <c r="S100" s="333"/>
      <c r="T100" s="333"/>
    </row>
    <row r="101" spans="1:20" x14ac:dyDescent="0.2">
      <c r="A101" s="340">
        <f t="shared" si="0"/>
        <v>48</v>
      </c>
      <c r="B101" s="331" t="s">
        <v>491</v>
      </c>
      <c r="C101" s="332" t="s">
        <v>2045</v>
      </c>
      <c r="D101" s="218">
        <v>42852</v>
      </c>
      <c r="E101" s="218">
        <v>42852</v>
      </c>
      <c r="F101" s="357"/>
      <c r="G101" s="357"/>
      <c r="H101" s="267"/>
      <c r="I101" s="357"/>
      <c r="J101" s="357"/>
      <c r="K101" s="271">
        <v>44</v>
      </c>
      <c r="L101" s="267" t="s">
        <v>30</v>
      </c>
      <c r="M101" s="267" t="s">
        <v>493</v>
      </c>
      <c r="N101" s="948"/>
      <c r="O101" s="948"/>
      <c r="P101" s="948"/>
      <c r="Q101" s="948"/>
      <c r="R101" s="333"/>
      <c r="S101" s="333"/>
      <c r="T101" s="333"/>
    </row>
    <row r="102" spans="1:20" x14ac:dyDescent="0.2">
      <c r="A102" s="340">
        <f t="shared" si="0"/>
        <v>49</v>
      </c>
      <c r="B102" s="331" t="s">
        <v>491</v>
      </c>
      <c r="C102" s="332" t="s">
        <v>2046</v>
      </c>
      <c r="D102" s="218">
        <v>42859</v>
      </c>
      <c r="E102" s="218">
        <v>42885</v>
      </c>
      <c r="F102" s="357"/>
      <c r="G102" s="357"/>
      <c r="H102" s="267"/>
      <c r="I102" s="357"/>
      <c r="J102" s="357"/>
      <c r="K102" s="267">
        <v>253</v>
      </c>
      <c r="L102" s="267" t="s">
        <v>30</v>
      </c>
      <c r="M102" s="267" t="s">
        <v>493</v>
      </c>
      <c r="N102" s="948" t="s">
        <v>2047</v>
      </c>
      <c r="O102" s="948"/>
      <c r="P102" s="948"/>
      <c r="Q102" s="948"/>
      <c r="R102" s="333"/>
      <c r="S102" s="333"/>
      <c r="T102" s="333"/>
    </row>
    <row r="103" spans="1:20" x14ac:dyDescent="0.2">
      <c r="A103" s="340">
        <f t="shared" si="0"/>
        <v>50</v>
      </c>
      <c r="B103" s="331" t="s">
        <v>491</v>
      </c>
      <c r="C103" s="332" t="s">
        <v>2048</v>
      </c>
      <c r="D103" s="218">
        <v>42887</v>
      </c>
      <c r="E103" s="218">
        <v>42901</v>
      </c>
      <c r="F103" s="357"/>
      <c r="G103" s="357"/>
      <c r="H103" s="267"/>
      <c r="I103" s="357"/>
      <c r="J103" s="357"/>
      <c r="K103" s="267">
        <v>204</v>
      </c>
      <c r="L103" s="267" t="s">
        <v>30</v>
      </c>
      <c r="M103" s="267" t="s">
        <v>493</v>
      </c>
      <c r="N103" s="948"/>
      <c r="O103" s="948"/>
      <c r="P103" s="948"/>
      <c r="Q103" s="948"/>
      <c r="R103" s="333"/>
      <c r="S103" s="333"/>
      <c r="T103" s="333"/>
    </row>
    <row r="104" spans="1:20" x14ac:dyDescent="0.2">
      <c r="A104" s="340">
        <f t="shared" si="0"/>
        <v>51</v>
      </c>
      <c r="B104" s="331" t="s">
        <v>491</v>
      </c>
      <c r="C104" s="332" t="s">
        <v>2049</v>
      </c>
      <c r="D104" s="218">
        <v>42901</v>
      </c>
      <c r="E104" s="218">
        <v>42916</v>
      </c>
      <c r="F104" s="357"/>
      <c r="G104" s="357"/>
      <c r="H104" s="267"/>
      <c r="I104" s="357"/>
      <c r="J104" s="357"/>
      <c r="K104" s="267">
        <v>95</v>
      </c>
      <c r="L104" s="267" t="s">
        <v>30</v>
      </c>
      <c r="M104" s="267" t="s">
        <v>493</v>
      </c>
      <c r="N104" s="948" t="s">
        <v>2050</v>
      </c>
      <c r="O104" s="948"/>
      <c r="P104" s="948"/>
      <c r="Q104" s="948"/>
      <c r="R104" s="333"/>
      <c r="S104" s="333"/>
      <c r="T104" s="333"/>
    </row>
    <row r="105" spans="1:20" x14ac:dyDescent="0.2">
      <c r="A105" s="340">
        <f t="shared" si="0"/>
        <v>52</v>
      </c>
      <c r="B105" s="331" t="s">
        <v>491</v>
      </c>
      <c r="C105" s="332" t="s">
        <v>2051</v>
      </c>
      <c r="D105" s="218">
        <v>42920</v>
      </c>
      <c r="E105" s="218">
        <v>42947</v>
      </c>
      <c r="F105" s="357"/>
      <c r="G105" s="357"/>
      <c r="H105" s="267"/>
      <c r="I105" s="357"/>
      <c r="J105" s="357"/>
      <c r="K105" s="267">
        <v>236</v>
      </c>
      <c r="L105" s="267" t="s">
        <v>30</v>
      </c>
      <c r="M105" s="267" t="s">
        <v>493</v>
      </c>
      <c r="N105" s="948" t="s">
        <v>2052</v>
      </c>
      <c r="O105" s="948"/>
      <c r="P105" s="948"/>
      <c r="Q105" s="948"/>
      <c r="R105" s="333"/>
      <c r="S105" s="333"/>
      <c r="T105" s="333"/>
    </row>
    <row r="106" spans="1:20" x14ac:dyDescent="0.2">
      <c r="A106" s="340">
        <f t="shared" si="0"/>
        <v>53</v>
      </c>
      <c r="B106" s="331" t="s">
        <v>491</v>
      </c>
      <c r="C106" s="332" t="s">
        <v>2053</v>
      </c>
      <c r="D106" s="358">
        <v>42948</v>
      </c>
      <c r="E106" s="358">
        <v>42958</v>
      </c>
      <c r="F106" s="357"/>
      <c r="G106" s="357"/>
      <c r="H106" s="267"/>
      <c r="I106" s="357"/>
      <c r="J106" s="357"/>
      <c r="K106" s="267">
        <v>250</v>
      </c>
      <c r="L106" s="267" t="s">
        <v>30</v>
      </c>
      <c r="M106" s="267" t="s">
        <v>493</v>
      </c>
      <c r="N106" s="948" t="s">
        <v>2054</v>
      </c>
      <c r="O106" s="948"/>
      <c r="P106" s="948"/>
      <c r="Q106" s="948"/>
      <c r="R106" s="333"/>
      <c r="S106" s="333"/>
      <c r="T106" s="333"/>
    </row>
    <row r="107" spans="1:20" x14ac:dyDescent="0.2">
      <c r="A107" s="340">
        <f t="shared" si="0"/>
        <v>54</v>
      </c>
      <c r="B107" s="331" t="s">
        <v>491</v>
      </c>
      <c r="C107" s="332" t="s">
        <v>2055</v>
      </c>
      <c r="D107" s="358">
        <v>42958</v>
      </c>
      <c r="E107" s="358">
        <v>42978</v>
      </c>
      <c r="F107" s="357"/>
      <c r="G107" s="357"/>
      <c r="H107" s="267"/>
      <c r="I107" s="357"/>
      <c r="J107" s="357"/>
      <c r="K107" s="267">
        <v>199</v>
      </c>
      <c r="L107" s="267" t="s">
        <v>30</v>
      </c>
      <c r="M107" s="267" t="s">
        <v>493</v>
      </c>
      <c r="N107" s="948" t="s">
        <v>2056</v>
      </c>
      <c r="O107" s="948"/>
      <c r="P107" s="948"/>
      <c r="Q107" s="948"/>
      <c r="R107" s="333"/>
      <c r="S107" s="333"/>
      <c r="T107" s="333"/>
    </row>
    <row r="108" spans="1:20" x14ac:dyDescent="0.2">
      <c r="A108" s="340">
        <f t="shared" si="0"/>
        <v>55</v>
      </c>
      <c r="B108" s="331" t="s">
        <v>491</v>
      </c>
      <c r="C108" s="332" t="s">
        <v>2057</v>
      </c>
      <c r="D108" s="358">
        <v>42979</v>
      </c>
      <c r="E108" s="358">
        <v>42985</v>
      </c>
      <c r="F108" s="357"/>
      <c r="G108" s="357"/>
      <c r="H108" s="267"/>
      <c r="I108" s="357"/>
      <c r="J108" s="357"/>
      <c r="K108" s="267">
        <v>245</v>
      </c>
      <c r="L108" s="267" t="s">
        <v>30</v>
      </c>
      <c r="M108" s="267" t="s">
        <v>493</v>
      </c>
      <c r="N108" s="948"/>
      <c r="O108" s="948"/>
      <c r="P108" s="948"/>
      <c r="Q108" s="948"/>
      <c r="R108" s="333"/>
      <c r="S108" s="333"/>
      <c r="T108" s="333"/>
    </row>
    <row r="109" spans="1:20" x14ac:dyDescent="0.2">
      <c r="A109" s="340">
        <f t="shared" si="0"/>
        <v>56</v>
      </c>
      <c r="B109" s="331" t="s">
        <v>491</v>
      </c>
      <c r="C109" s="332" t="s">
        <v>2058</v>
      </c>
      <c r="D109" s="358">
        <v>42985</v>
      </c>
      <c r="E109" s="358">
        <v>43003</v>
      </c>
      <c r="F109" s="357"/>
      <c r="G109" s="357"/>
      <c r="H109" s="267"/>
      <c r="I109" s="357"/>
      <c r="J109" s="357"/>
      <c r="K109" s="267">
        <v>210</v>
      </c>
      <c r="L109" s="267" t="s">
        <v>30</v>
      </c>
      <c r="M109" s="267" t="s">
        <v>493</v>
      </c>
      <c r="N109" s="948"/>
      <c r="O109" s="948"/>
      <c r="P109" s="948"/>
      <c r="Q109" s="948"/>
      <c r="R109" s="333"/>
      <c r="S109" s="333"/>
      <c r="T109" s="333"/>
    </row>
    <row r="110" spans="1:20" x14ac:dyDescent="0.2">
      <c r="A110" s="340">
        <f t="shared" si="0"/>
        <v>57</v>
      </c>
      <c r="B110" s="331" t="s">
        <v>491</v>
      </c>
      <c r="C110" s="332" t="s">
        <v>2059</v>
      </c>
      <c r="D110" s="358">
        <v>43003</v>
      </c>
      <c r="E110" s="358">
        <v>43007</v>
      </c>
      <c r="F110" s="357"/>
      <c r="G110" s="357"/>
      <c r="H110" s="267"/>
      <c r="I110" s="357"/>
      <c r="J110" s="357"/>
      <c r="K110" s="267">
        <v>137</v>
      </c>
      <c r="L110" s="267" t="s">
        <v>30</v>
      </c>
      <c r="M110" s="267" t="s">
        <v>493</v>
      </c>
      <c r="N110" s="948" t="s">
        <v>2060</v>
      </c>
      <c r="O110" s="948"/>
      <c r="P110" s="948"/>
      <c r="Q110" s="948"/>
      <c r="R110" s="333"/>
      <c r="S110" s="333"/>
      <c r="T110" s="333"/>
    </row>
    <row r="111" spans="1:20" x14ac:dyDescent="0.2">
      <c r="A111" s="340">
        <f t="shared" si="0"/>
        <v>58</v>
      </c>
      <c r="B111" s="331" t="s">
        <v>491</v>
      </c>
      <c r="C111" s="332" t="s">
        <v>2061</v>
      </c>
      <c r="D111" s="358">
        <v>43011</v>
      </c>
      <c r="E111" s="358">
        <v>43020</v>
      </c>
      <c r="F111" s="357"/>
      <c r="G111" s="357"/>
      <c r="H111" s="267"/>
      <c r="I111" s="357"/>
      <c r="J111" s="357"/>
      <c r="K111" s="267">
        <v>246</v>
      </c>
      <c r="L111" s="267" t="s">
        <v>30</v>
      </c>
      <c r="M111" s="267" t="s">
        <v>493</v>
      </c>
      <c r="N111" s="948"/>
      <c r="O111" s="948"/>
      <c r="P111" s="948"/>
      <c r="Q111" s="948"/>
      <c r="R111" s="333"/>
      <c r="S111" s="333"/>
      <c r="T111" s="333"/>
    </row>
    <row r="112" spans="1:20" x14ac:dyDescent="0.2">
      <c r="A112" s="340">
        <f>A111+1</f>
        <v>59</v>
      </c>
      <c r="B112" s="331" t="s">
        <v>491</v>
      </c>
      <c r="C112" s="332" t="s">
        <v>2062</v>
      </c>
      <c r="D112" s="358">
        <v>43020</v>
      </c>
      <c r="E112" s="358">
        <v>43031</v>
      </c>
      <c r="F112" s="357"/>
      <c r="G112" s="357"/>
      <c r="H112" s="267"/>
      <c r="I112" s="357"/>
      <c r="J112" s="357"/>
      <c r="K112" s="267">
        <v>205</v>
      </c>
      <c r="L112" s="267" t="s">
        <v>30</v>
      </c>
      <c r="M112" s="267" t="s">
        <v>493</v>
      </c>
      <c r="N112" s="948"/>
      <c r="O112" s="948"/>
      <c r="P112" s="948"/>
      <c r="Q112" s="948"/>
      <c r="R112" s="333"/>
      <c r="S112" s="333"/>
      <c r="T112" s="333"/>
    </row>
    <row r="113" spans="1:20" x14ac:dyDescent="0.2">
      <c r="A113" s="340">
        <f t="shared" si="0"/>
        <v>60</v>
      </c>
      <c r="B113" s="331" t="s">
        <v>491</v>
      </c>
      <c r="C113" s="332" t="s">
        <v>2063</v>
      </c>
      <c r="D113" s="358">
        <v>43031</v>
      </c>
      <c r="E113" s="358">
        <v>43039</v>
      </c>
      <c r="F113" s="357"/>
      <c r="G113" s="357"/>
      <c r="H113" s="267"/>
      <c r="I113" s="357"/>
      <c r="J113" s="357"/>
      <c r="K113" s="267">
        <v>196</v>
      </c>
      <c r="L113" s="267" t="s">
        <v>30</v>
      </c>
      <c r="M113" s="267" t="s">
        <v>493</v>
      </c>
      <c r="N113" s="948" t="s">
        <v>2064</v>
      </c>
      <c r="O113" s="948"/>
      <c r="P113" s="948"/>
      <c r="Q113" s="948"/>
      <c r="R113" s="333"/>
      <c r="S113" s="333"/>
      <c r="T113" s="333"/>
    </row>
    <row r="114" spans="1:20" x14ac:dyDescent="0.2">
      <c r="A114" s="340">
        <f t="shared" si="0"/>
        <v>61</v>
      </c>
      <c r="B114" s="331" t="s">
        <v>491</v>
      </c>
      <c r="C114" s="332" t="s">
        <v>2065</v>
      </c>
      <c r="D114" s="358">
        <v>43040</v>
      </c>
      <c r="E114" s="358">
        <v>43063</v>
      </c>
      <c r="F114" s="357"/>
      <c r="G114" s="357"/>
      <c r="H114" s="267"/>
      <c r="I114" s="357"/>
      <c r="J114" s="357"/>
      <c r="K114" s="267">
        <v>247</v>
      </c>
      <c r="L114" s="267" t="s">
        <v>30</v>
      </c>
      <c r="M114" s="267" t="s">
        <v>493</v>
      </c>
      <c r="N114" s="948" t="s">
        <v>2066</v>
      </c>
      <c r="O114" s="948"/>
      <c r="P114" s="948"/>
      <c r="Q114" s="948"/>
      <c r="R114" s="333"/>
      <c r="S114" s="333"/>
      <c r="T114" s="333"/>
    </row>
    <row r="115" spans="1:20" x14ac:dyDescent="0.2">
      <c r="A115" s="340">
        <f t="shared" si="0"/>
        <v>62</v>
      </c>
      <c r="B115" s="331" t="s">
        <v>491</v>
      </c>
      <c r="C115" s="332" t="s">
        <v>2067</v>
      </c>
      <c r="D115" s="359">
        <v>43063</v>
      </c>
      <c r="E115" s="359">
        <v>43068</v>
      </c>
      <c r="F115" s="357"/>
      <c r="G115" s="357"/>
      <c r="H115" s="357"/>
      <c r="I115" s="357"/>
      <c r="J115" s="357"/>
      <c r="K115" s="267">
        <v>142</v>
      </c>
      <c r="L115" s="267" t="s">
        <v>30</v>
      </c>
      <c r="M115" s="267" t="s">
        <v>493</v>
      </c>
      <c r="N115" s="948"/>
      <c r="O115" s="948"/>
      <c r="P115" s="948"/>
      <c r="Q115" s="948"/>
      <c r="R115" s="333"/>
      <c r="S115" s="333"/>
      <c r="T115" s="333"/>
    </row>
    <row r="116" spans="1:20" x14ac:dyDescent="0.2">
      <c r="A116" s="340">
        <f t="shared" si="0"/>
        <v>63</v>
      </c>
      <c r="B116" s="331" t="s">
        <v>2068</v>
      </c>
      <c r="C116" s="332" t="s">
        <v>2069</v>
      </c>
      <c r="D116" s="359">
        <v>43070</v>
      </c>
      <c r="E116" s="359">
        <v>43087</v>
      </c>
      <c r="F116" s="357"/>
      <c r="G116" s="357"/>
      <c r="H116" s="357"/>
      <c r="I116" s="357"/>
      <c r="J116" s="357"/>
      <c r="K116" s="267">
        <v>248</v>
      </c>
      <c r="L116" s="267" t="s">
        <v>30</v>
      </c>
      <c r="M116" s="267" t="s">
        <v>493</v>
      </c>
      <c r="N116" s="948"/>
      <c r="O116" s="948"/>
      <c r="P116" s="948"/>
      <c r="Q116" s="948"/>
      <c r="R116" s="333"/>
      <c r="S116" s="333"/>
      <c r="T116" s="333"/>
    </row>
    <row r="117" spans="1:20" x14ac:dyDescent="0.2">
      <c r="A117" s="340">
        <f t="shared" si="0"/>
        <v>64</v>
      </c>
      <c r="B117" s="331" t="s">
        <v>2068</v>
      </c>
      <c r="C117" s="332" t="s">
        <v>2070</v>
      </c>
      <c r="D117" s="359">
        <v>43087</v>
      </c>
      <c r="E117" s="359">
        <v>43097</v>
      </c>
      <c r="F117" s="357"/>
      <c r="G117" s="357"/>
      <c r="H117" s="357"/>
      <c r="I117" s="357"/>
      <c r="J117" s="357"/>
      <c r="K117" s="267">
        <v>244</v>
      </c>
      <c r="L117" s="267" t="s">
        <v>30</v>
      </c>
      <c r="M117" s="267" t="s">
        <v>493</v>
      </c>
      <c r="N117" s="948"/>
      <c r="O117" s="948"/>
      <c r="P117" s="948"/>
      <c r="Q117" s="948"/>
      <c r="R117" s="333"/>
      <c r="S117" s="333"/>
      <c r="T117" s="333"/>
    </row>
    <row r="118" spans="1:20" x14ac:dyDescent="0.2">
      <c r="A118" s="340">
        <f t="shared" si="0"/>
        <v>65</v>
      </c>
      <c r="B118" s="331" t="s">
        <v>2068</v>
      </c>
      <c r="C118" s="332" t="s">
        <v>2071</v>
      </c>
      <c r="D118" s="359">
        <v>43102</v>
      </c>
      <c r="E118" s="359">
        <v>43126</v>
      </c>
      <c r="F118" s="357"/>
      <c r="G118" s="357"/>
      <c r="H118" s="357"/>
      <c r="I118" s="357"/>
      <c r="J118" s="357"/>
      <c r="K118" s="267">
        <v>193</v>
      </c>
      <c r="L118" s="267" t="s">
        <v>30</v>
      </c>
      <c r="M118" s="267" t="s">
        <v>493</v>
      </c>
      <c r="N118" s="948"/>
      <c r="O118" s="948"/>
      <c r="P118" s="948"/>
      <c r="Q118" s="948"/>
      <c r="R118" s="333"/>
      <c r="S118" s="333"/>
      <c r="T118" s="333"/>
    </row>
    <row r="119" spans="1:20" x14ac:dyDescent="0.2">
      <c r="A119" s="340">
        <f t="shared" si="0"/>
        <v>66</v>
      </c>
      <c r="B119" s="331" t="s">
        <v>491</v>
      </c>
      <c r="C119" s="332" t="s">
        <v>2072</v>
      </c>
      <c r="D119" s="359">
        <v>43126</v>
      </c>
      <c r="E119" s="359">
        <v>43131</v>
      </c>
      <c r="F119" s="357"/>
      <c r="G119" s="357"/>
      <c r="H119" s="357"/>
      <c r="I119" s="357"/>
      <c r="J119" s="357"/>
      <c r="K119" s="267">
        <v>167</v>
      </c>
      <c r="L119" s="267" t="s">
        <v>30</v>
      </c>
      <c r="M119" s="267" t="s">
        <v>493</v>
      </c>
      <c r="N119" s="948"/>
      <c r="O119" s="948"/>
      <c r="P119" s="948"/>
      <c r="Q119" s="948"/>
      <c r="R119" s="333"/>
      <c r="S119" s="333"/>
      <c r="T119" s="333"/>
    </row>
    <row r="120" spans="1:20" x14ac:dyDescent="0.2">
      <c r="A120" s="340">
        <f t="shared" si="0"/>
        <v>67</v>
      </c>
      <c r="B120" s="331" t="s">
        <v>491</v>
      </c>
      <c r="C120" s="332" t="s">
        <v>2073</v>
      </c>
      <c r="D120" s="359">
        <v>43132</v>
      </c>
      <c r="E120" s="359">
        <v>43152</v>
      </c>
      <c r="F120" s="357"/>
      <c r="G120" s="357"/>
      <c r="H120" s="357"/>
      <c r="I120" s="357"/>
      <c r="J120" s="357"/>
      <c r="K120" s="267">
        <v>198</v>
      </c>
      <c r="L120" s="267" t="s">
        <v>30</v>
      </c>
      <c r="M120" s="267" t="s">
        <v>493</v>
      </c>
      <c r="N120" s="948"/>
      <c r="O120" s="948"/>
      <c r="P120" s="948"/>
      <c r="Q120" s="948"/>
      <c r="R120" s="333"/>
      <c r="S120" s="333"/>
      <c r="T120" s="333"/>
    </row>
    <row r="121" spans="1:20" x14ac:dyDescent="0.2">
      <c r="A121" s="340">
        <f t="shared" ref="A121:A125" si="2">A120+1</f>
        <v>68</v>
      </c>
      <c r="B121" s="331" t="s">
        <v>491</v>
      </c>
      <c r="C121" s="332" t="s">
        <v>2074</v>
      </c>
      <c r="D121" s="359">
        <v>43152</v>
      </c>
      <c r="E121" s="359">
        <v>43157</v>
      </c>
      <c r="F121" s="357"/>
      <c r="G121" s="357"/>
      <c r="H121" s="357"/>
      <c r="I121" s="357"/>
      <c r="J121" s="357"/>
      <c r="K121" s="267">
        <v>79</v>
      </c>
      <c r="L121" s="267" t="s">
        <v>30</v>
      </c>
      <c r="M121" s="267" t="s">
        <v>493</v>
      </c>
      <c r="N121" s="948"/>
      <c r="O121" s="948"/>
      <c r="P121" s="948"/>
      <c r="Q121" s="948"/>
      <c r="R121" s="333"/>
      <c r="S121" s="333"/>
      <c r="T121" s="333"/>
    </row>
    <row r="122" spans="1:20" x14ac:dyDescent="0.2">
      <c r="A122" s="340">
        <f t="shared" si="2"/>
        <v>69</v>
      </c>
      <c r="B122" s="331" t="s">
        <v>491</v>
      </c>
      <c r="C122" s="332" t="s">
        <v>2035</v>
      </c>
      <c r="D122" s="360">
        <v>2019</v>
      </c>
      <c r="E122" s="360">
        <v>2019</v>
      </c>
      <c r="F122" s="357"/>
      <c r="G122" s="357"/>
      <c r="H122" s="357"/>
      <c r="I122" s="357"/>
      <c r="J122" s="357"/>
      <c r="K122" s="267"/>
      <c r="L122" s="267" t="s">
        <v>30</v>
      </c>
      <c r="M122" s="267" t="s">
        <v>493</v>
      </c>
      <c r="N122" s="927" t="s">
        <v>2075</v>
      </c>
      <c r="O122" s="928"/>
      <c r="P122" s="928"/>
      <c r="Q122" s="929"/>
      <c r="R122" s="333"/>
      <c r="S122" s="333"/>
      <c r="T122" s="333"/>
    </row>
    <row r="123" spans="1:20" x14ac:dyDescent="0.2">
      <c r="A123" s="334">
        <f t="shared" si="2"/>
        <v>70</v>
      </c>
      <c r="B123" s="336" t="s">
        <v>2076</v>
      </c>
      <c r="C123" s="347" t="s">
        <v>104</v>
      </c>
      <c r="D123" s="356"/>
      <c r="E123" s="356"/>
      <c r="F123" s="336"/>
      <c r="G123" s="336"/>
      <c r="H123" s="336"/>
      <c r="I123" s="336"/>
      <c r="J123" s="336"/>
      <c r="K123" s="336"/>
      <c r="L123" s="336"/>
      <c r="M123" s="336"/>
      <c r="N123" s="949"/>
      <c r="O123" s="949"/>
      <c r="P123" s="949"/>
      <c r="Q123" s="949"/>
      <c r="R123" s="333"/>
      <c r="S123" s="333"/>
      <c r="T123" s="333"/>
    </row>
    <row r="124" spans="1:20" ht="33.75" x14ac:dyDescent="0.2">
      <c r="A124" s="337">
        <f t="shared" si="2"/>
        <v>71</v>
      </c>
      <c r="B124" s="339" t="s">
        <v>1562</v>
      </c>
      <c r="C124" s="349" t="s">
        <v>2077</v>
      </c>
      <c r="D124" s="361"/>
      <c r="E124" s="361"/>
      <c r="F124" s="339"/>
      <c r="G124" s="339"/>
      <c r="H124" s="339"/>
      <c r="I124" s="339"/>
      <c r="J124" s="339"/>
      <c r="K124" s="339"/>
      <c r="L124" s="339"/>
      <c r="M124" s="339"/>
      <c r="N124" s="950" t="s">
        <v>2000</v>
      </c>
      <c r="O124" s="950"/>
      <c r="P124" s="950"/>
      <c r="Q124" s="950"/>
      <c r="R124" s="333"/>
      <c r="S124" s="333"/>
      <c r="T124" s="333"/>
    </row>
    <row r="125" spans="1:20" ht="56.25" x14ac:dyDescent="0.2">
      <c r="A125" s="337">
        <f t="shared" si="2"/>
        <v>72</v>
      </c>
      <c r="B125" s="339" t="s">
        <v>1579</v>
      </c>
      <c r="C125" s="349" t="s">
        <v>2078</v>
      </c>
      <c r="D125" s="361"/>
      <c r="E125" s="361"/>
      <c r="F125" s="339"/>
      <c r="G125" s="339"/>
      <c r="H125" s="339"/>
      <c r="I125" s="339"/>
      <c r="J125" s="339"/>
      <c r="K125" s="339"/>
      <c r="L125" s="339"/>
      <c r="M125" s="339"/>
      <c r="N125" s="950" t="s">
        <v>2010</v>
      </c>
      <c r="O125" s="950"/>
      <c r="P125" s="950"/>
      <c r="Q125" s="950"/>
      <c r="R125" s="333"/>
      <c r="S125" s="333"/>
      <c r="T125" s="333"/>
    </row>
    <row r="126" spans="1:20" ht="12.75" x14ac:dyDescent="0.2">
      <c r="A126" s="362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333"/>
      <c r="S126" s="333"/>
      <c r="T126" s="333"/>
    </row>
    <row r="127" spans="1:20" x14ac:dyDescent="0.2">
      <c r="A127" s="522" t="s">
        <v>478</v>
      </c>
      <c r="B127" s="524"/>
      <c r="C127" s="519" t="s">
        <v>542</v>
      </c>
      <c r="D127" s="521"/>
      <c r="E127" s="522" t="s">
        <v>480</v>
      </c>
      <c r="F127" s="524"/>
      <c r="G127" s="528" t="s">
        <v>1836</v>
      </c>
      <c r="H127" s="529"/>
      <c r="I127" s="529"/>
      <c r="J127" s="530"/>
      <c r="K127" s="522" t="s">
        <v>481</v>
      </c>
      <c r="L127" s="524"/>
      <c r="M127" s="519" t="s">
        <v>1836</v>
      </c>
      <c r="N127" s="520"/>
      <c r="O127" s="520"/>
      <c r="P127" s="520"/>
      <c r="Q127" s="521"/>
      <c r="R127" s="333"/>
      <c r="S127" s="333"/>
      <c r="T127" s="333"/>
    </row>
    <row r="128" spans="1:20" x14ac:dyDescent="0.2">
      <c r="A128" s="522" t="s">
        <v>482</v>
      </c>
      <c r="B128" s="524"/>
      <c r="C128" s="519" t="s">
        <v>545</v>
      </c>
      <c r="D128" s="521"/>
      <c r="E128" s="522" t="s">
        <v>482</v>
      </c>
      <c r="F128" s="524"/>
      <c r="G128" s="528" t="s">
        <v>1070</v>
      </c>
      <c r="H128" s="529"/>
      <c r="I128" s="529"/>
      <c r="J128" s="530"/>
      <c r="K128" s="522" t="s">
        <v>484</v>
      </c>
      <c r="L128" s="524"/>
      <c r="M128" s="519" t="s">
        <v>1070</v>
      </c>
      <c r="N128" s="520"/>
      <c r="O128" s="520"/>
      <c r="P128" s="520"/>
      <c r="Q128" s="521"/>
      <c r="R128" s="333"/>
      <c r="S128" s="333"/>
      <c r="T128" s="333"/>
    </row>
    <row r="129" spans="1:20" ht="19.5" customHeight="1" x14ac:dyDescent="0.2">
      <c r="A129" s="522" t="s">
        <v>485</v>
      </c>
      <c r="B129" s="524"/>
      <c r="C129" s="519"/>
      <c r="D129" s="521"/>
      <c r="E129" s="522" t="s">
        <v>485</v>
      </c>
      <c r="F129" s="524"/>
      <c r="G129" s="528"/>
      <c r="H129" s="529"/>
      <c r="I129" s="529"/>
      <c r="J129" s="530"/>
      <c r="K129" s="522" t="s">
        <v>485</v>
      </c>
      <c r="L129" s="524"/>
      <c r="M129" s="519"/>
      <c r="N129" s="520"/>
      <c r="O129" s="520"/>
      <c r="P129" s="520"/>
      <c r="Q129" s="521"/>
      <c r="R129" s="333"/>
      <c r="S129" s="333"/>
      <c r="T129" s="333"/>
    </row>
    <row r="130" spans="1:20" ht="40.5" customHeight="1" x14ac:dyDescent="0.2">
      <c r="A130" s="522" t="s">
        <v>142</v>
      </c>
      <c r="B130" s="524"/>
      <c r="C130" s="880">
        <v>43633</v>
      </c>
      <c r="D130" s="521"/>
      <c r="E130" s="522" t="s">
        <v>142</v>
      </c>
      <c r="F130" s="524"/>
      <c r="G130" s="881">
        <v>43633</v>
      </c>
      <c r="H130" s="529"/>
      <c r="I130" s="529"/>
      <c r="J130" s="530"/>
      <c r="K130" s="522" t="s">
        <v>487</v>
      </c>
      <c r="L130" s="524"/>
      <c r="M130" s="880"/>
      <c r="N130" s="884"/>
      <c r="O130" s="884"/>
      <c r="P130" s="884"/>
      <c r="Q130" s="885"/>
      <c r="R130" s="333"/>
      <c r="S130" s="333"/>
      <c r="T130" s="333"/>
    </row>
    <row r="131" spans="1:20" x14ac:dyDescent="0.2">
      <c r="A131" s="333"/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</row>
    <row r="132" spans="1:20" x14ac:dyDescent="0.2">
      <c r="A132" s="333"/>
      <c r="B132" s="333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</row>
    <row r="133" spans="1:20" x14ac:dyDescent="0.2">
      <c r="A133" s="333"/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</row>
    <row r="134" spans="1:20" x14ac:dyDescent="0.2">
      <c r="A134" s="333"/>
      <c r="B134" s="333"/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</row>
    <row r="135" spans="1:20" x14ac:dyDescent="0.2">
      <c r="A135" s="333"/>
      <c r="B135" s="333"/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</row>
    <row r="136" spans="1:20" x14ac:dyDescent="0.2">
      <c r="A136" s="333"/>
      <c r="B136" s="333"/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</row>
    <row r="137" spans="1:20" x14ac:dyDescent="0.2">
      <c r="A137" s="333"/>
      <c r="B137" s="333"/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</row>
    <row r="138" spans="1:20" x14ac:dyDescent="0.2">
      <c r="A138" s="333"/>
      <c r="B138" s="333"/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</row>
    <row r="139" spans="1:20" x14ac:dyDescent="0.2">
      <c r="A139" s="333"/>
      <c r="B139" s="333"/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</row>
    <row r="140" spans="1:20" x14ac:dyDescent="0.2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</row>
    <row r="141" spans="1:20" x14ac:dyDescent="0.2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</row>
  </sheetData>
  <sheetProtection password="CC3D" sheet="1" objects="1" scenarios="1"/>
  <customSheetViews>
    <customSheetView guid="{776FB340-854B-4B89-931A-7E0E0CB9EECA}" fitToPage="1" topLeftCell="A49">
      <selection activeCell="C139" sqref="C139"/>
      <pageMargins left="1.1417322834645669" right="1.0236220472440944" top="0.59055118110236227" bottom="0.59055118110236227" header="0" footer="0"/>
      <pageSetup paperSize="9" scale="76" fitToHeight="0" orientation="landscape" r:id="rId1"/>
      <headerFooter alignWithMargins="0">
        <oddFooter xml:space="preserve">&amp;C&amp;8KM4 VIA GIRON – Telefono  6337672 FAX 6809601
www.transitobucaramanga.gov.co   </oddFooter>
      </headerFooter>
    </customSheetView>
  </customSheetViews>
  <mergeCells count="182">
    <mergeCell ref="M130:Q130"/>
    <mergeCell ref="A130:B130"/>
    <mergeCell ref="C130:D130"/>
    <mergeCell ref="E130:F130"/>
    <mergeCell ref="G130:J130"/>
    <mergeCell ref="K130:L130"/>
    <mergeCell ref="M128:Q128"/>
    <mergeCell ref="A129:B129"/>
    <mergeCell ref="C129:D129"/>
    <mergeCell ref="E129:F129"/>
    <mergeCell ref="G129:J129"/>
    <mergeCell ref="K129:L129"/>
    <mergeCell ref="M129:Q129"/>
    <mergeCell ref="A128:B128"/>
    <mergeCell ref="C128:D128"/>
    <mergeCell ref="E128:F128"/>
    <mergeCell ref="G128:J128"/>
    <mergeCell ref="K128:L128"/>
    <mergeCell ref="N122:Q122"/>
    <mergeCell ref="N123:Q123"/>
    <mergeCell ref="N124:Q124"/>
    <mergeCell ref="N125:Q125"/>
    <mergeCell ref="A127:B127"/>
    <mergeCell ref="C127:D127"/>
    <mergeCell ref="E127:F127"/>
    <mergeCell ref="G127:J127"/>
    <mergeCell ref="K127:L127"/>
    <mergeCell ref="M127:Q127"/>
    <mergeCell ref="N117:Q117"/>
    <mergeCell ref="N118:Q118"/>
    <mergeCell ref="N119:Q119"/>
    <mergeCell ref="N120:Q120"/>
    <mergeCell ref="N121:Q121"/>
    <mergeCell ref="N112:Q112"/>
    <mergeCell ref="N113:Q113"/>
    <mergeCell ref="N114:Q114"/>
    <mergeCell ref="N115:Q115"/>
    <mergeCell ref="N116:Q116"/>
    <mergeCell ref="N107:Q107"/>
    <mergeCell ref="N108:Q108"/>
    <mergeCell ref="N109:Q109"/>
    <mergeCell ref="N110:Q110"/>
    <mergeCell ref="N111:Q111"/>
    <mergeCell ref="N102:Q102"/>
    <mergeCell ref="N103:Q103"/>
    <mergeCell ref="N104:Q104"/>
    <mergeCell ref="N105:Q105"/>
    <mergeCell ref="N106:Q106"/>
    <mergeCell ref="N97:Q97"/>
    <mergeCell ref="N98:Q98"/>
    <mergeCell ref="N99:Q99"/>
    <mergeCell ref="N100:Q100"/>
    <mergeCell ref="N101:Q101"/>
    <mergeCell ref="N92:Q92"/>
    <mergeCell ref="N93:Q93"/>
    <mergeCell ref="N94:Q94"/>
    <mergeCell ref="N95:Q95"/>
    <mergeCell ref="N96:Q96"/>
    <mergeCell ref="N87:Q87"/>
    <mergeCell ref="N88:Q88"/>
    <mergeCell ref="N89:Q89"/>
    <mergeCell ref="N90:Q90"/>
    <mergeCell ref="N91:Q91"/>
    <mergeCell ref="N82:Q82"/>
    <mergeCell ref="N83:Q83"/>
    <mergeCell ref="N84:Q84"/>
    <mergeCell ref="N85:Q85"/>
    <mergeCell ref="N86:Q86"/>
    <mergeCell ref="N76:Q76"/>
    <mergeCell ref="N78:Q78"/>
    <mergeCell ref="N79:Q79"/>
    <mergeCell ref="N80:Q80"/>
    <mergeCell ref="N81:Q81"/>
    <mergeCell ref="N71:Q71"/>
    <mergeCell ref="N72:Q72"/>
    <mergeCell ref="N73:Q73"/>
    <mergeCell ref="N74:Q74"/>
    <mergeCell ref="N75:Q75"/>
    <mergeCell ref="N66:Q66"/>
    <mergeCell ref="N67:Q67"/>
    <mergeCell ref="N68:Q68"/>
    <mergeCell ref="N69:Q69"/>
    <mergeCell ref="N70:Q70"/>
    <mergeCell ref="N60:Q60"/>
    <mergeCell ref="N61:Q61"/>
    <mergeCell ref="N62:Q62"/>
    <mergeCell ref="N64:Q64"/>
    <mergeCell ref="N65:Q65"/>
    <mergeCell ref="N55:Q55"/>
    <mergeCell ref="N56:Q56"/>
    <mergeCell ref="N57:Q57"/>
    <mergeCell ref="N58:Q58"/>
    <mergeCell ref="N59:Q59"/>
    <mergeCell ref="K52:K53"/>
    <mergeCell ref="L52:L53"/>
    <mergeCell ref="M52:M53"/>
    <mergeCell ref="N52:Q53"/>
    <mergeCell ref="N54:Q54"/>
    <mergeCell ref="A52:A53"/>
    <mergeCell ref="B52:B53"/>
    <mergeCell ref="C52:C53"/>
    <mergeCell ref="D52:E52"/>
    <mergeCell ref="F52:J52"/>
    <mergeCell ref="A49:C49"/>
    <mergeCell ref="D49:Q49"/>
    <mergeCell ref="A50:C50"/>
    <mergeCell ref="D50:Q50"/>
    <mergeCell ref="A51:B51"/>
    <mergeCell ref="D51:Q51"/>
    <mergeCell ref="A45:B48"/>
    <mergeCell ref="C45:M46"/>
    <mergeCell ref="N45:Q45"/>
    <mergeCell ref="N46:Q46"/>
    <mergeCell ref="C47:M48"/>
    <mergeCell ref="N47:Q47"/>
    <mergeCell ref="N48:Q48"/>
    <mergeCell ref="B42:C42"/>
    <mergeCell ref="D42:E42"/>
    <mergeCell ref="F42:I42"/>
    <mergeCell ref="J42:K42"/>
    <mergeCell ref="L42:P42"/>
    <mergeCell ref="B40:C40"/>
    <mergeCell ref="D40:E40"/>
    <mergeCell ref="F40:I40"/>
    <mergeCell ref="J40:K40"/>
    <mergeCell ref="L40:P40"/>
    <mergeCell ref="B41:C41"/>
    <mergeCell ref="D41:E41"/>
    <mergeCell ref="F41:I41"/>
    <mergeCell ref="J41:K41"/>
    <mergeCell ref="L41:P41"/>
    <mergeCell ref="M31:P31"/>
    <mergeCell ref="M32:P32"/>
    <mergeCell ref="M33:P33"/>
    <mergeCell ref="M34:P34"/>
    <mergeCell ref="M37:P37"/>
    <mergeCell ref="B39:C39"/>
    <mergeCell ref="D39:E39"/>
    <mergeCell ref="F39:I39"/>
    <mergeCell ref="J39:K39"/>
    <mergeCell ref="L39:P39"/>
    <mergeCell ref="M30:P30"/>
    <mergeCell ref="M19:P19"/>
    <mergeCell ref="M20:P20"/>
    <mergeCell ref="M21:P21"/>
    <mergeCell ref="M22:P22"/>
    <mergeCell ref="M23:P23"/>
    <mergeCell ref="M24:P24"/>
    <mergeCell ref="M25:P25"/>
    <mergeCell ref="M26:P26"/>
    <mergeCell ref="M27:P27"/>
    <mergeCell ref="M28:P28"/>
    <mergeCell ref="M29:P29"/>
    <mergeCell ref="A6:B6"/>
    <mergeCell ref="C6:P6"/>
    <mergeCell ref="C7:P7"/>
    <mergeCell ref="A8:A9"/>
    <mergeCell ref="B8:B9"/>
    <mergeCell ref="C8:D8"/>
    <mergeCell ref="E8:I8"/>
    <mergeCell ref="J8:J9"/>
    <mergeCell ref="M18:P18"/>
    <mergeCell ref="K8:K9"/>
    <mergeCell ref="L8:L9"/>
    <mergeCell ref="M8:P9"/>
    <mergeCell ref="M10:P10"/>
    <mergeCell ref="M11:P11"/>
    <mergeCell ref="M12:P12"/>
    <mergeCell ref="M13:P13"/>
    <mergeCell ref="M14:P14"/>
    <mergeCell ref="M15:P15"/>
    <mergeCell ref="M16:P16"/>
    <mergeCell ref="M17:P17"/>
    <mergeCell ref="A1:A4"/>
    <mergeCell ref="B1:L2"/>
    <mergeCell ref="M1:P1"/>
    <mergeCell ref="M2:P2"/>
    <mergeCell ref="B3:L4"/>
    <mergeCell ref="M3:P3"/>
    <mergeCell ref="M4:P4"/>
    <mergeCell ref="A5:B5"/>
    <mergeCell ref="C5:P5"/>
  </mergeCells>
  <pageMargins left="1.1417322834645669" right="1.0236220472440944" top="0.59055118110236227" bottom="0.59055118110236227" header="0" footer="0"/>
  <pageSetup paperSize="9" scale="60" fitToHeight="0" orientation="landscape" r:id="rId2"/>
  <headerFooter alignWithMargins="0">
    <oddFooter xml:space="preserve">&amp;C&amp;8KM4 VIA GIRON – Telefono  6337672 FAX 6809601
www.transitobucaramanga.gov.co   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42"/>
  <sheetViews>
    <sheetView view="pageBreakPreview" topLeftCell="A19" zoomScale="60" zoomScaleNormal="80" workbookViewId="0">
      <selection activeCell="E28" sqref="E28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24" style="1" customWidth="1"/>
    <col min="4" max="4" width="28.5703125" style="12" customWidth="1"/>
    <col min="5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8" ht="12.75" x14ac:dyDescent="0.2">
      <c r="A1" s="417"/>
      <c r="B1" s="418"/>
      <c r="C1" s="423" t="s">
        <v>116</v>
      </c>
      <c r="D1" s="424"/>
      <c r="E1" s="424"/>
      <c r="F1" s="424"/>
      <c r="G1" s="424"/>
      <c r="H1" s="424"/>
      <c r="I1" s="424"/>
      <c r="J1" s="424"/>
      <c r="K1" s="424"/>
      <c r="L1" s="424"/>
      <c r="M1" s="425"/>
      <c r="N1" s="430" t="s">
        <v>458</v>
      </c>
      <c r="O1" s="430"/>
      <c r="P1" s="430"/>
      <c r="Q1" s="430"/>
      <c r="R1" s="136"/>
    </row>
    <row r="2" spans="1:18" ht="12.75" x14ac:dyDescent="0.2">
      <c r="A2" s="419"/>
      <c r="B2" s="420"/>
      <c r="C2" s="426"/>
      <c r="D2" s="427"/>
      <c r="E2" s="427"/>
      <c r="F2" s="427"/>
      <c r="G2" s="427"/>
      <c r="H2" s="427"/>
      <c r="I2" s="427"/>
      <c r="J2" s="427"/>
      <c r="K2" s="427"/>
      <c r="L2" s="427"/>
      <c r="M2" s="428"/>
      <c r="N2" s="429" t="s">
        <v>459</v>
      </c>
      <c r="O2" s="430"/>
      <c r="P2" s="430"/>
      <c r="Q2" s="430"/>
      <c r="R2" s="136"/>
    </row>
    <row r="3" spans="1:18" ht="12.75" x14ac:dyDescent="0.2">
      <c r="A3" s="419"/>
      <c r="B3" s="420"/>
      <c r="C3" s="423" t="s">
        <v>117</v>
      </c>
      <c r="D3" s="424"/>
      <c r="E3" s="424"/>
      <c r="F3" s="424"/>
      <c r="G3" s="424"/>
      <c r="H3" s="424"/>
      <c r="I3" s="424"/>
      <c r="J3" s="424"/>
      <c r="K3" s="424"/>
      <c r="L3" s="424"/>
      <c r="M3" s="425"/>
      <c r="N3" s="431" t="s">
        <v>460</v>
      </c>
      <c r="O3" s="432"/>
      <c r="P3" s="432"/>
      <c r="Q3" s="433"/>
      <c r="R3" s="136"/>
    </row>
    <row r="4" spans="1:18" ht="12.75" x14ac:dyDescent="0.2">
      <c r="A4" s="421"/>
      <c r="B4" s="422"/>
      <c r="C4" s="426"/>
      <c r="D4" s="427"/>
      <c r="E4" s="427"/>
      <c r="F4" s="427"/>
      <c r="G4" s="427"/>
      <c r="H4" s="427"/>
      <c r="I4" s="427"/>
      <c r="J4" s="427"/>
      <c r="K4" s="427"/>
      <c r="L4" s="427"/>
      <c r="M4" s="428"/>
      <c r="N4" s="431" t="s">
        <v>118</v>
      </c>
      <c r="O4" s="432"/>
      <c r="P4" s="432"/>
      <c r="Q4" s="433"/>
      <c r="R4" s="136"/>
    </row>
    <row r="5" spans="1:18" ht="15" x14ac:dyDescent="0.2">
      <c r="A5" s="394" t="s">
        <v>119</v>
      </c>
      <c r="B5" s="434"/>
      <c r="C5" s="395"/>
      <c r="D5" s="435" t="s">
        <v>120</v>
      </c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7"/>
      <c r="R5" s="136"/>
    </row>
    <row r="6" spans="1:18" ht="12.75" x14ac:dyDescent="0.2">
      <c r="A6" s="394" t="s">
        <v>121</v>
      </c>
      <c r="B6" s="434"/>
      <c r="C6" s="395"/>
      <c r="D6" s="396" t="s">
        <v>488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136"/>
    </row>
    <row r="7" spans="1:18" ht="12.75" x14ac:dyDescent="0.2">
      <c r="A7" s="396" t="s">
        <v>461</v>
      </c>
      <c r="B7" s="398"/>
      <c r="C7" s="126" t="s">
        <v>489</v>
      </c>
      <c r="D7" s="438" t="s">
        <v>490</v>
      </c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40"/>
      <c r="R7" s="136"/>
    </row>
    <row r="8" spans="1:18" ht="12.75" x14ac:dyDescent="0.2">
      <c r="A8" s="404" t="s">
        <v>12</v>
      </c>
      <c r="B8" s="413" t="s">
        <v>13</v>
      </c>
      <c r="C8" s="404" t="s">
        <v>463</v>
      </c>
      <c r="D8" s="399" t="s">
        <v>15</v>
      </c>
      <c r="E8" s="401"/>
      <c r="F8" s="399" t="s">
        <v>123</v>
      </c>
      <c r="G8" s="400"/>
      <c r="H8" s="400"/>
      <c r="I8" s="400"/>
      <c r="J8" s="401"/>
      <c r="K8" s="404" t="s">
        <v>464</v>
      </c>
      <c r="L8" s="413" t="s">
        <v>465</v>
      </c>
      <c r="M8" s="404" t="s">
        <v>466</v>
      </c>
      <c r="N8" s="406" t="s">
        <v>467</v>
      </c>
      <c r="O8" s="407"/>
      <c r="P8" s="407"/>
      <c r="Q8" s="408"/>
      <c r="R8" s="136"/>
    </row>
    <row r="9" spans="1:18" ht="12.75" x14ac:dyDescent="0.2">
      <c r="A9" s="405"/>
      <c r="B9" s="414"/>
      <c r="C9" s="405"/>
      <c r="D9" s="116" t="s">
        <v>21</v>
      </c>
      <c r="E9" s="116" t="s">
        <v>22</v>
      </c>
      <c r="F9" s="116" t="s">
        <v>124</v>
      </c>
      <c r="G9" s="116" t="s">
        <v>125</v>
      </c>
      <c r="H9" s="116" t="s">
        <v>126</v>
      </c>
      <c r="I9" s="116" t="s">
        <v>468</v>
      </c>
      <c r="J9" s="116" t="s">
        <v>469</v>
      </c>
      <c r="K9" s="405"/>
      <c r="L9" s="414"/>
      <c r="M9" s="405"/>
      <c r="N9" s="409"/>
      <c r="O9" s="410"/>
      <c r="P9" s="410"/>
      <c r="Q9" s="411"/>
      <c r="R9" s="136"/>
    </row>
    <row r="10" spans="1:18" x14ac:dyDescent="0.2">
      <c r="A10" s="116">
        <v>25</v>
      </c>
      <c r="B10" s="116" t="s">
        <v>491</v>
      </c>
      <c r="C10" s="132" t="s">
        <v>550</v>
      </c>
      <c r="D10" s="123">
        <v>31420</v>
      </c>
      <c r="E10" s="123">
        <v>31502</v>
      </c>
      <c r="F10" s="116">
        <v>7</v>
      </c>
      <c r="G10" s="116"/>
      <c r="H10" s="116">
        <v>1</v>
      </c>
      <c r="I10" s="116"/>
      <c r="J10" s="116"/>
      <c r="K10" s="116">
        <v>407</v>
      </c>
      <c r="L10" s="116" t="s">
        <v>30</v>
      </c>
      <c r="M10" s="116" t="s">
        <v>493</v>
      </c>
      <c r="N10" s="396"/>
      <c r="O10" s="397"/>
      <c r="P10" s="397"/>
      <c r="Q10" s="398"/>
      <c r="R10" s="442" t="s">
        <v>551</v>
      </c>
    </row>
    <row r="11" spans="1:18" x14ac:dyDescent="0.2">
      <c r="A11" s="116">
        <v>26</v>
      </c>
      <c r="B11" s="116" t="s">
        <v>491</v>
      </c>
      <c r="C11" s="132" t="s">
        <v>552</v>
      </c>
      <c r="D11" s="123">
        <v>31503</v>
      </c>
      <c r="E11" s="123">
        <v>31551</v>
      </c>
      <c r="F11" s="116"/>
      <c r="G11" s="116"/>
      <c r="H11" s="116">
        <v>1</v>
      </c>
      <c r="I11" s="116"/>
      <c r="J11" s="116"/>
      <c r="K11" s="116">
        <v>299</v>
      </c>
      <c r="L11" s="116" t="s">
        <v>30</v>
      </c>
      <c r="M11" s="116" t="s">
        <v>493</v>
      </c>
      <c r="N11" s="396"/>
      <c r="O11" s="397"/>
      <c r="P11" s="397"/>
      <c r="Q11" s="398"/>
      <c r="R11" s="430"/>
    </row>
    <row r="12" spans="1:18" x14ac:dyDescent="0.2">
      <c r="A12" s="116">
        <v>27</v>
      </c>
      <c r="B12" s="116" t="s">
        <v>491</v>
      </c>
      <c r="C12" s="132" t="s">
        <v>553</v>
      </c>
      <c r="D12" s="123">
        <v>31551</v>
      </c>
      <c r="E12" s="123">
        <v>31590</v>
      </c>
      <c r="F12" s="116"/>
      <c r="G12" s="116"/>
      <c r="H12" s="116">
        <v>1</v>
      </c>
      <c r="I12" s="116"/>
      <c r="J12" s="116"/>
      <c r="K12" s="116">
        <v>374</v>
      </c>
      <c r="L12" s="116" t="s">
        <v>30</v>
      </c>
      <c r="M12" s="116" t="s">
        <v>493</v>
      </c>
      <c r="N12" s="399" t="s">
        <v>554</v>
      </c>
      <c r="O12" s="400"/>
      <c r="P12" s="400"/>
      <c r="Q12" s="401"/>
      <c r="R12" s="430"/>
    </row>
    <row r="13" spans="1:18" x14ac:dyDescent="0.2">
      <c r="A13" s="116">
        <v>28</v>
      </c>
      <c r="B13" s="116" t="s">
        <v>491</v>
      </c>
      <c r="C13" s="132" t="s">
        <v>555</v>
      </c>
      <c r="D13" s="123">
        <v>31594</v>
      </c>
      <c r="E13" s="123">
        <v>31650</v>
      </c>
      <c r="F13" s="116">
        <v>8</v>
      </c>
      <c r="G13" s="116"/>
      <c r="H13" s="116">
        <v>1</v>
      </c>
      <c r="I13" s="116"/>
      <c r="J13" s="116"/>
      <c r="K13" s="116">
        <v>385</v>
      </c>
      <c r="L13" s="116" t="s">
        <v>30</v>
      </c>
      <c r="M13" s="116" t="s">
        <v>493</v>
      </c>
      <c r="N13" s="396"/>
      <c r="O13" s="397"/>
      <c r="P13" s="397"/>
      <c r="Q13" s="397"/>
      <c r="R13" s="402" t="s">
        <v>556</v>
      </c>
    </row>
    <row r="14" spans="1:18" x14ac:dyDescent="0.2">
      <c r="A14" s="116">
        <v>29</v>
      </c>
      <c r="B14" s="116" t="s">
        <v>491</v>
      </c>
      <c r="C14" s="132" t="s">
        <v>557</v>
      </c>
      <c r="D14" s="123">
        <v>31650</v>
      </c>
      <c r="E14" s="123">
        <v>31685</v>
      </c>
      <c r="F14" s="116"/>
      <c r="G14" s="116"/>
      <c r="H14" s="116">
        <v>1</v>
      </c>
      <c r="I14" s="116"/>
      <c r="J14" s="116"/>
      <c r="K14" s="116">
        <v>365</v>
      </c>
      <c r="L14" s="116" t="s">
        <v>30</v>
      </c>
      <c r="M14" s="116" t="s">
        <v>493</v>
      </c>
      <c r="N14" s="396"/>
      <c r="O14" s="397"/>
      <c r="P14" s="397"/>
      <c r="Q14" s="397"/>
      <c r="R14" s="403"/>
    </row>
    <row r="15" spans="1:18" x14ac:dyDescent="0.2">
      <c r="A15" s="116">
        <v>30</v>
      </c>
      <c r="B15" s="116" t="s">
        <v>491</v>
      </c>
      <c r="C15" s="132" t="s">
        <v>558</v>
      </c>
      <c r="D15" s="123">
        <v>31686</v>
      </c>
      <c r="E15" s="123">
        <v>31777</v>
      </c>
      <c r="F15" s="116"/>
      <c r="G15" s="116"/>
      <c r="H15" s="116">
        <v>1</v>
      </c>
      <c r="I15" s="116"/>
      <c r="J15" s="116"/>
      <c r="K15" s="116">
        <v>550</v>
      </c>
      <c r="L15" s="116" t="s">
        <v>30</v>
      </c>
      <c r="M15" s="116" t="s">
        <v>493</v>
      </c>
      <c r="N15" s="399"/>
      <c r="O15" s="400"/>
      <c r="P15" s="400"/>
      <c r="Q15" s="400"/>
      <c r="R15" s="403"/>
    </row>
    <row r="16" spans="1:18" x14ac:dyDescent="0.2">
      <c r="A16" s="116">
        <v>31</v>
      </c>
      <c r="B16" s="116" t="s">
        <v>491</v>
      </c>
      <c r="C16" s="132" t="s">
        <v>559</v>
      </c>
      <c r="D16" s="123">
        <v>31779</v>
      </c>
      <c r="E16" s="123">
        <v>31835</v>
      </c>
      <c r="F16" s="116">
        <v>9</v>
      </c>
      <c r="G16" s="116"/>
      <c r="H16" s="116">
        <v>1</v>
      </c>
      <c r="I16" s="116"/>
      <c r="J16" s="116"/>
      <c r="K16" s="116">
        <v>320</v>
      </c>
      <c r="L16" s="116" t="s">
        <v>30</v>
      </c>
      <c r="M16" s="116" t="s">
        <v>493</v>
      </c>
      <c r="N16" s="399" t="s">
        <v>560</v>
      </c>
      <c r="O16" s="400"/>
      <c r="P16" s="400"/>
      <c r="Q16" s="400"/>
      <c r="R16" s="403"/>
    </row>
    <row r="17" spans="1:18" x14ac:dyDescent="0.2">
      <c r="A17" s="116">
        <v>32</v>
      </c>
      <c r="B17" s="116" t="s">
        <v>491</v>
      </c>
      <c r="C17" s="132" t="s">
        <v>561</v>
      </c>
      <c r="D17" s="123">
        <v>31838</v>
      </c>
      <c r="E17" s="123">
        <v>31897</v>
      </c>
      <c r="F17" s="116"/>
      <c r="G17" s="116"/>
      <c r="H17" s="116">
        <v>1</v>
      </c>
      <c r="I17" s="116"/>
      <c r="J17" s="116"/>
      <c r="K17" s="116">
        <v>433</v>
      </c>
      <c r="L17" s="116" t="s">
        <v>30</v>
      </c>
      <c r="M17" s="116" t="s">
        <v>493</v>
      </c>
      <c r="N17" s="399" t="s">
        <v>562</v>
      </c>
      <c r="O17" s="400"/>
      <c r="P17" s="400"/>
      <c r="Q17" s="400"/>
      <c r="R17" s="403"/>
    </row>
    <row r="18" spans="1:18" x14ac:dyDescent="0.2">
      <c r="A18" s="116">
        <v>33</v>
      </c>
      <c r="B18" s="116" t="s">
        <v>491</v>
      </c>
      <c r="C18" s="132" t="s">
        <v>563</v>
      </c>
      <c r="D18" s="123">
        <v>31901</v>
      </c>
      <c r="E18" s="123">
        <v>31958</v>
      </c>
      <c r="F18" s="116"/>
      <c r="G18" s="116"/>
      <c r="H18" s="116">
        <v>1</v>
      </c>
      <c r="I18" s="116"/>
      <c r="J18" s="116"/>
      <c r="K18" s="116">
        <v>479</v>
      </c>
      <c r="L18" s="116" t="s">
        <v>30</v>
      </c>
      <c r="M18" s="116" t="s">
        <v>493</v>
      </c>
      <c r="N18" s="399" t="s">
        <v>564</v>
      </c>
      <c r="O18" s="400"/>
      <c r="P18" s="400"/>
      <c r="Q18" s="400"/>
      <c r="R18" s="403"/>
    </row>
    <row r="19" spans="1:18" x14ac:dyDescent="0.2">
      <c r="A19" s="116">
        <v>34</v>
      </c>
      <c r="B19" s="116" t="s">
        <v>491</v>
      </c>
      <c r="C19" s="132" t="s">
        <v>565</v>
      </c>
      <c r="D19" s="123">
        <v>31965</v>
      </c>
      <c r="E19" s="123">
        <v>32029</v>
      </c>
      <c r="F19" s="116">
        <v>10</v>
      </c>
      <c r="G19" s="116"/>
      <c r="H19" s="116">
        <v>1</v>
      </c>
      <c r="I19" s="116"/>
      <c r="J19" s="116"/>
      <c r="K19" s="116">
        <v>529</v>
      </c>
      <c r="L19" s="116" t="s">
        <v>30</v>
      </c>
      <c r="M19" s="116" t="s">
        <v>493</v>
      </c>
      <c r="N19" s="399" t="s">
        <v>566</v>
      </c>
      <c r="O19" s="400"/>
      <c r="P19" s="400"/>
      <c r="Q19" s="400"/>
      <c r="R19" s="403"/>
    </row>
    <row r="20" spans="1:18" x14ac:dyDescent="0.2">
      <c r="A20" s="132">
        <v>35</v>
      </c>
      <c r="B20" s="132" t="s">
        <v>491</v>
      </c>
      <c r="C20" s="132" t="s">
        <v>567</v>
      </c>
      <c r="D20" s="123">
        <v>32030</v>
      </c>
      <c r="E20" s="123">
        <v>32090</v>
      </c>
      <c r="F20" s="132"/>
      <c r="G20" s="132"/>
      <c r="H20" s="132">
        <v>1</v>
      </c>
      <c r="I20" s="132"/>
      <c r="J20" s="132"/>
      <c r="K20" s="132">
        <v>500</v>
      </c>
      <c r="L20" s="132" t="s">
        <v>30</v>
      </c>
      <c r="M20" s="132" t="s">
        <v>493</v>
      </c>
      <c r="N20" s="399" t="s">
        <v>568</v>
      </c>
      <c r="O20" s="400"/>
      <c r="P20" s="400"/>
      <c r="Q20" s="400"/>
      <c r="R20" s="403"/>
    </row>
    <row r="21" spans="1:18" x14ac:dyDescent="0.2">
      <c r="A21" s="116">
        <v>36</v>
      </c>
      <c r="B21" s="116" t="s">
        <v>491</v>
      </c>
      <c r="C21" s="132" t="s">
        <v>569</v>
      </c>
      <c r="D21" s="123">
        <v>32090</v>
      </c>
      <c r="E21" s="123">
        <v>32142</v>
      </c>
      <c r="F21" s="116"/>
      <c r="G21" s="116"/>
      <c r="H21" s="116">
        <v>1</v>
      </c>
      <c r="I21" s="116"/>
      <c r="J21" s="116"/>
      <c r="K21" s="116">
        <v>520</v>
      </c>
      <c r="L21" s="116" t="s">
        <v>30</v>
      </c>
      <c r="M21" s="116" t="s">
        <v>493</v>
      </c>
      <c r="N21" s="399" t="s">
        <v>570</v>
      </c>
      <c r="O21" s="400"/>
      <c r="P21" s="400"/>
      <c r="Q21" s="400"/>
      <c r="R21" s="403"/>
    </row>
    <row r="22" spans="1:18" x14ac:dyDescent="0.2">
      <c r="A22" s="116">
        <v>37</v>
      </c>
      <c r="B22" s="116" t="s">
        <v>491</v>
      </c>
      <c r="C22" s="132" t="s">
        <v>571</v>
      </c>
      <c r="D22" s="37" t="s">
        <v>572</v>
      </c>
      <c r="E22" s="130">
        <v>32199</v>
      </c>
      <c r="F22" s="116">
        <v>11</v>
      </c>
      <c r="G22" s="116"/>
      <c r="H22" s="116">
        <v>1</v>
      </c>
      <c r="I22" s="116"/>
      <c r="J22" s="116"/>
      <c r="K22" s="116">
        <v>392</v>
      </c>
      <c r="L22" s="116" t="s">
        <v>30</v>
      </c>
      <c r="M22" s="116" t="s">
        <v>499</v>
      </c>
      <c r="N22" s="438" t="s">
        <v>573</v>
      </c>
      <c r="O22" s="439"/>
      <c r="P22" s="439"/>
      <c r="Q22" s="439"/>
      <c r="R22" s="403"/>
    </row>
    <row r="23" spans="1:18" ht="12.75" x14ac:dyDescent="0.2">
      <c r="A23" s="116">
        <v>38</v>
      </c>
      <c r="B23" s="116" t="s">
        <v>491</v>
      </c>
      <c r="C23" s="132" t="s">
        <v>574</v>
      </c>
      <c r="D23" s="130">
        <v>32199</v>
      </c>
      <c r="E23" s="130">
        <v>32251</v>
      </c>
      <c r="F23" s="116"/>
      <c r="G23" s="116"/>
      <c r="H23" s="116">
        <v>1</v>
      </c>
      <c r="I23" s="116"/>
      <c r="J23" s="116"/>
      <c r="K23" s="2">
        <v>321</v>
      </c>
      <c r="L23" s="116" t="s">
        <v>30</v>
      </c>
      <c r="M23" s="116" t="s">
        <v>499</v>
      </c>
      <c r="N23" s="430" t="s">
        <v>575</v>
      </c>
      <c r="O23" s="430"/>
      <c r="P23" s="430"/>
      <c r="Q23" s="430"/>
      <c r="R23" s="403"/>
    </row>
    <row r="24" spans="1:18" x14ac:dyDescent="0.2">
      <c r="A24" s="116">
        <v>39</v>
      </c>
      <c r="B24" s="116" t="s">
        <v>491</v>
      </c>
      <c r="C24" s="132" t="s">
        <v>576</v>
      </c>
      <c r="D24" s="130">
        <v>32251</v>
      </c>
      <c r="E24" s="130">
        <v>32290</v>
      </c>
      <c r="F24" s="116"/>
      <c r="G24" s="116"/>
      <c r="H24" s="116">
        <v>1</v>
      </c>
      <c r="I24" s="116"/>
      <c r="J24" s="116"/>
      <c r="K24" s="2">
        <v>358</v>
      </c>
      <c r="L24" s="116" t="s">
        <v>30</v>
      </c>
      <c r="M24" s="116" t="s">
        <v>493</v>
      </c>
      <c r="N24" s="438" t="s">
        <v>577</v>
      </c>
      <c r="O24" s="439"/>
      <c r="P24" s="439"/>
      <c r="Q24" s="439"/>
      <c r="R24" s="403"/>
    </row>
    <row r="25" spans="1:18" x14ac:dyDescent="0.2">
      <c r="A25" s="116">
        <v>40</v>
      </c>
      <c r="B25" s="116" t="s">
        <v>491</v>
      </c>
      <c r="C25" s="132" t="s">
        <v>578</v>
      </c>
      <c r="D25" s="130">
        <v>32290</v>
      </c>
      <c r="E25" s="130">
        <v>32325</v>
      </c>
      <c r="F25" s="116"/>
      <c r="G25" s="116"/>
      <c r="H25" s="116">
        <v>1</v>
      </c>
      <c r="I25" s="116"/>
      <c r="J25" s="116"/>
      <c r="K25" s="143">
        <v>316</v>
      </c>
      <c r="L25" s="116" t="s">
        <v>30</v>
      </c>
      <c r="M25" s="116" t="s">
        <v>493</v>
      </c>
      <c r="N25" s="438" t="s">
        <v>579</v>
      </c>
      <c r="O25" s="439"/>
      <c r="P25" s="439"/>
      <c r="Q25" s="439"/>
      <c r="R25" s="403"/>
    </row>
    <row r="26" spans="1:18" x14ac:dyDescent="0.2">
      <c r="A26" s="116">
        <v>41</v>
      </c>
      <c r="B26" s="116" t="s">
        <v>491</v>
      </c>
      <c r="C26" s="132" t="s">
        <v>580</v>
      </c>
      <c r="D26" s="130">
        <v>32264</v>
      </c>
      <c r="E26" s="130">
        <v>32366</v>
      </c>
      <c r="F26" s="116">
        <v>12</v>
      </c>
      <c r="G26" s="116"/>
      <c r="H26" s="116">
        <v>1</v>
      </c>
      <c r="I26" s="116"/>
      <c r="J26" s="116"/>
      <c r="K26" s="2">
        <v>367</v>
      </c>
      <c r="L26" s="116" t="s">
        <v>30</v>
      </c>
      <c r="M26" s="116" t="s">
        <v>581</v>
      </c>
      <c r="N26" s="438" t="s">
        <v>582</v>
      </c>
      <c r="O26" s="439"/>
      <c r="P26" s="439"/>
      <c r="Q26" s="440"/>
      <c r="R26" s="402" t="s">
        <v>583</v>
      </c>
    </row>
    <row r="27" spans="1:18" x14ac:dyDescent="0.2">
      <c r="A27" s="116">
        <v>42</v>
      </c>
      <c r="B27" s="116" t="s">
        <v>491</v>
      </c>
      <c r="C27" s="132" t="s">
        <v>584</v>
      </c>
      <c r="D27" s="130">
        <v>32366</v>
      </c>
      <c r="E27" s="130">
        <v>32414</v>
      </c>
      <c r="F27" s="116"/>
      <c r="G27" s="116"/>
      <c r="H27" s="116">
        <v>1</v>
      </c>
      <c r="I27" s="116"/>
      <c r="J27" s="116"/>
      <c r="K27" s="2">
        <v>313</v>
      </c>
      <c r="L27" s="116" t="s">
        <v>30</v>
      </c>
      <c r="M27" s="116" t="s">
        <v>581</v>
      </c>
      <c r="N27" s="438" t="s">
        <v>585</v>
      </c>
      <c r="O27" s="439"/>
      <c r="P27" s="439"/>
      <c r="Q27" s="440"/>
      <c r="R27" s="403"/>
    </row>
    <row r="28" spans="1:18" x14ac:dyDescent="0.2">
      <c r="A28" s="116">
        <v>43</v>
      </c>
      <c r="B28" s="116" t="s">
        <v>491</v>
      </c>
      <c r="C28" s="132" t="s">
        <v>586</v>
      </c>
      <c r="D28" s="130">
        <v>32415</v>
      </c>
      <c r="E28" s="130">
        <v>32470</v>
      </c>
      <c r="F28" s="116"/>
      <c r="G28" s="116"/>
      <c r="H28" s="116">
        <v>1</v>
      </c>
      <c r="I28" s="116"/>
      <c r="J28" s="116"/>
      <c r="K28" s="2">
        <v>388</v>
      </c>
      <c r="L28" s="116" t="s">
        <v>30</v>
      </c>
      <c r="M28" s="116" t="s">
        <v>581</v>
      </c>
      <c r="N28" s="438" t="s">
        <v>587</v>
      </c>
      <c r="O28" s="439"/>
      <c r="P28" s="439"/>
      <c r="Q28" s="440"/>
      <c r="R28" s="403"/>
    </row>
    <row r="29" spans="1:18" x14ac:dyDescent="0.2">
      <c r="A29" s="116">
        <v>44</v>
      </c>
      <c r="B29" s="116" t="s">
        <v>491</v>
      </c>
      <c r="C29" s="132" t="s">
        <v>588</v>
      </c>
      <c r="D29" s="130">
        <v>32470</v>
      </c>
      <c r="E29" s="130">
        <v>32507</v>
      </c>
      <c r="F29" s="116"/>
      <c r="G29" s="116"/>
      <c r="H29" s="116">
        <v>1</v>
      </c>
      <c r="I29" s="116"/>
      <c r="J29" s="116"/>
      <c r="K29" s="143">
        <v>374</v>
      </c>
      <c r="L29" s="116" t="s">
        <v>30</v>
      </c>
      <c r="M29" s="116" t="s">
        <v>493</v>
      </c>
      <c r="N29" s="438" t="s">
        <v>589</v>
      </c>
      <c r="O29" s="439"/>
      <c r="P29" s="439"/>
      <c r="Q29" s="440"/>
      <c r="R29" s="403"/>
    </row>
    <row r="30" spans="1:18" x14ac:dyDescent="0.2">
      <c r="A30" s="116">
        <v>45</v>
      </c>
      <c r="B30" s="116" t="s">
        <v>491</v>
      </c>
      <c r="C30" s="132" t="s">
        <v>590</v>
      </c>
      <c r="D30" s="130">
        <v>32510</v>
      </c>
      <c r="E30" s="130">
        <v>32553</v>
      </c>
      <c r="F30" s="116">
        <v>13</v>
      </c>
      <c r="G30" s="116"/>
      <c r="H30" s="116">
        <v>1</v>
      </c>
      <c r="I30" s="116"/>
      <c r="J30" s="116"/>
      <c r="K30" s="2">
        <v>300</v>
      </c>
      <c r="L30" s="116" t="s">
        <v>30</v>
      </c>
      <c r="M30" s="116" t="s">
        <v>493</v>
      </c>
      <c r="N30" s="438" t="s">
        <v>591</v>
      </c>
      <c r="O30" s="439"/>
      <c r="P30" s="439"/>
      <c r="Q30" s="440"/>
      <c r="R30" s="403"/>
    </row>
    <row r="31" spans="1:18" x14ac:dyDescent="0.2">
      <c r="A31" s="116">
        <v>46</v>
      </c>
      <c r="B31" s="116" t="s">
        <v>491</v>
      </c>
      <c r="C31" s="132" t="s">
        <v>592</v>
      </c>
      <c r="D31" s="130">
        <v>32553</v>
      </c>
      <c r="E31" s="130">
        <v>32598</v>
      </c>
      <c r="F31" s="116"/>
      <c r="G31" s="116"/>
      <c r="H31" s="116">
        <v>1</v>
      </c>
      <c r="I31" s="116"/>
      <c r="J31" s="116"/>
      <c r="K31" s="2">
        <v>304</v>
      </c>
      <c r="L31" s="116" t="s">
        <v>30</v>
      </c>
      <c r="M31" s="116" t="s">
        <v>493</v>
      </c>
      <c r="N31" s="438" t="s">
        <v>593</v>
      </c>
      <c r="O31" s="439"/>
      <c r="P31" s="439"/>
      <c r="Q31" s="440"/>
      <c r="R31" s="403"/>
    </row>
    <row r="32" spans="1:18" x14ac:dyDescent="0.2">
      <c r="A32" s="116">
        <v>47</v>
      </c>
      <c r="B32" s="116" t="s">
        <v>491</v>
      </c>
      <c r="C32" s="132" t="s">
        <v>594</v>
      </c>
      <c r="D32" s="130">
        <v>32598</v>
      </c>
      <c r="E32" s="130">
        <v>32631</v>
      </c>
      <c r="F32" s="116"/>
      <c r="G32" s="116"/>
      <c r="H32" s="116">
        <v>1</v>
      </c>
      <c r="I32" s="116"/>
      <c r="J32" s="116"/>
      <c r="K32" s="116">
        <v>305</v>
      </c>
      <c r="L32" s="116" t="s">
        <v>30</v>
      </c>
      <c r="M32" s="116" t="s">
        <v>493</v>
      </c>
      <c r="N32" s="438" t="s">
        <v>595</v>
      </c>
      <c r="O32" s="439"/>
      <c r="P32" s="439"/>
      <c r="Q32" s="440"/>
      <c r="R32" s="403"/>
    </row>
    <row r="33" spans="1:18" x14ac:dyDescent="0.2">
      <c r="A33" s="116">
        <v>48</v>
      </c>
      <c r="B33" s="116" t="s">
        <v>491</v>
      </c>
      <c r="C33" s="132" t="s">
        <v>596</v>
      </c>
      <c r="D33" s="130">
        <v>32631</v>
      </c>
      <c r="E33" s="130">
        <v>32672</v>
      </c>
      <c r="F33" s="116"/>
      <c r="G33" s="116"/>
      <c r="H33" s="116">
        <v>1</v>
      </c>
      <c r="I33" s="116"/>
      <c r="J33" s="116"/>
      <c r="K33" s="2">
        <v>320</v>
      </c>
      <c r="L33" s="116" t="s">
        <v>30</v>
      </c>
      <c r="M33" s="116" t="s">
        <v>493</v>
      </c>
      <c r="N33" s="438" t="s">
        <v>597</v>
      </c>
      <c r="O33" s="439"/>
      <c r="P33" s="439"/>
      <c r="Q33" s="440"/>
      <c r="R33" s="403"/>
    </row>
    <row r="34" spans="1:18" x14ac:dyDescent="0.2">
      <c r="A34" s="116">
        <v>49</v>
      </c>
      <c r="B34" s="116" t="s">
        <v>491</v>
      </c>
      <c r="C34" s="132" t="s">
        <v>598</v>
      </c>
      <c r="D34" s="130">
        <v>32672</v>
      </c>
      <c r="E34" s="130">
        <v>32710</v>
      </c>
      <c r="F34" s="116">
        <v>14</v>
      </c>
      <c r="G34" s="116"/>
      <c r="H34" s="116">
        <v>1</v>
      </c>
      <c r="I34" s="116"/>
      <c r="J34" s="116"/>
      <c r="K34" s="2">
        <v>371</v>
      </c>
      <c r="L34" s="116" t="s">
        <v>30</v>
      </c>
      <c r="M34" s="116" t="s">
        <v>493</v>
      </c>
      <c r="N34" s="438" t="s">
        <v>599</v>
      </c>
      <c r="O34" s="439"/>
      <c r="P34" s="439"/>
      <c r="Q34" s="440"/>
      <c r="R34" s="403"/>
    </row>
    <row r="35" spans="1:18" x14ac:dyDescent="0.2">
      <c r="A35" s="116">
        <v>50</v>
      </c>
      <c r="B35" s="116" t="s">
        <v>491</v>
      </c>
      <c r="C35" s="132" t="s">
        <v>600</v>
      </c>
      <c r="D35" s="130">
        <v>32710</v>
      </c>
      <c r="E35" s="130">
        <v>32752</v>
      </c>
      <c r="F35" s="116"/>
      <c r="G35" s="116"/>
      <c r="H35" s="116">
        <v>1</v>
      </c>
      <c r="I35" s="116"/>
      <c r="J35" s="116"/>
      <c r="K35" s="2">
        <v>371</v>
      </c>
      <c r="L35" s="116" t="s">
        <v>30</v>
      </c>
      <c r="M35" s="116" t="s">
        <v>493</v>
      </c>
      <c r="N35" s="438" t="s">
        <v>601</v>
      </c>
      <c r="O35" s="439"/>
      <c r="P35" s="439"/>
      <c r="Q35" s="440"/>
      <c r="R35" s="403"/>
    </row>
    <row r="36" spans="1:18" x14ac:dyDescent="0.2">
      <c r="A36" s="116">
        <v>51</v>
      </c>
      <c r="B36" s="116" t="s">
        <v>491</v>
      </c>
      <c r="C36" s="132" t="s">
        <v>602</v>
      </c>
      <c r="D36" s="130">
        <v>32752</v>
      </c>
      <c r="E36" s="130">
        <v>32790</v>
      </c>
      <c r="F36" s="116"/>
      <c r="G36" s="116"/>
      <c r="H36" s="116">
        <v>1</v>
      </c>
      <c r="I36" s="116"/>
      <c r="J36" s="116"/>
      <c r="K36" s="2">
        <v>314</v>
      </c>
      <c r="L36" s="116" t="s">
        <v>30</v>
      </c>
      <c r="M36" s="116" t="s">
        <v>493</v>
      </c>
      <c r="N36" s="438" t="s">
        <v>603</v>
      </c>
      <c r="O36" s="439"/>
      <c r="P36" s="439"/>
      <c r="Q36" s="440"/>
      <c r="R36" s="403"/>
    </row>
    <row r="37" spans="1:18" x14ac:dyDescent="0.2">
      <c r="A37" s="116">
        <v>52</v>
      </c>
      <c r="B37" s="116" t="s">
        <v>491</v>
      </c>
      <c r="C37" s="132" t="s">
        <v>604</v>
      </c>
      <c r="D37" s="130">
        <v>32790</v>
      </c>
      <c r="E37" s="130">
        <v>32839</v>
      </c>
      <c r="F37" s="116"/>
      <c r="G37" s="116"/>
      <c r="H37" s="116">
        <v>1</v>
      </c>
      <c r="I37" s="116"/>
      <c r="J37" s="116"/>
      <c r="K37" s="2">
        <v>371</v>
      </c>
      <c r="L37" s="116" t="s">
        <v>30</v>
      </c>
      <c r="M37" s="116" t="s">
        <v>493</v>
      </c>
      <c r="N37" s="438" t="s">
        <v>605</v>
      </c>
      <c r="O37" s="439"/>
      <c r="P37" s="439"/>
      <c r="Q37" s="440"/>
      <c r="R37" s="403"/>
    </row>
    <row r="38" spans="1:18" x14ac:dyDescent="0.2">
      <c r="A38" s="116">
        <v>53</v>
      </c>
      <c r="B38" s="116" t="s">
        <v>491</v>
      </c>
      <c r="C38" s="132" t="s">
        <v>606</v>
      </c>
      <c r="D38" s="130">
        <v>32839</v>
      </c>
      <c r="E38" s="130">
        <v>32871</v>
      </c>
      <c r="F38" s="116">
        <v>15</v>
      </c>
      <c r="G38" s="116"/>
      <c r="H38" s="116">
        <v>1</v>
      </c>
      <c r="I38" s="116"/>
      <c r="J38" s="116"/>
      <c r="K38" s="2">
        <v>359</v>
      </c>
      <c r="L38" s="116" t="s">
        <v>30</v>
      </c>
      <c r="M38" s="116" t="s">
        <v>581</v>
      </c>
      <c r="N38" s="438" t="s">
        <v>607</v>
      </c>
      <c r="O38" s="439"/>
      <c r="P38" s="439"/>
      <c r="Q38" s="440"/>
      <c r="R38" s="441" t="s">
        <v>583</v>
      </c>
    </row>
    <row r="39" spans="1:18" x14ac:dyDescent="0.2">
      <c r="A39" s="116">
        <v>54</v>
      </c>
      <c r="B39" s="116" t="s">
        <v>491</v>
      </c>
      <c r="C39" s="132" t="s">
        <v>608</v>
      </c>
      <c r="D39" s="130">
        <v>32875</v>
      </c>
      <c r="E39" s="130">
        <v>32932</v>
      </c>
      <c r="F39" s="116"/>
      <c r="G39" s="116"/>
      <c r="H39" s="116">
        <v>1</v>
      </c>
      <c r="I39" s="116"/>
      <c r="J39" s="116"/>
      <c r="K39" s="2">
        <v>453</v>
      </c>
      <c r="L39" s="116" t="s">
        <v>30</v>
      </c>
      <c r="M39" s="116" t="s">
        <v>581</v>
      </c>
      <c r="N39" s="438" t="s">
        <v>609</v>
      </c>
      <c r="O39" s="439"/>
      <c r="P39" s="439"/>
      <c r="Q39" s="440"/>
      <c r="R39" s="441"/>
    </row>
    <row r="40" spans="1:18" x14ac:dyDescent="0.2">
      <c r="A40" s="116">
        <v>55</v>
      </c>
      <c r="B40" s="116" t="s">
        <v>491</v>
      </c>
      <c r="C40" s="132" t="s">
        <v>610</v>
      </c>
      <c r="D40" s="130">
        <v>32933</v>
      </c>
      <c r="E40" s="130">
        <v>32993</v>
      </c>
      <c r="F40" s="116"/>
      <c r="G40" s="116"/>
      <c r="H40" s="116">
        <v>1</v>
      </c>
      <c r="I40" s="116"/>
      <c r="J40" s="116"/>
      <c r="K40" s="2">
        <v>480</v>
      </c>
      <c r="L40" s="116" t="s">
        <v>30</v>
      </c>
      <c r="M40" s="116" t="s">
        <v>581</v>
      </c>
      <c r="N40" s="438" t="s">
        <v>611</v>
      </c>
      <c r="O40" s="439"/>
      <c r="P40" s="439"/>
      <c r="Q40" s="440"/>
      <c r="R40" s="441"/>
    </row>
    <row r="41" spans="1:18" x14ac:dyDescent="0.2">
      <c r="A41" s="116">
        <v>56</v>
      </c>
      <c r="B41" s="116" t="s">
        <v>491</v>
      </c>
      <c r="C41" s="132" t="s">
        <v>612</v>
      </c>
      <c r="D41" s="130">
        <v>32993</v>
      </c>
      <c r="E41" s="130">
        <v>33053</v>
      </c>
      <c r="F41" s="116">
        <v>16</v>
      </c>
      <c r="G41" s="116"/>
      <c r="H41" s="116">
        <v>1</v>
      </c>
      <c r="I41" s="116"/>
      <c r="J41" s="116"/>
      <c r="K41" s="2">
        <v>433</v>
      </c>
      <c r="L41" s="116" t="s">
        <v>30</v>
      </c>
      <c r="M41" s="116" t="s">
        <v>493</v>
      </c>
      <c r="N41" s="438" t="s">
        <v>613</v>
      </c>
      <c r="O41" s="439"/>
      <c r="P41" s="439"/>
      <c r="Q41" s="440"/>
      <c r="R41" s="402" t="s">
        <v>614</v>
      </c>
    </row>
    <row r="42" spans="1:18" x14ac:dyDescent="0.2">
      <c r="A42" s="116">
        <v>57</v>
      </c>
      <c r="B42" s="116" t="s">
        <v>491</v>
      </c>
      <c r="C42" s="132" t="s">
        <v>615</v>
      </c>
      <c r="D42" s="130">
        <v>33057</v>
      </c>
      <c r="E42" s="130">
        <v>33116</v>
      </c>
      <c r="F42" s="116"/>
      <c r="G42" s="116"/>
      <c r="H42" s="116">
        <v>1</v>
      </c>
      <c r="I42" s="116"/>
      <c r="J42" s="116"/>
      <c r="K42" s="2">
        <v>552</v>
      </c>
      <c r="L42" s="116" t="s">
        <v>30</v>
      </c>
      <c r="M42" s="116" t="s">
        <v>493</v>
      </c>
      <c r="N42" s="438" t="s">
        <v>616</v>
      </c>
      <c r="O42" s="439"/>
      <c r="P42" s="439"/>
      <c r="Q42" s="440"/>
      <c r="R42" s="403"/>
    </row>
    <row r="43" spans="1:18" x14ac:dyDescent="0.2">
      <c r="A43" s="116">
        <v>58</v>
      </c>
      <c r="B43" s="116" t="s">
        <v>491</v>
      </c>
      <c r="C43" s="132" t="s">
        <v>617</v>
      </c>
      <c r="D43" s="130">
        <v>33117</v>
      </c>
      <c r="E43" s="130">
        <v>33164</v>
      </c>
      <c r="F43" s="116"/>
      <c r="G43" s="116"/>
      <c r="H43" s="116">
        <v>1</v>
      </c>
      <c r="I43" s="116"/>
      <c r="J43" s="116"/>
      <c r="K43" s="2">
        <v>500</v>
      </c>
      <c r="L43" s="116" t="s">
        <v>30</v>
      </c>
      <c r="M43" s="116" t="s">
        <v>493</v>
      </c>
      <c r="N43" s="438" t="s">
        <v>618</v>
      </c>
      <c r="O43" s="439"/>
      <c r="P43" s="439"/>
      <c r="Q43" s="440"/>
      <c r="R43" s="403"/>
    </row>
    <row r="44" spans="1:18" x14ac:dyDescent="0.2">
      <c r="A44" s="116">
        <v>59</v>
      </c>
      <c r="B44" s="116" t="s">
        <v>491</v>
      </c>
      <c r="C44" s="132" t="s">
        <v>619</v>
      </c>
      <c r="D44" s="130">
        <v>33164</v>
      </c>
      <c r="E44" s="130">
        <v>33211</v>
      </c>
      <c r="F44" s="116">
        <v>17</v>
      </c>
      <c r="G44" s="116"/>
      <c r="H44" s="116">
        <v>1</v>
      </c>
      <c r="I44" s="116"/>
      <c r="J44" s="116"/>
      <c r="K44" s="2">
        <v>422</v>
      </c>
      <c r="L44" s="116" t="s">
        <v>30</v>
      </c>
      <c r="M44" s="116" t="s">
        <v>493</v>
      </c>
      <c r="N44" s="438" t="s">
        <v>620</v>
      </c>
      <c r="O44" s="439"/>
      <c r="P44" s="439"/>
      <c r="Q44" s="440"/>
      <c r="R44" s="403"/>
    </row>
    <row r="45" spans="1:18" x14ac:dyDescent="0.2">
      <c r="A45" s="116">
        <v>60</v>
      </c>
      <c r="B45" s="116" t="s">
        <v>491</v>
      </c>
      <c r="C45" s="132" t="s">
        <v>621</v>
      </c>
      <c r="D45" s="130">
        <v>33211</v>
      </c>
      <c r="E45" s="130">
        <v>32991</v>
      </c>
      <c r="F45" s="116"/>
      <c r="G45" s="116"/>
      <c r="H45" s="116">
        <v>1</v>
      </c>
      <c r="I45" s="116"/>
      <c r="J45" s="116"/>
      <c r="K45" s="2">
        <v>360</v>
      </c>
      <c r="L45" s="116" t="s">
        <v>30</v>
      </c>
      <c r="M45" s="116" t="s">
        <v>493</v>
      </c>
      <c r="N45" s="438" t="s">
        <v>622</v>
      </c>
      <c r="O45" s="439"/>
      <c r="P45" s="439"/>
      <c r="Q45" s="440"/>
      <c r="R45" s="403"/>
    </row>
    <row r="46" spans="1:18" ht="12.75" x14ac:dyDescent="0.2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36"/>
    </row>
    <row r="47" spans="1:18" ht="12.75" x14ac:dyDescent="0.2">
      <c r="A47" s="394" t="s">
        <v>478</v>
      </c>
      <c r="B47" s="395"/>
      <c r="C47" s="391" t="s">
        <v>542</v>
      </c>
      <c r="D47" s="393"/>
      <c r="E47" s="394" t="s">
        <v>480</v>
      </c>
      <c r="F47" s="395"/>
      <c r="G47" s="396"/>
      <c r="H47" s="397"/>
      <c r="I47" s="397"/>
      <c r="J47" s="398"/>
      <c r="K47" s="394" t="s">
        <v>481</v>
      </c>
      <c r="L47" s="395"/>
      <c r="M47" s="391" t="s">
        <v>544</v>
      </c>
      <c r="N47" s="392"/>
      <c r="O47" s="392"/>
      <c r="P47" s="392"/>
      <c r="Q47" s="393"/>
      <c r="R47" s="136"/>
    </row>
    <row r="48" spans="1:18" ht="12.75" x14ac:dyDescent="0.2">
      <c r="A48" s="394" t="s">
        <v>482</v>
      </c>
      <c r="B48" s="395"/>
      <c r="C48" s="391" t="s">
        <v>545</v>
      </c>
      <c r="D48" s="393"/>
      <c r="E48" s="394" t="s">
        <v>482</v>
      </c>
      <c r="F48" s="395"/>
      <c r="G48" s="396"/>
      <c r="H48" s="397"/>
      <c r="I48" s="397"/>
      <c r="J48" s="398"/>
      <c r="K48" s="394" t="s">
        <v>484</v>
      </c>
      <c r="L48" s="395"/>
      <c r="M48" s="391" t="s">
        <v>547</v>
      </c>
      <c r="N48" s="392"/>
      <c r="O48" s="392"/>
      <c r="P48" s="392"/>
      <c r="Q48" s="393"/>
      <c r="R48" s="136"/>
    </row>
    <row r="49" spans="1:18" ht="12.75" x14ac:dyDescent="0.2">
      <c r="A49" s="394" t="s">
        <v>485</v>
      </c>
      <c r="B49" s="395"/>
      <c r="C49" s="391"/>
      <c r="D49" s="393"/>
      <c r="E49" s="394" t="s">
        <v>485</v>
      </c>
      <c r="F49" s="395"/>
      <c r="G49" s="396"/>
      <c r="H49" s="397"/>
      <c r="I49" s="397"/>
      <c r="J49" s="398"/>
      <c r="K49" s="394" t="s">
        <v>485</v>
      </c>
      <c r="L49" s="395"/>
      <c r="M49" s="391"/>
      <c r="N49" s="392"/>
      <c r="O49" s="392"/>
      <c r="P49" s="392"/>
      <c r="Q49" s="393"/>
      <c r="R49" s="136"/>
    </row>
    <row r="50" spans="1:18" ht="12.75" x14ac:dyDescent="0.2">
      <c r="A50" s="394" t="s">
        <v>142</v>
      </c>
      <c r="B50" s="395"/>
      <c r="C50" s="391" t="s">
        <v>548</v>
      </c>
      <c r="D50" s="393"/>
      <c r="E50" s="394" t="s">
        <v>142</v>
      </c>
      <c r="F50" s="395"/>
      <c r="G50" s="396"/>
      <c r="H50" s="397"/>
      <c r="I50" s="397"/>
      <c r="J50" s="398"/>
      <c r="K50" s="394" t="s">
        <v>487</v>
      </c>
      <c r="L50" s="395"/>
      <c r="M50" s="391" t="s">
        <v>549</v>
      </c>
      <c r="N50" s="392"/>
      <c r="O50" s="392"/>
      <c r="P50" s="392"/>
      <c r="Q50" s="393"/>
      <c r="R50" s="136"/>
    </row>
    <row r="51" spans="1:18" ht="12.75" x14ac:dyDescent="0.2">
      <c r="A51" s="141"/>
      <c r="B51" s="141"/>
      <c r="C51" s="83"/>
      <c r="D51" s="83"/>
      <c r="E51" s="141"/>
      <c r="F51" s="141"/>
      <c r="G51" s="142"/>
      <c r="H51" s="142"/>
      <c r="I51" s="142"/>
      <c r="J51" s="142"/>
      <c r="K51" s="141"/>
      <c r="L51" s="141"/>
      <c r="M51" s="83"/>
      <c r="N51" s="83"/>
      <c r="O51" s="83"/>
      <c r="P51" s="83"/>
      <c r="Q51" s="83"/>
      <c r="R51" s="136"/>
    </row>
    <row r="54" spans="1:18" ht="12.75" customHeight="1" x14ac:dyDescent="0.2"/>
    <row r="55" spans="1:18" ht="12.75" customHeight="1" x14ac:dyDescent="0.2"/>
    <row r="60" spans="1:18" ht="12.75" customHeight="1" x14ac:dyDescent="0.2"/>
    <row r="61" spans="1:18" ht="12.75" customHeight="1" x14ac:dyDescent="0.2"/>
    <row r="63" spans="1:18" ht="11.25" customHeight="1" x14ac:dyDescent="0.2"/>
    <row r="64" spans="1:18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8" ht="12.75" customHeight="1" x14ac:dyDescent="0.2"/>
    <row r="79" ht="12.75" customHeight="1" x14ac:dyDescent="0.2"/>
    <row r="84" ht="12.75" customHeight="1" x14ac:dyDescent="0.2"/>
    <row r="85" ht="12.75" customHeight="1" x14ac:dyDescent="0.2"/>
    <row r="87" ht="11.25" customHeight="1" x14ac:dyDescent="0.2"/>
    <row r="88" ht="11.25" customHeight="1" x14ac:dyDescent="0.2"/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105" ht="12.75" customHeight="1" x14ac:dyDescent="0.2"/>
    <row r="106" ht="12.75" customHeight="1" x14ac:dyDescent="0.2"/>
    <row r="111" ht="12.75" customHeight="1" x14ac:dyDescent="0.2"/>
    <row r="112" ht="12.7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26" ht="12.75" customHeight="1" x14ac:dyDescent="0.2"/>
    <row r="127" ht="12.75" customHeight="1" x14ac:dyDescent="0.2"/>
    <row r="132" ht="12.75" customHeight="1" x14ac:dyDescent="0.2"/>
    <row r="133" ht="12.7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52" ht="12.75" customHeight="1" x14ac:dyDescent="0.2"/>
    <row r="153" ht="12.75" customHeight="1" x14ac:dyDescent="0.2"/>
    <row r="158" ht="12.75" customHeight="1" x14ac:dyDescent="0.2"/>
    <row r="159" ht="12.7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8" ht="12.75" customHeight="1" x14ac:dyDescent="0.2"/>
    <row r="179" ht="12.75" customHeight="1" x14ac:dyDescent="0.2"/>
    <row r="184" ht="12.75" customHeight="1" x14ac:dyDescent="0.2"/>
    <row r="185" ht="12.7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203" ht="12.75" customHeight="1" x14ac:dyDescent="0.2"/>
    <row r="204" ht="12.75" customHeight="1" x14ac:dyDescent="0.2"/>
    <row r="209" ht="12.75" customHeight="1" x14ac:dyDescent="0.2"/>
    <row r="210" ht="12.75" customHeight="1" x14ac:dyDescent="0.2"/>
    <row r="212" ht="11.25" customHeight="1" x14ac:dyDescent="0.2"/>
    <row r="213" ht="11.25" customHeight="1" x14ac:dyDescent="0.2"/>
    <row r="214" ht="11.25" customHeight="1" x14ac:dyDescent="0.2"/>
    <row r="215" ht="11.25" customHeight="1" x14ac:dyDescent="0.2"/>
    <row r="216" ht="11.25" customHeight="1" x14ac:dyDescent="0.2"/>
    <row r="223" ht="12.75" customHeight="1" x14ac:dyDescent="0.2"/>
    <row r="224" ht="12.75" customHeight="1" x14ac:dyDescent="0.2"/>
    <row r="229" ht="12.75" customHeight="1" x14ac:dyDescent="0.2"/>
    <row r="230" ht="12.75" customHeight="1" x14ac:dyDescent="0.2"/>
    <row r="232" ht="11.25" customHeight="1" x14ac:dyDescent="0.2"/>
    <row r="233" ht="11.25" customHeight="1" x14ac:dyDescent="0.2"/>
    <row r="234" ht="11.25" customHeight="1" x14ac:dyDescent="0.2"/>
    <row r="235" ht="11.25" customHeight="1" x14ac:dyDescent="0.2"/>
    <row r="236" ht="11.25" customHeight="1" x14ac:dyDescent="0.2"/>
    <row r="237" ht="11.25" customHeight="1" x14ac:dyDescent="0.2"/>
    <row r="238" ht="11.25" customHeight="1" x14ac:dyDescent="0.2"/>
    <row r="239" ht="11.25" customHeight="1" x14ac:dyDescent="0.2"/>
    <row r="240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53" ht="12.75" customHeight="1" x14ac:dyDescent="0.2"/>
    <row r="254" ht="12.75" customHeight="1" x14ac:dyDescent="0.2"/>
    <row r="259" ht="12.75" customHeight="1" x14ac:dyDescent="0.2"/>
    <row r="260" ht="12.75" customHeight="1" x14ac:dyDescent="0.2"/>
    <row r="262" ht="11.25" customHeight="1" x14ac:dyDescent="0.2"/>
    <row r="263" ht="11.25" customHeight="1" x14ac:dyDescent="0.2"/>
    <row r="264" ht="11.25" customHeight="1" x14ac:dyDescent="0.2"/>
    <row r="265" ht="11.2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1" ht="11.25" customHeight="1" x14ac:dyDescent="0.2"/>
    <row r="272" ht="11.25" customHeight="1" x14ac:dyDescent="0.2"/>
    <row r="273" ht="11.25" customHeight="1" x14ac:dyDescent="0.2"/>
    <row r="274" ht="11.25" customHeight="1" x14ac:dyDescent="0.2"/>
    <row r="275" ht="11.25" customHeight="1" x14ac:dyDescent="0.2"/>
    <row r="276" ht="11.25" customHeight="1" x14ac:dyDescent="0.2"/>
    <row r="277" ht="11.25" customHeight="1" x14ac:dyDescent="0.2"/>
    <row r="278" ht="11.25" customHeight="1" x14ac:dyDescent="0.2"/>
    <row r="279" ht="11.25" customHeight="1" x14ac:dyDescent="0.2"/>
    <row r="280" ht="11.25" customHeight="1" x14ac:dyDescent="0.2"/>
    <row r="281" ht="11.25" customHeight="1" x14ac:dyDescent="0.2"/>
    <row r="282" ht="11.25" customHeight="1" x14ac:dyDescent="0.2"/>
    <row r="283" ht="11.25" customHeight="1" x14ac:dyDescent="0.2"/>
    <row r="284" ht="11.25" customHeight="1" x14ac:dyDescent="0.2"/>
    <row r="285" ht="11.25" customHeight="1" x14ac:dyDescent="0.2"/>
    <row r="286" ht="11.25" customHeight="1" x14ac:dyDescent="0.2"/>
    <row r="287" ht="11.25" customHeight="1" x14ac:dyDescent="0.2"/>
    <row r="288" ht="11.25" customHeight="1" x14ac:dyDescent="0.2"/>
    <row r="289" ht="11.25" customHeight="1" x14ac:dyDescent="0.2"/>
    <row r="290" ht="11.25" customHeight="1" x14ac:dyDescent="0.2"/>
    <row r="291" ht="11.25" customHeight="1" x14ac:dyDescent="0.2"/>
    <row r="292" ht="11.25" customHeight="1" x14ac:dyDescent="0.2"/>
    <row r="293" ht="11.25" customHeight="1" x14ac:dyDescent="0.2"/>
    <row r="294" ht="11.25" customHeight="1" x14ac:dyDescent="0.2"/>
    <row r="295" ht="11.25" customHeight="1" x14ac:dyDescent="0.2"/>
    <row r="296" ht="11.25" customHeight="1" x14ac:dyDescent="0.2"/>
    <row r="297" ht="11.25" customHeight="1" x14ac:dyDescent="0.2"/>
    <row r="298" ht="11.25" customHeight="1" x14ac:dyDescent="0.2"/>
    <row r="304" ht="12.75" customHeight="1" x14ac:dyDescent="0.2"/>
    <row r="305" ht="12.75" customHeight="1" x14ac:dyDescent="0.2"/>
    <row r="310" ht="12.75" customHeight="1" x14ac:dyDescent="0.2"/>
    <row r="311" ht="12.75" customHeight="1" x14ac:dyDescent="0.2"/>
    <row r="313" ht="11.25" customHeight="1" x14ac:dyDescent="0.2"/>
    <row r="314" ht="11.25" customHeight="1" x14ac:dyDescent="0.2"/>
    <row r="315" ht="11.25" customHeight="1" x14ac:dyDescent="0.2"/>
    <row r="316" ht="11.25" customHeight="1" x14ac:dyDescent="0.2"/>
    <row r="317" ht="11.25" customHeight="1" x14ac:dyDescent="0.2"/>
    <row r="318" ht="11.25" customHeight="1" x14ac:dyDescent="0.2"/>
    <row r="319" ht="11.25" customHeight="1" x14ac:dyDescent="0.2"/>
    <row r="320" ht="11.25" customHeight="1" x14ac:dyDescent="0.2"/>
    <row r="321" ht="11.25" customHeight="1" x14ac:dyDescent="0.2"/>
    <row r="322" ht="11.25" customHeight="1" x14ac:dyDescent="0.2"/>
    <row r="323" ht="11.25" customHeight="1" x14ac:dyDescent="0.2"/>
    <row r="324" ht="11.25" customHeight="1" x14ac:dyDescent="0.2"/>
    <row r="325" ht="11.25" customHeight="1" x14ac:dyDescent="0.2"/>
    <row r="326" ht="11.25" customHeight="1" x14ac:dyDescent="0.2"/>
    <row r="327" ht="11.25" customHeight="1" x14ac:dyDescent="0.2"/>
    <row r="328" ht="11.25" customHeight="1" x14ac:dyDescent="0.2"/>
    <row r="329" ht="11.25" customHeight="1" x14ac:dyDescent="0.2"/>
    <row r="330" ht="11.25" customHeight="1" x14ac:dyDescent="0.2"/>
    <row r="331" ht="11.25" customHeight="1" x14ac:dyDescent="0.2"/>
    <row r="332" ht="11.25" customHeight="1" x14ac:dyDescent="0.2"/>
    <row r="333" ht="11.25" customHeight="1" x14ac:dyDescent="0.2"/>
    <row r="334" ht="11.25" customHeight="1" x14ac:dyDescent="0.2"/>
    <row r="335" ht="11.25" customHeight="1" x14ac:dyDescent="0.2"/>
    <row r="336" ht="11.25" customHeight="1" x14ac:dyDescent="0.2"/>
    <row r="337" ht="11.25" customHeight="1" x14ac:dyDescent="0.2"/>
    <row r="338" ht="11.25" customHeight="1" x14ac:dyDescent="0.2"/>
    <row r="339" ht="11.25" customHeight="1" x14ac:dyDescent="0.2"/>
    <row r="340" ht="11.25" customHeight="1" x14ac:dyDescent="0.2"/>
    <row r="341" ht="11.25" customHeight="1" x14ac:dyDescent="0.2"/>
    <row r="342" ht="11.25" customHeight="1" x14ac:dyDescent="0.2"/>
    <row r="343" ht="11.25" customHeight="1" x14ac:dyDescent="0.2"/>
    <row r="344" ht="11.25" customHeight="1" x14ac:dyDescent="0.2"/>
    <row r="345" ht="11.25" customHeight="1" x14ac:dyDescent="0.2"/>
    <row r="346" ht="11.25" customHeight="1" x14ac:dyDescent="0.2"/>
    <row r="347" ht="11.25" customHeight="1" x14ac:dyDescent="0.2"/>
    <row r="348" ht="11.25" customHeight="1" x14ac:dyDescent="0.2"/>
    <row r="349" ht="11.25" customHeight="1" x14ac:dyDescent="0.2"/>
    <row r="350" ht="11.25" customHeight="1" x14ac:dyDescent="0.2"/>
    <row r="351" ht="11.25" customHeight="1" x14ac:dyDescent="0.2"/>
    <row r="352" ht="11.25" customHeight="1" x14ac:dyDescent="0.2"/>
    <row r="353" ht="11.25" customHeight="1" x14ac:dyDescent="0.2"/>
    <row r="364" ht="12" customHeight="1" x14ac:dyDescent="0.2"/>
    <row r="365" ht="12" customHeight="1" x14ac:dyDescent="0.2"/>
    <row r="370" ht="11.25" customHeight="1" x14ac:dyDescent="0.2"/>
    <row r="371" ht="11.25" customHeight="1" x14ac:dyDescent="0.2"/>
    <row r="373" ht="11.25" customHeight="1" x14ac:dyDescent="0.2"/>
    <row r="374" ht="11.25" customHeight="1" x14ac:dyDescent="0.2"/>
    <row r="379" ht="11.25" customHeight="1" x14ac:dyDescent="0.2"/>
    <row r="383" ht="11.25" customHeight="1" x14ac:dyDescent="0.2"/>
    <row r="386" ht="11.25" customHeight="1" x14ac:dyDescent="0.2"/>
    <row r="389" ht="11.25" customHeight="1" x14ac:dyDescent="0.2"/>
    <row r="390" ht="11.25" customHeight="1" x14ac:dyDescent="0.2"/>
    <row r="392" ht="11.25" customHeight="1" x14ac:dyDescent="0.2"/>
    <row r="393" ht="11.25" customHeight="1" x14ac:dyDescent="0.2"/>
    <row r="394" ht="11.25" customHeight="1" x14ac:dyDescent="0.2"/>
    <row r="395" ht="11.25" customHeight="1" x14ac:dyDescent="0.2"/>
    <row r="396" ht="11.25" customHeight="1" x14ac:dyDescent="0.2"/>
    <row r="397" ht="11.25" customHeight="1" x14ac:dyDescent="0.2"/>
    <row r="399" ht="11.25" customHeight="1" x14ac:dyDescent="0.2"/>
    <row r="402" ht="11.25" customHeight="1" x14ac:dyDescent="0.2"/>
    <row r="403" ht="11.25" customHeight="1" x14ac:dyDescent="0.2"/>
    <row r="404" ht="11.25" customHeight="1" x14ac:dyDescent="0.2"/>
    <row r="405" ht="11.25" customHeight="1" x14ac:dyDescent="0.2"/>
    <row r="406" ht="11.25" customHeight="1" x14ac:dyDescent="0.2"/>
    <row r="407" ht="11.25" customHeight="1" x14ac:dyDescent="0.2"/>
    <row r="408" ht="11.25" customHeight="1" x14ac:dyDescent="0.2"/>
    <row r="409" ht="11.25" customHeight="1" x14ac:dyDescent="0.2"/>
    <row r="418" ht="12" customHeight="1" x14ac:dyDescent="0.2"/>
    <row r="419" ht="12" customHeight="1" x14ac:dyDescent="0.2"/>
    <row r="424" ht="11.25" customHeight="1" x14ac:dyDescent="0.2"/>
    <row r="425" ht="11.25" customHeight="1" x14ac:dyDescent="0.2"/>
    <row r="427" ht="11.25" customHeight="1" x14ac:dyDescent="0.2"/>
    <row r="429" ht="11.25" customHeight="1" x14ac:dyDescent="0.2"/>
    <row r="431" ht="11.25" customHeight="1" x14ac:dyDescent="0.2"/>
    <row r="432" ht="11.25" customHeight="1" x14ac:dyDescent="0.2"/>
    <row r="434" ht="11.25" customHeight="1" x14ac:dyDescent="0.2"/>
    <row r="435" ht="11.25" customHeight="1" x14ac:dyDescent="0.2"/>
    <row r="436" ht="11.25" customHeight="1" x14ac:dyDescent="0.2"/>
    <row r="437" ht="11.25" customHeight="1" x14ac:dyDescent="0.2"/>
    <row r="439" ht="11.25" customHeight="1" x14ac:dyDescent="0.2"/>
    <row r="440" ht="11.25" customHeight="1" x14ac:dyDescent="0.2"/>
    <row r="446" ht="11.25" customHeight="1" x14ac:dyDescent="0.2"/>
    <row r="447" ht="11.25" customHeight="1" x14ac:dyDescent="0.2"/>
    <row r="449" ht="11.25" customHeight="1" x14ac:dyDescent="0.2"/>
    <row r="451" ht="11.25" customHeight="1" x14ac:dyDescent="0.2"/>
    <row r="460" ht="12" customHeight="1" x14ac:dyDescent="0.2"/>
    <row r="461" ht="12" customHeight="1" x14ac:dyDescent="0.2"/>
    <row r="466" ht="11.25" customHeight="1" x14ac:dyDescent="0.2"/>
    <row r="467" ht="11.25" customHeight="1" x14ac:dyDescent="0.2"/>
    <row r="495" ht="12" customHeight="1" x14ac:dyDescent="0.2"/>
    <row r="496" ht="12" customHeight="1" x14ac:dyDescent="0.2"/>
    <row r="501" ht="11.25" customHeight="1" x14ac:dyDescent="0.2"/>
    <row r="502" ht="11.25" customHeight="1" x14ac:dyDescent="0.2"/>
    <row r="504" ht="11.25" customHeight="1" x14ac:dyDescent="0.2"/>
    <row r="506" ht="11.25" customHeight="1" x14ac:dyDescent="0.2"/>
    <row r="521" ht="11.25" customHeight="1" x14ac:dyDescent="0.2"/>
    <row r="526" ht="11.25" customHeight="1" x14ac:dyDescent="0.2"/>
    <row r="528" ht="11.25" customHeight="1" x14ac:dyDescent="0.2"/>
    <row r="529" ht="11.25" customHeight="1" x14ac:dyDescent="0.2"/>
    <row r="530" ht="11.25" customHeight="1" x14ac:dyDescent="0.2"/>
    <row r="2142" spans="1:18" s="12" customFormat="1" x14ac:dyDescent="0.2">
      <c r="A2142" s="1"/>
      <c r="B2142" s="1"/>
      <c r="C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</row>
  </sheetData>
  <sheetProtection password="CC3D" sheet="1" objects="1" scenarios="1"/>
  <customSheetViews>
    <customSheetView guid="{776FB340-854B-4B89-931A-7E0E0CB9EECA}" scale="80" topLeftCell="A19">
      <selection activeCell="E28" sqref="E28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87"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N10:Q10"/>
    <mergeCell ref="R10:R12"/>
    <mergeCell ref="N11:Q11"/>
    <mergeCell ref="N12:Q12"/>
    <mergeCell ref="R13:R25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24:Q24"/>
    <mergeCell ref="N25:Q25"/>
    <mergeCell ref="N13:Q13"/>
    <mergeCell ref="N26:Q26"/>
    <mergeCell ref="R26:R37"/>
    <mergeCell ref="N27:Q27"/>
    <mergeCell ref="N28:Q28"/>
    <mergeCell ref="N29:Q29"/>
    <mergeCell ref="N30:Q30"/>
    <mergeCell ref="N31:Q31"/>
    <mergeCell ref="N38:Q38"/>
    <mergeCell ref="R38:R40"/>
    <mergeCell ref="N39:Q39"/>
    <mergeCell ref="N40:Q40"/>
    <mergeCell ref="N32:Q32"/>
    <mergeCell ref="N33:Q33"/>
    <mergeCell ref="N34:Q34"/>
    <mergeCell ref="N35:Q35"/>
    <mergeCell ref="N36:Q36"/>
    <mergeCell ref="N37:Q37"/>
    <mergeCell ref="N41:Q41"/>
    <mergeCell ref="R41:R45"/>
    <mergeCell ref="N42:Q42"/>
    <mergeCell ref="N43:Q43"/>
    <mergeCell ref="N44:Q44"/>
    <mergeCell ref="N45:Q45"/>
    <mergeCell ref="M48:Q48"/>
    <mergeCell ref="A47:B47"/>
    <mergeCell ref="C47:D47"/>
    <mergeCell ref="E47:F47"/>
    <mergeCell ref="G47:J47"/>
    <mergeCell ref="K47:L47"/>
    <mergeCell ref="M47:Q47"/>
    <mergeCell ref="A48:B48"/>
    <mergeCell ref="C48:D48"/>
    <mergeCell ref="E48:F48"/>
    <mergeCell ref="G48:J48"/>
    <mergeCell ref="K48:L48"/>
    <mergeCell ref="M50:Q50"/>
    <mergeCell ref="A49:B49"/>
    <mergeCell ref="C49:D49"/>
    <mergeCell ref="E49:F49"/>
    <mergeCell ref="G49:J49"/>
    <mergeCell ref="K49:L49"/>
    <mergeCell ref="M49:Q49"/>
    <mergeCell ref="A50:B50"/>
    <mergeCell ref="C50:D50"/>
    <mergeCell ref="E50:F50"/>
    <mergeCell ref="G50:J50"/>
    <mergeCell ref="K50:L50"/>
  </mergeCells>
  <pageMargins left="1.3779527559055118" right="0.78740157480314965" top="0.59055118110236227" bottom="0.59055118110236227" header="0" footer="0"/>
  <pageSetup paperSize="5" orientation="landscape" horizontalDpi="300" verticalDpi="3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5"/>
  <sheetViews>
    <sheetView view="pageBreakPreview" topLeftCell="A8" zoomScale="60" zoomScaleNormal="80" workbookViewId="0">
      <selection activeCell="D57" sqref="D57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24" style="1" customWidth="1"/>
    <col min="4" max="4" width="28.5703125" style="12" customWidth="1"/>
    <col min="5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8" ht="12.75" x14ac:dyDescent="0.2">
      <c r="A1" s="417"/>
      <c r="B1" s="418"/>
      <c r="C1" s="423" t="s">
        <v>116</v>
      </c>
      <c r="D1" s="424"/>
      <c r="E1" s="424"/>
      <c r="F1" s="424"/>
      <c r="G1" s="424"/>
      <c r="H1" s="424"/>
      <c r="I1" s="424"/>
      <c r="J1" s="424"/>
      <c r="K1" s="424"/>
      <c r="L1" s="424"/>
      <c r="M1" s="425"/>
      <c r="N1" s="429" t="s">
        <v>458</v>
      </c>
      <c r="O1" s="430"/>
      <c r="P1" s="430"/>
      <c r="Q1" s="430"/>
      <c r="R1" s="136"/>
    </row>
    <row r="2" spans="1:18" ht="12.75" x14ac:dyDescent="0.2">
      <c r="A2" s="419"/>
      <c r="B2" s="420"/>
      <c r="C2" s="426"/>
      <c r="D2" s="427"/>
      <c r="E2" s="427"/>
      <c r="F2" s="427"/>
      <c r="G2" s="427"/>
      <c r="H2" s="427"/>
      <c r="I2" s="427"/>
      <c r="J2" s="427"/>
      <c r="K2" s="427"/>
      <c r="L2" s="427"/>
      <c r="M2" s="428"/>
      <c r="N2" s="429" t="s">
        <v>459</v>
      </c>
      <c r="O2" s="430"/>
      <c r="P2" s="430"/>
      <c r="Q2" s="430"/>
      <c r="R2" s="136"/>
    </row>
    <row r="3" spans="1:18" ht="12.75" x14ac:dyDescent="0.2">
      <c r="A3" s="419"/>
      <c r="B3" s="420"/>
      <c r="C3" s="423" t="s">
        <v>117</v>
      </c>
      <c r="D3" s="424"/>
      <c r="E3" s="424"/>
      <c r="F3" s="424"/>
      <c r="G3" s="424"/>
      <c r="H3" s="424"/>
      <c r="I3" s="424"/>
      <c r="J3" s="424"/>
      <c r="K3" s="424"/>
      <c r="L3" s="424"/>
      <c r="M3" s="425"/>
      <c r="N3" s="431" t="s">
        <v>460</v>
      </c>
      <c r="O3" s="432"/>
      <c r="P3" s="432"/>
      <c r="Q3" s="433"/>
      <c r="R3" s="136"/>
    </row>
    <row r="4" spans="1:18" ht="12.75" x14ac:dyDescent="0.2">
      <c r="A4" s="421"/>
      <c r="B4" s="422"/>
      <c r="C4" s="426"/>
      <c r="D4" s="427"/>
      <c r="E4" s="427"/>
      <c r="F4" s="427"/>
      <c r="G4" s="427"/>
      <c r="H4" s="427"/>
      <c r="I4" s="427"/>
      <c r="J4" s="427"/>
      <c r="K4" s="427"/>
      <c r="L4" s="427"/>
      <c r="M4" s="428"/>
      <c r="N4" s="431" t="s">
        <v>118</v>
      </c>
      <c r="O4" s="432"/>
      <c r="P4" s="432"/>
      <c r="Q4" s="433"/>
      <c r="R4" s="136"/>
    </row>
    <row r="5" spans="1:18" ht="15" x14ac:dyDescent="0.2">
      <c r="A5" s="394" t="s">
        <v>119</v>
      </c>
      <c r="B5" s="434"/>
      <c r="C5" s="395"/>
      <c r="D5" s="435" t="s">
        <v>120</v>
      </c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7"/>
      <c r="R5" s="136"/>
    </row>
    <row r="6" spans="1:18" ht="12.75" x14ac:dyDescent="0.2">
      <c r="A6" s="394" t="s">
        <v>121</v>
      </c>
      <c r="B6" s="434"/>
      <c r="C6" s="395"/>
      <c r="D6" s="396" t="s">
        <v>488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136"/>
    </row>
    <row r="7" spans="1:18" ht="12.75" x14ac:dyDescent="0.2">
      <c r="A7" s="396" t="s">
        <v>461</v>
      </c>
      <c r="B7" s="398"/>
      <c r="C7" s="126" t="s">
        <v>489</v>
      </c>
      <c r="D7" s="438" t="s">
        <v>490</v>
      </c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40"/>
      <c r="R7" s="136"/>
    </row>
    <row r="8" spans="1:18" ht="12.75" x14ac:dyDescent="0.2">
      <c r="A8" s="404" t="s">
        <v>12</v>
      </c>
      <c r="B8" s="413" t="s">
        <v>13</v>
      </c>
      <c r="C8" s="404" t="s">
        <v>463</v>
      </c>
      <c r="D8" s="399" t="s">
        <v>15</v>
      </c>
      <c r="E8" s="401"/>
      <c r="F8" s="399" t="s">
        <v>123</v>
      </c>
      <c r="G8" s="400"/>
      <c r="H8" s="400"/>
      <c r="I8" s="400"/>
      <c r="J8" s="401"/>
      <c r="K8" s="404" t="s">
        <v>464</v>
      </c>
      <c r="L8" s="413" t="s">
        <v>465</v>
      </c>
      <c r="M8" s="404" t="s">
        <v>466</v>
      </c>
      <c r="N8" s="406" t="s">
        <v>467</v>
      </c>
      <c r="O8" s="407"/>
      <c r="P8" s="407"/>
      <c r="Q8" s="408"/>
      <c r="R8" s="136"/>
    </row>
    <row r="9" spans="1:18" ht="12.75" x14ac:dyDescent="0.2">
      <c r="A9" s="405"/>
      <c r="B9" s="414"/>
      <c r="C9" s="405"/>
      <c r="D9" s="116" t="s">
        <v>21</v>
      </c>
      <c r="E9" s="116" t="s">
        <v>22</v>
      </c>
      <c r="F9" s="116" t="s">
        <v>124</v>
      </c>
      <c r="G9" s="116" t="s">
        <v>125</v>
      </c>
      <c r="H9" s="116" t="s">
        <v>126</v>
      </c>
      <c r="I9" s="116" t="s">
        <v>468</v>
      </c>
      <c r="J9" s="116" t="s">
        <v>469</v>
      </c>
      <c r="K9" s="405"/>
      <c r="L9" s="414"/>
      <c r="M9" s="405"/>
      <c r="N9" s="409"/>
      <c r="O9" s="410"/>
      <c r="P9" s="410"/>
      <c r="Q9" s="411"/>
      <c r="R9" s="136"/>
    </row>
    <row r="10" spans="1:18" x14ac:dyDescent="0.2">
      <c r="A10" s="116">
        <v>61</v>
      </c>
      <c r="B10" s="116" t="s">
        <v>491</v>
      </c>
      <c r="C10" s="132" t="s">
        <v>623</v>
      </c>
      <c r="D10" s="130">
        <v>33240</v>
      </c>
      <c r="E10" s="130">
        <v>33277</v>
      </c>
      <c r="F10" s="116"/>
      <c r="G10" s="116"/>
      <c r="H10" s="116">
        <v>1</v>
      </c>
      <c r="I10" s="116"/>
      <c r="J10" s="116"/>
      <c r="K10" s="2">
        <v>322</v>
      </c>
      <c r="L10" s="116" t="s">
        <v>30</v>
      </c>
      <c r="M10" s="116" t="s">
        <v>493</v>
      </c>
      <c r="N10" s="438" t="s">
        <v>624</v>
      </c>
      <c r="O10" s="439"/>
      <c r="P10" s="439"/>
      <c r="Q10" s="440"/>
      <c r="R10" s="430"/>
    </row>
    <row r="11" spans="1:18" x14ac:dyDescent="0.2">
      <c r="A11" s="116">
        <v>62</v>
      </c>
      <c r="B11" s="116" t="s">
        <v>491</v>
      </c>
      <c r="C11" s="132" t="s">
        <v>625</v>
      </c>
      <c r="D11" s="130">
        <v>33277</v>
      </c>
      <c r="E11" s="130">
        <v>33315</v>
      </c>
      <c r="F11" s="116">
        <v>18</v>
      </c>
      <c r="G11" s="116"/>
      <c r="H11" s="116">
        <v>1</v>
      </c>
      <c r="I11" s="116"/>
      <c r="J11" s="116"/>
      <c r="K11" s="2">
        <v>313</v>
      </c>
      <c r="L11" s="116" t="s">
        <v>30</v>
      </c>
      <c r="M11" s="116" t="s">
        <v>493</v>
      </c>
      <c r="N11" s="438" t="s">
        <v>626</v>
      </c>
      <c r="O11" s="439"/>
      <c r="P11" s="439"/>
      <c r="Q11" s="440"/>
      <c r="R11" s="430"/>
    </row>
    <row r="12" spans="1:18" x14ac:dyDescent="0.2">
      <c r="A12" s="116">
        <v>63</v>
      </c>
      <c r="B12" s="116" t="s">
        <v>491</v>
      </c>
      <c r="C12" s="132" t="s">
        <v>627</v>
      </c>
      <c r="D12" s="130">
        <v>33305</v>
      </c>
      <c r="E12" s="130">
        <v>33358</v>
      </c>
      <c r="F12" s="116"/>
      <c r="G12" s="116"/>
      <c r="H12" s="116">
        <v>1</v>
      </c>
      <c r="I12" s="116"/>
      <c r="J12" s="116"/>
      <c r="K12" s="143">
        <v>343</v>
      </c>
      <c r="L12" s="116" t="s">
        <v>30</v>
      </c>
      <c r="M12" s="116" t="s">
        <v>493</v>
      </c>
      <c r="N12" s="438" t="s">
        <v>628</v>
      </c>
      <c r="O12" s="439"/>
      <c r="P12" s="439"/>
      <c r="Q12" s="440"/>
      <c r="R12" s="430"/>
    </row>
    <row r="13" spans="1:18" x14ac:dyDescent="0.2">
      <c r="A13" s="116">
        <v>64</v>
      </c>
      <c r="B13" s="116" t="s">
        <v>491</v>
      </c>
      <c r="C13" s="132" t="s">
        <v>629</v>
      </c>
      <c r="D13" s="11">
        <v>33373</v>
      </c>
      <c r="E13" s="11">
        <v>33443</v>
      </c>
      <c r="F13" s="116">
        <v>18</v>
      </c>
      <c r="G13" s="116"/>
      <c r="H13" s="116">
        <v>1</v>
      </c>
      <c r="I13" s="116"/>
      <c r="J13" s="116"/>
      <c r="K13" s="2">
        <v>360</v>
      </c>
      <c r="L13" s="116" t="s">
        <v>30</v>
      </c>
      <c r="M13" s="116" t="s">
        <v>581</v>
      </c>
      <c r="N13" s="438" t="s">
        <v>630</v>
      </c>
      <c r="O13" s="439"/>
      <c r="P13" s="439"/>
      <c r="Q13" s="440"/>
      <c r="R13" s="448" t="s">
        <v>614</v>
      </c>
    </row>
    <row r="14" spans="1:18" x14ac:dyDescent="0.2">
      <c r="A14" s="116">
        <v>65</v>
      </c>
      <c r="B14" s="116" t="s">
        <v>491</v>
      </c>
      <c r="C14" s="132" t="s">
        <v>631</v>
      </c>
      <c r="D14" s="11">
        <v>33417</v>
      </c>
      <c r="E14" s="11">
        <v>33375</v>
      </c>
      <c r="F14" s="116">
        <v>19</v>
      </c>
      <c r="G14" s="116"/>
      <c r="H14" s="116">
        <v>1</v>
      </c>
      <c r="I14" s="116"/>
      <c r="J14" s="116"/>
      <c r="K14" s="2">
        <v>421</v>
      </c>
      <c r="L14" s="116" t="s">
        <v>30</v>
      </c>
      <c r="M14" s="116" t="s">
        <v>581</v>
      </c>
      <c r="N14" s="438" t="s">
        <v>632</v>
      </c>
      <c r="O14" s="439"/>
      <c r="P14" s="439"/>
      <c r="Q14" s="440"/>
      <c r="R14" s="430"/>
    </row>
    <row r="15" spans="1:18" x14ac:dyDescent="0.2">
      <c r="A15" s="116">
        <v>66</v>
      </c>
      <c r="B15" s="116" t="s">
        <v>491</v>
      </c>
      <c r="C15" s="132" t="s">
        <v>633</v>
      </c>
      <c r="D15" s="11">
        <v>33443</v>
      </c>
      <c r="E15" s="11">
        <v>33519</v>
      </c>
      <c r="F15" s="116"/>
      <c r="G15" s="116"/>
      <c r="H15" s="116">
        <v>1</v>
      </c>
      <c r="I15" s="116"/>
      <c r="J15" s="116"/>
      <c r="K15" s="2">
        <v>401</v>
      </c>
      <c r="L15" s="116" t="s">
        <v>30</v>
      </c>
      <c r="M15" s="116" t="s">
        <v>581</v>
      </c>
      <c r="N15" s="438" t="s">
        <v>634</v>
      </c>
      <c r="O15" s="439"/>
      <c r="P15" s="439"/>
      <c r="Q15" s="440"/>
      <c r="R15" s="430"/>
    </row>
    <row r="16" spans="1:18" x14ac:dyDescent="0.2">
      <c r="A16" s="116">
        <v>67</v>
      </c>
      <c r="B16" s="116" t="s">
        <v>491</v>
      </c>
      <c r="C16" s="132" t="s">
        <v>635</v>
      </c>
      <c r="D16" s="11">
        <v>33519</v>
      </c>
      <c r="E16" s="11">
        <v>33595</v>
      </c>
      <c r="F16" s="116"/>
      <c r="G16" s="116"/>
      <c r="H16" s="116">
        <v>1</v>
      </c>
      <c r="I16" s="116"/>
      <c r="J16" s="116"/>
      <c r="K16" s="2">
        <v>432</v>
      </c>
      <c r="L16" s="116" t="s">
        <v>30</v>
      </c>
      <c r="M16" s="116" t="s">
        <v>493</v>
      </c>
      <c r="N16" s="438" t="s">
        <v>636</v>
      </c>
      <c r="O16" s="439"/>
      <c r="P16" s="439"/>
      <c r="Q16" s="440"/>
      <c r="R16" s="449"/>
    </row>
    <row r="17" spans="1:18" x14ac:dyDescent="0.2">
      <c r="A17" s="116">
        <v>68</v>
      </c>
      <c r="B17" s="116" t="s">
        <v>491</v>
      </c>
      <c r="C17" s="132" t="s">
        <v>637</v>
      </c>
      <c r="D17" s="11">
        <v>33595</v>
      </c>
      <c r="E17" s="11">
        <v>33557</v>
      </c>
      <c r="F17" s="116">
        <v>20</v>
      </c>
      <c r="G17" s="116"/>
      <c r="H17" s="116">
        <v>1</v>
      </c>
      <c r="I17" s="116"/>
      <c r="J17" s="116"/>
      <c r="K17" s="2">
        <v>494</v>
      </c>
      <c r="L17" s="116" t="s">
        <v>30</v>
      </c>
      <c r="M17" s="116" t="s">
        <v>493</v>
      </c>
      <c r="N17" s="438" t="s">
        <v>638</v>
      </c>
      <c r="O17" s="439"/>
      <c r="P17" s="439"/>
      <c r="Q17" s="440"/>
      <c r="R17" s="446" t="s">
        <v>639</v>
      </c>
    </row>
    <row r="18" spans="1:18" x14ac:dyDescent="0.2">
      <c r="A18" s="116">
        <v>69</v>
      </c>
      <c r="B18" s="116" t="s">
        <v>491</v>
      </c>
      <c r="C18" s="132" t="s">
        <v>640</v>
      </c>
      <c r="D18" s="11">
        <v>33605</v>
      </c>
      <c r="E18" s="11">
        <v>33660</v>
      </c>
      <c r="F18" s="116"/>
      <c r="G18" s="116"/>
      <c r="H18" s="116">
        <v>1</v>
      </c>
      <c r="I18" s="116"/>
      <c r="J18" s="116"/>
      <c r="K18" s="2">
        <v>419</v>
      </c>
      <c r="L18" s="116" t="s">
        <v>30</v>
      </c>
      <c r="M18" s="116" t="s">
        <v>493</v>
      </c>
      <c r="N18" s="438" t="s">
        <v>641</v>
      </c>
      <c r="O18" s="439"/>
      <c r="P18" s="439"/>
      <c r="Q18" s="440"/>
      <c r="R18" s="430"/>
    </row>
    <row r="19" spans="1:18" x14ac:dyDescent="0.2">
      <c r="A19" s="116">
        <v>70</v>
      </c>
      <c r="B19" s="116" t="s">
        <v>491</v>
      </c>
      <c r="C19" s="132" t="s">
        <v>642</v>
      </c>
      <c r="D19" s="11">
        <v>33665</v>
      </c>
      <c r="E19" s="11">
        <v>33724</v>
      </c>
      <c r="F19" s="116"/>
      <c r="G19" s="116"/>
      <c r="H19" s="116">
        <v>1</v>
      </c>
      <c r="I19" s="116"/>
      <c r="J19" s="116"/>
      <c r="K19" s="2">
        <v>545</v>
      </c>
      <c r="L19" s="116" t="s">
        <v>30</v>
      </c>
      <c r="M19" s="116" t="s">
        <v>493</v>
      </c>
      <c r="N19" s="438" t="s">
        <v>643</v>
      </c>
      <c r="O19" s="439"/>
      <c r="P19" s="439"/>
      <c r="Q19" s="440"/>
      <c r="R19" s="447"/>
    </row>
    <row r="20" spans="1:18" x14ac:dyDescent="0.2">
      <c r="A20" s="116">
        <v>71</v>
      </c>
      <c r="B20" s="116" t="s">
        <v>491</v>
      </c>
      <c r="C20" s="132" t="s">
        <v>644</v>
      </c>
      <c r="D20" s="11">
        <v>33728</v>
      </c>
      <c r="E20" s="11">
        <v>33785</v>
      </c>
      <c r="F20" s="116">
        <v>21</v>
      </c>
      <c r="G20" s="116"/>
      <c r="H20" s="116">
        <v>1</v>
      </c>
      <c r="I20" s="116"/>
      <c r="J20" s="116"/>
      <c r="K20" s="2">
        <v>562</v>
      </c>
      <c r="L20" s="116" t="s">
        <v>30</v>
      </c>
      <c r="M20" s="116" t="s">
        <v>581</v>
      </c>
      <c r="N20" s="438" t="s">
        <v>645</v>
      </c>
      <c r="O20" s="439"/>
      <c r="P20" s="439"/>
      <c r="Q20" s="440"/>
      <c r="R20" s="444" t="s">
        <v>646</v>
      </c>
    </row>
    <row r="21" spans="1:18" x14ac:dyDescent="0.2">
      <c r="A21" s="116">
        <v>72</v>
      </c>
      <c r="B21" s="116" t="s">
        <v>491</v>
      </c>
      <c r="C21" s="132" t="s">
        <v>647</v>
      </c>
      <c r="D21" s="11">
        <v>33786</v>
      </c>
      <c r="E21" s="11">
        <v>33847</v>
      </c>
      <c r="F21" s="116"/>
      <c r="G21" s="116"/>
      <c r="H21" s="116">
        <v>1</v>
      </c>
      <c r="I21" s="116"/>
      <c r="J21" s="116"/>
      <c r="K21" s="2">
        <v>442</v>
      </c>
      <c r="L21" s="116" t="s">
        <v>30</v>
      </c>
      <c r="M21" s="116" t="s">
        <v>581</v>
      </c>
      <c r="N21" s="438" t="s">
        <v>648</v>
      </c>
      <c r="O21" s="439"/>
      <c r="P21" s="439"/>
      <c r="Q21" s="440"/>
      <c r="R21" s="445"/>
    </row>
    <row r="22" spans="1:18" x14ac:dyDescent="0.2">
      <c r="A22" s="116">
        <v>73</v>
      </c>
      <c r="B22" s="116" t="s">
        <v>491</v>
      </c>
      <c r="C22" s="132" t="s">
        <v>649</v>
      </c>
      <c r="D22" s="11">
        <v>33848</v>
      </c>
      <c r="E22" s="11">
        <v>33912</v>
      </c>
      <c r="F22" s="116"/>
      <c r="G22" s="116"/>
      <c r="H22" s="116">
        <v>1</v>
      </c>
      <c r="I22" s="116"/>
      <c r="J22" s="116"/>
      <c r="K22" s="2">
        <v>495</v>
      </c>
      <c r="L22" s="116" t="s">
        <v>30</v>
      </c>
      <c r="M22" s="116" t="s">
        <v>581</v>
      </c>
      <c r="N22" s="438" t="s">
        <v>650</v>
      </c>
      <c r="O22" s="439"/>
      <c r="P22" s="439"/>
      <c r="Q22" s="440"/>
      <c r="R22" s="445"/>
    </row>
    <row r="23" spans="1:18" x14ac:dyDescent="0.2">
      <c r="A23" s="116">
        <v>74</v>
      </c>
      <c r="B23" s="116" t="s">
        <v>491</v>
      </c>
      <c r="C23" s="132" t="s">
        <v>651</v>
      </c>
      <c r="D23" s="11">
        <v>33911</v>
      </c>
      <c r="E23" s="11">
        <v>33954</v>
      </c>
      <c r="F23" s="116">
        <v>22</v>
      </c>
      <c r="G23" s="116"/>
      <c r="H23" s="116">
        <v>1</v>
      </c>
      <c r="I23" s="116"/>
      <c r="J23" s="116"/>
      <c r="K23" s="2">
        <v>377</v>
      </c>
      <c r="L23" s="116" t="s">
        <v>30</v>
      </c>
      <c r="M23" s="116" t="s">
        <v>493</v>
      </c>
      <c r="N23" s="438" t="s">
        <v>652</v>
      </c>
      <c r="O23" s="439"/>
      <c r="P23" s="439"/>
      <c r="Q23" s="440"/>
      <c r="R23" s="445"/>
    </row>
    <row r="24" spans="1:18" x14ac:dyDescent="0.2">
      <c r="A24" s="116">
        <v>75</v>
      </c>
      <c r="B24" s="116" t="s">
        <v>491</v>
      </c>
      <c r="C24" s="132" t="s">
        <v>653</v>
      </c>
      <c r="D24" s="11">
        <v>33954</v>
      </c>
      <c r="E24" s="11">
        <v>33968</v>
      </c>
      <c r="F24" s="116"/>
      <c r="G24" s="116"/>
      <c r="H24" s="116">
        <v>1</v>
      </c>
      <c r="I24" s="116"/>
      <c r="J24" s="116"/>
      <c r="K24" s="2">
        <v>434</v>
      </c>
      <c r="L24" s="116" t="s">
        <v>30</v>
      </c>
      <c r="M24" s="116" t="s">
        <v>493</v>
      </c>
      <c r="N24" s="438" t="s">
        <v>654</v>
      </c>
      <c r="O24" s="439"/>
      <c r="P24" s="439"/>
      <c r="Q24" s="440"/>
      <c r="R24" s="445"/>
    </row>
    <row r="25" spans="1:18" x14ac:dyDescent="0.2">
      <c r="A25" s="116">
        <v>76</v>
      </c>
      <c r="B25" s="116" t="s">
        <v>491</v>
      </c>
      <c r="C25" s="132" t="s">
        <v>655</v>
      </c>
      <c r="D25" s="11">
        <v>33973</v>
      </c>
      <c r="E25" s="11">
        <v>34040</v>
      </c>
      <c r="F25" s="116"/>
      <c r="G25" s="116"/>
      <c r="H25" s="116">
        <v>1</v>
      </c>
      <c r="I25" s="116"/>
      <c r="J25" s="116"/>
      <c r="K25" s="2">
        <v>481</v>
      </c>
      <c r="L25" s="116" t="s">
        <v>30</v>
      </c>
      <c r="M25" s="116" t="s">
        <v>493</v>
      </c>
      <c r="N25" s="438" t="s">
        <v>656</v>
      </c>
      <c r="O25" s="439"/>
      <c r="P25" s="439"/>
      <c r="Q25" s="440"/>
      <c r="R25" s="445"/>
    </row>
    <row r="26" spans="1:18" x14ac:dyDescent="0.2">
      <c r="A26" s="116">
        <v>77</v>
      </c>
      <c r="B26" s="116" t="s">
        <v>491</v>
      </c>
      <c r="C26" s="132" t="s">
        <v>657</v>
      </c>
      <c r="D26" s="11">
        <v>34043</v>
      </c>
      <c r="E26" s="11">
        <v>34100</v>
      </c>
      <c r="F26" s="116">
        <v>23</v>
      </c>
      <c r="G26" s="116"/>
      <c r="H26" s="116">
        <v>1</v>
      </c>
      <c r="I26" s="116"/>
      <c r="J26" s="116"/>
      <c r="K26" s="2">
        <v>471</v>
      </c>
      <c r="L26" s="116" t="s">
        <v>30</v>
      </c>
      <c r="M26" s="116" t="s">
        <v>493</v>
      </c>
      <c r="N26" s="438" t="s">
        <v>658</v>
      </c>
      <c r="O26" s="439"/>
      <c r="P26" s="439"/>
      <c r="Q26" s="440"/>
      <c r="R26" s="445"/>
    </row>
    <row r="27" spans="1:18" x14ac:dyDescent="0.2">
      <c r="A27" s="116">
        <v>78</v>
      </c>
      <c r="B27" s="116" t="s">
        <v>491</v>
      </c>
      <c r="C27" s="132" t="s">
        <v>659</v>
      </c>
      <c r="D27" s="11">
        <v>34091</v>
      </c>
      <c r="E27" s="11">
        <v>34150</v>
      </c>
      <c r="F27" s="116"/>
      <c r="G27" s="116"/>
      <c r="H27" s="116">
        <v>1</v>
      </c>
      <c r="I27" s="116"/>
      <c r="J27" s="116"/>
      <c r="K27" s="2">
        <v>474</v>
      </c>
      <c r="L27" s="116" t="s">
        <v>30</v>
      </c>
      <c r="M27" s="116" t="s">
        <v>493</v>
      </c>
      <c r="N27" s="438" t="s">
        <v>660</v>
      </c>
      <c r="O27" s="439"/>
      <c r="P27" s="439"/>
      <c r="Q27" s="440"/>
      <c r="R27" s="445"/>
    </row>
    <row r="28" spans="1:18" x14ac:dyDescent="0.2">
      <c r="A28" s="116">
        <v>79</v>
      </c>
      <c r="B28" s="116" t="s">
        <v>491</v>
      </c>
      <c r="C28" s="132" t="s">
        <v>661</v>
      </c>
      <c r="D28" s="11">
        <v>34150</v>
      </c>
      <c r="E28" s="11">
        <v>34207</v>
      </c>
      <c r="F28" s="116"/>
      <c r="G28" s="116"/>
      <c r="H28" s="116">
        <v>1</v>
      </c>
      <c r="I28" s="116"/>
      <c r="J28" s="116"/>
      <c r="K28" s="2">
        <v>316</v>
      </c>
      <c r="L28" s="116" t="s">
        <v>30</v>
      </c>
      <c r="M28" s="116" t="s">
        <v>493</v>
      </c>
      <c r="N28" s="438" t="s">
        <v>662</v>
      </c>
      <c r="O28" s="439"/>
      <c r="P28" s="439"/>
      <c r="Q28" s="440"/>
      <c r="R28" s="445"/>
    </row>
    <row r="29" spans="1:18" x14ac:dyDescent="0.2">
      <c r="A29" s="116">
        <v>80</v>
      </c>
      <c r="B29" s="116" t="s">
        <v>491</v>
      </c>
      <c r="C29" s="132" t="s">
        <v>663</v>
      </c>
      <c r="D29" s="11">
        <v>34208</v>
      </c>
      <c r="E29" s="11">
        <v>34261</v>
      </c>
      <c r="F29" s="116"/>
      <c r="G29" s="116"/>
      <c r="H29" s="116">
        <v>1</v>
      </c>
      <c r="I29" s="116"/>
      <c r="J29" s="116"/>
      <c r="K29" s="2">
        <v>381</v>
      </c>
      <c r="L29" s="116" t="s">
        <v>30</v>
      </c>
      <c r="M29" s="116" t="s">
        <v>581</v>
      </c>
      <c r="N29" s="438" t="s">
        <v>664</v>
      </c>
      <c r="O29" s="439"/>
      <c r="P29" s="439"/>
      <c r="Q29" s="440"/>
      <c r="R29" s="445"/>
    </row>
    <row r="30" spans="1:18" ht="11.25" customHeight="1" x14ac:dyDescent="0.2">
      <c r="A30" s="116">
        <v>81</v>
      </c>
      <c r="B30" s="116" t="s">
        <v>491</v>
      </c>
      <c r="C30" s="132" t="s">
        <v>665</v>
      </c>
      <c r="D30" s="11">
        <v>34257</v>
      </c>
      <c r="E30" s="11">
        <v>34333</v>
      </c>
      <c r="F30" s="116">
        <v>24</v>
      </c>
      <c r="G30" s="116"/>
      <c r="H30" s="116">
        <v>1</v>
      </c>
      <c r="I30" s="116"/>
      <c r="J30" s="116"/>
      <c r="K30" s="2">
        <v>234</v>
      </c>
      <c r="L30" s="116" t="s">
        <v>30</v>
      </c>
      <c r="M30" s="116" t="s">
        <v>581</v>
      </c>
      <c r="N30" s="438" t="s">
        <v>666</v>
      </c>
      <c r="O30" s="439"/>
      <c r="P30" s="439"/>
      <c r="Q30" s="440"/>
      <c r="R30" s="443" t="s">
        <v>667</v>
      </c>
    </row>
    <row r="31" spans="1:18" x14ac:dyDescent="0.2">
      <c r="A31" s="116">
        <v>82</v>
      </c>
      <c r="B31" s="116" t="s">
        <v>491</v>
      </c>
      <c r="C31" s="132" t="s">
        <v>668</v>
      </c>
      <c r="D31" s="11">
        <v>34337</v>
      </c>
      <c r="E31" s="11">
        <v>34442</v>
      </c>
      <c r="F31" s="116"/>
      <c r="G31" s="116"/>
      <c r="H31" s="116">
        <v>1</v>
      </c>
      <c r="I31" s="116"/>
      <c r="J31" s="116"/>
      <c r="K31" s="2">
        <v>260</v>
      </c>
      <c r="L31" s="116" t="s">
        <v>30</v>
      </c>
      <c r="M31" s="116" t="s">
        <v>581</v>
      </c>
      <c r="N31" s="438" t="s">
        <v>669</v>
      </c>
      <c r="O31" s="439"/>
      <c r="P31" s="439"/>
      <c r="Q31" s="440"/>
      <c r="R31" s="443"/>
    </row>
    <row r="32" spans="1:18" x14ac:dyDescent="0.2">
      <c r="A32" s="116">
        <v>83</v>
      </c>
      <c r="B32" s="116" t="s">
        <v>491</v>
      </c>
      <c r="C32" s="132" t="s">
        <v>670</v>
      </c>
      <c r="D32" s="11">
        <v>34442</v>
      </c>
      <c r="E32" s="11">
        <v>34512</v>
      </c>
      <c r="F32" s="116"/>
      <c r="G32" s="116"/>
      <c r="H32" s="116">
        <v>1</v>
      </c>
      <c r="I32" s="116"/>
      <c r="J32" s="116"/>
      <c r="K32" s="2">
        <v>289</v>
      </c>
      <c r="L32" s="116" t="s">
        <v>30</v>
      </c>
      <c r="M32" s="116" t="s">
        <v>581</v>
      </c>
      <c r="N32" s="438" t="s">
        <v>669</v>
      </c>
      <c r="O32" s="439"/>
      <c r="P32" s="439"/>
      <c r="Q32" s="440"/>
      <c r="R32" s="443"/>
    </row>
    <row r="33" spans="1:18" x14ac:dyDescent="0.2">
      <c r="A33" s="116">
        <v>84</v>
      </c>
      <c r="B33" s="116" t="s">
        <v>491</v>
      </c>
      <c r="C33" s="132" t="s">
        <v>671</v>
      </c>
      <c r="D33" s="11">
        <v>34513</v>
      </c>
      <c r="E33" s="11">
        <v>34572</v>
      </c>
      <c r="F33" s="116"/>
      <c r="G33" s="116"/>
      <c r="H33" s="116">
        <v>1</v>
      </c>
      <c r="I33" s="116"/>
      <c r="J33" s="116"/>
      <c r="K33" s="2">
        <v>317</v>
      </c>
      <c r="L33" s="116" t="s">
        <v>30</v>
      </c>
      <c r="M33" s="116" t="s">
        <v>581</v>
      </c>
      <c r="N33" s="438" t="s">
        <v>672</v>
      </c>
      <c r="O33" s="439"/>
      <c r="P33" s="439"/>
      <c r="Q33" s="440"/>
      <c r="R33" s="443"/>
    </row>
    <row r="34" spans="1:18" ht="11.25" customHeight="1" x14ac:dyDescent="0.2">
      <c r="A34" s="116">
        <v>88</v>
      </c>
      <c r="B34" s="116" t="s">
        <v>491</v>
      </c>
      <c r="C34" s="132" t="s">
        <v>673</v>
      </c>
      <c r="D34" s="11">
        <v>34702</v>
      </c>
      <c r="E34" s="11">
        <v>34772</v>
      </c>
      <c r="F34" s="116"/>
      <c r="G34" s="116"/>
      <c r="H34" s="116">
        <v>1</v>
      </c>
      <c r="I34" s="116"/>
      <c r="J34" s="116"/>
      <c r="K34" s="2">
        <v>296</v>
      </c>
      <c r="L34" s="116" t="s">
        <v>30</v>
      </c>
      <c r="M34" s="116" t="s">
        <v>581</v>
      </c>
      <c r="N34" s="438" t="s">
        <v>674</v>
      </c>
      <c r="O34" s="439"/>
      <c r="P34" s="439"/>
      <c r="Q34" s="440"/>
      <c r="R34" s="443"/>
    </row>
    <row r="35" spans="1:18" ht="11.25" customHeight="1" x14ac:dyDescent="0.2">
      <c r="A35" s="116">
        <v>89</v>
      </c>
      <c r="B35" s="116" t="s">
        <v>491</v>
      </c>
      <c r="C35" s="132" t="s">
        <v>675</v>
      </c>
      <c r="D35" s="11">
        <v>34772</v>
      </c>
      <c r="E35" s="11">
        <v>34845</v>
      </c>
      <c r="F35" s="116">
        <v>26</v>
      </c>
      <c r="G35" s="116"/>
      <c r="H35" s="116">
        <v>1</v>
      </c>
      <c r="I35" s="116"/>
      <c r="J35" s="116"/>
      <c r="K35" s="2">
        <v>287</v>
      </c>
      <c r="L35" s="116" t="s">
        <v>30</v>
      </c>
      <c r="M35" s="116" t="s">
        <v>581</v>
      </c>
      <c r="N35" s="438" t="s">
        <v>676</v>
      </c>
      <c r="O35" s="439"/>
      <c r="P35" s="439"/>
      <c r="Q35" s="440"/>
      <c r="R35" s="443"/>
    </row>
    <row r="36" spans="1:18" ht="11.25" customHeight="1" x14ac:dyDescent="0.2">
      <c r="A36" s="116">
        <v>90</v>
      </c>
      <c r="B36" s="116" t="s">
        <v>491</v>
      </c>
      <c r="C36" s="132" t="s">
        <v>677</v>
      </c>
      <c r="D36" s="11">
        <v>34845</v>
      </c>
      <c r="E36" s="11">
        <v>34935</v>
      </c>
      <c r="F36" s="116"/>
      <c r="G36" s="116"/>
      <c r="H36" s="116">
        <v>1</v>
      </c>
      <c r="I36" s="116"/>
      <c r="J36" s="116"/>
      <c r="K36" s="2">
        <v>300</v>
      </c>
      <c r="L36" s="116" t="s">
        <v>30</v>
      </c>
      <c r="M36" s="116" t="s">
        <v>581</v>
      </c>
      <c r="N36" s="438" t="s">
        <v>678</v>
      </c>
      <c r="O36" s="439"/>
      <c r="P36" s="439"/>
      <c r="Q36" s="440"/>
      <c r="R36" s="443"/>
    </row>
    <row r="37" spans="1:18" ht="11.25" customHeight="1" x14ac:dyDescent="0.2">
      <c r="A37" s="116">
        <v>91</v>
      </c>
      <c r="B37" s="116" t="s">
        <v>491</v>
      </c>
      <c r="C37" s="132" t="s">
        <v>679</v>
      </c>
      <c r="D37" s="11">
        <v>34939</v>
      </c>
      <c r="E37" s="11">
        <v>35038</v>
      </c>
      <c r="F37" s="116"/>
      <c r="G37" s="116"/>
      <c r="H37" s="116">
        <v>1</v>
      </c>
      <c r="I37" s="116"/>
      <c r="J37" s="116"/>
      <c r="K37" s="2">
        <v>288</v>
      </c>
      <c r="L37" s="116" t="s">
        <v>30</v>
      </c>
      <c r="M37" s="116" t="s">
        <v>581</v>
      </c>
      <c r="N37" s="438" t="s">
        <v>680</v>
      </c>
      <c r="O37" s="439"/>
      <c r="P37" s="439"/>
      <c r="Q37" s="440"/>
      <c r="R37" s="443"/>
    </row>
    <row r="38" spans="1:18" ht="11.25" customHeight="1" x14ac:dyDescent="0.2">
      <c r="A38" s="116">
        <v>92</v>
      </c>
      <c r="B38" s="116" t="s">
        <v>491</v>
      </c>
      <c r="C38" s="132" t="s">
        <v>681</v>
      </c>
      <c r="D38" s="11">
        <v>35038</v>
      </c>
      <c r="E38" s="11">
        <v>35062</v>
      </c>
      <c r="F38" s="116"/>
      <c r="G38" s="116"/>
      <c r="H38" s="116">
        <v>1</v>
      </c>
      <c r="I38" s="116"/>
      <c r="J38" s="116"/>
      <c r="K38" s="2">
        <v>103</v>
      </c>
      <c r="L38" s="116" t="s">
        <v>30</v>
      </c>
      <c r="M38" s="116" t="s">
        <v>581</v>
      </c>
      <c r="N38" s="438" t="s">
        <v>682</v>
      </c>
      <c r="O38" s="439"/>
      <c r="P38" s="439"/>
      <c r="Q38" s="440"/>
      <c r="R38" s="443"/>
    </row>
    <row r="39" spans="1:18" ht="11.25" customHeight="1" x14ac:dyDescent="0.2">
      <c r="A39" s="116">
        <v>93</v>
      </c>
      <c r="B39" s="116" t="s">
        <v>491</v>
      </c>
      <c r="C39" s="132" t="s">
        <v>683</v>
      </c>
      <c r="D39" s="11">
        <v>35401</v>
      </c>
      <c r="E39" s="11">
        <v>35156</v>
      </c>
      <c r="F39" s="116"/>
      <c r="G39" s="116"/>
      <c r="H39" s="116">
        <v>1</v>
      </c>
      <c r="I39" s="116"/>
      <c r="J39" s="116"/>
      <c r="K39" s="2">
        <v>297</v>
      </c>
      <c r="L39" s="116" t="s">
        <v>30</v>
      </c>
      <c r="M39" s="116" t="s">
        <v>581</v>
      </c>
      <c r="N39" s="438" t="s">
        <v>684</v>
      </c>
      <c r="O39" s="439"/>
      <c r="P39" s="439"/>
      <c r="Q39" s="440"/>
      <c r="R39" s="443"/>
    </row>
    <row r="40" spans="1:18" ht="11.25" customHeight="1" x14ac:dyDescent="0.2">
      <c r="A40" s="116">
        <v>94</v>
      </c>
      <c r="B40" s="116" t="s">
        <v>491</v>
      </c>
      <c r="C40" s="132" t="s">
        <v>685</v>
      </c>
      <c r="D40" s="11">
        <v>35157</v>
      </c>
      <c r="E40" s="11">
        <v>35256</v>
      </c>
      <c r="F40" s="116">
        <v>27</v>
      </c>
      <c r="G40" s="116"/>
      <c r="H40" s="116">
        <v>1</v>
      </c>
      <c r="I40" s="116"/>
      <c r="J40" s="116"/>
      <c r="K40" s="2">
        <v>417</v>
      </c>
      <c r="L40" s="116" t="s">
        <v>30</v>
      </c>
      <c r="M40" s="116" t="s">
        <v>581</v>
      </c>
      <c r="N40" s="438" t="s">
        <v>686</v>
      </c>
      <c r="O40" s="439"/>
      <c r="P40" s="439"/>
      <c r="Q40" s="440"/>
      <c r="R40" s="443"/>
    </row>
    <row r="41" spans="1:18" ht="18.75" customHeight="1" x14ac:dyDescent="0.2">
      <c r="A41" s="116">
        <v>95</v>
      </c>
      <c r="B41" s="116" t="s">
        <v>491</v>
      </c>
      <c r="C41" s="132" t="s">
        <v>687</v>
      </c>
      <c r="D41" s="11">
        <v>35256</v>
      </c>
      <c r="E41" s="2" t="s">
        <v>688</v>
      </c>
      <c r="F41" s="116"/>
      <c r="G41" s="116"/>
      <c r="H41" s="116">
        <v>1</v>
      </c>
      <c r="I41" s="116"/>
      <c r="J41" s="116"/>
      <c r="K41" s="2"/>
      <c r="L41" s="116" t="s">
        <v>30</v>
      </c>
      <c r="M41" s="116" t="s">
        <v>581</v>
      </c>
      <c r="N41" s="438" t="s">
        <v>689</v>
      </c>
      <c r="O41" s="439"/>
      <c r="P41" s="439"/>
      <c r="Q41" s="440"/>
      <c r="R41" s="443" t="s">
        <v>667</v>
      </c>
    </row>
    <row r="42" spans="1:18" ht="18.75" customHeight="1" x14ac:dyDescent="0.2">
      <c r="A42" s="116">
        <v>96</v>
      </c>
      <c r="B42" s="116" t="s">
        <v>491</v>
      </c>
      <c r="C42" s="132" t="s">
        <v>690</v>
      </c>
      <c r="D42" s="11">
        <v>35292</v>
      </c>
      <c r="E42" s="11">
        <v>35430</v>
      </c>
      <c r="F42" s="116"/>
      <c r="G42" s="116"/>
      <c r="H42" s="116">
        <v>1</v>
      </c>
      <c r="I42" s="116"/>
      <c r="J42" s="116"/>
      <c r="K42" s="2"/>
      <c r="L42" s="116" t="s">
        <v>30</v>
      </c>
      <c r="M42" s="116" t="s">
        <v>581</v>
      </c>
      <c r="N42" s="438" t="s">
        <v>691</v>
      </c>
      <c r="O42" s="439"/>
      <c r="P42" s="439"/>
      <c r="Q42" s="440"/>
      <c r="R42" s="403"/>
    </row>
    <row r="43" spans="1:18" ht="12.75" x14ac:dyDescent="0.2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36"/>
    </row>
    <row r="44" spans="1:18" ht="12.75" x14ac:dyDescent="0.2">
      <c r="A44" s="394" t="s">
        <v>478</v>
      </c>
      <c r="B44" s="395"/>
      <c r="C44" s="391" t="s">
        <v>542</v>
      </c>
      <c r="D44" s="393"/>
      <c r="E44" s="394" t="s">
        <v>480</v>
      </c>
      <c r="F44" s="395"/>
      <c r="G44" s="396" t="s">
        <v>543</v>
      </c>
      <c r="H44" s="397"/>
      <c r="I44" s="397"/>
      <c r="J44" s="398"/>
      <c r="K44" s="394" t="s">
        <v>481</v>
      </c>
      <c r="L44" s="395"/>
      <c r="M44" s="391" t="s">
        <v>544</v>
      </c>
      <c r="N44" s="392"/>
      <c r="O44" s="392"/>
      <c r="P44" s="392"/>
      <c r="Q44" s="393"/>
      <c r="R44" s="136"/>
    </row>
    <row r="45" spans="1:18" ht="12.75" x14ac:dyDescent="0.2">
      <c r="A45" s="394" t="s">
        <v>482</v>
      </c>
      <c r="B45" s="395"/>
      <c r="C45" s="391" t="s">
        <v>545</v>
      </c>
      <c r="D45" s="393"/>
      <c r="E45" s="394" t="s">
        <v>482</v>
      </c>
      <c r="F45" s="395"/>
      <c r="G45" s="396" t="s">
        <v>546</v>
      </c>
      <c r="H45" s="397"/>
      <c r="I45" s="397"/>
      <c r="J45" s="398"/>
      <c r="K45" s="394" t="s">
        <v>484</v>
      </c>
      <c r="L45" s="395"/>
      <c r="M45" s="391" t="s">
        <v>547</v>
      </c>
      <c r="N45" s="392"/>
      <c r="O45" s="392"/>
      <c r="P45" s="392"/>
      <c r="Q45" s="393"/>
      <c r="R45" s="136"/>
    </row>
    <row r="46" spans="1:18" ht="12.75" x14ac:dyDescent="0.2">
      <c r="A46" s="394" t="s">
        <v>485</v>
      </c>
      <c r="B46" s="395"/>
      <c r="C46" s="391"/>
      <c r="D46" s="393"/>
      <c r="E46" s="394" t="s">
        <v>485</v>
      </c>
      <c r="F46" s="395"/>
      <c r="G46" s="396"/>
      <c r="H46" s="397"/>
      <c r="I46" s="397"/>
      <c r="J46" s="398"/>
      <c r="K46" s="394" t="s">
        <v>485</v>
      </c>
      <c r="L46" s="395"/>
      <c r="M46" s="391"/>
      <c r="N46" s="392"/>
      <c r="O46" s="392"/>
      <c r="P46" s="392"/>
      <c r="Q46" s="393"/>
      <c r="R46" s="136"/>
    </row>
    <row r="47" spans="1:18" ht="12.75" x14ac:dyDescent="0.2">
      <c r="A47" s="394" t="s">
        <v>142</v>
      </c>
      <c r="B47" s="395"/>
      <c r="C47" s="391" t="s">
        <v>548</v>
      </c>
      <c r="D47" s="393"/>
      <c r="E47" s="394" t="s">
        <v>142</v>
      </c>
      <c r="F47" s="395"/>
      <c r="G47" s="396" t="s">
        <v>548</v>
      </c>
      <c r="H47" s="397"/>
      <c r="I47" s="397"/>
      <c r="J47" s="398"/>
      <c r="K47" s="394" t="s">
        <v>487</v>
      </c>
      <c r="L47" s="395"/>
      <c r="M47" s="391" t="s">
        <v>549</v>
      </c>
      <c r="N47" s="392"/>
      <c r="O47" s="392"/>
      <c r="P47" s="392"/>
      <c r="Q47" s="393"/>
      <c r="R47" s="136"/>
    </row>
    <row r="51" ht="12.75" customHeight="1" x14ac:dyDescent="0.2"/>
    <row r="52" ht="12.75" customHeight="1" x14ac:dyDescent="0.2"/>
    <row r="57" ht="12.75" customHeight="1" x14ac:dyDescent="0.2"/>
    <row r="58" ht="12.7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6" ht="12.75" customHeight="1" x14ac:dyDescent="0.2"/>
    <row r="77" ht="12.75" customHeight="1" x14ac:dyDescent="0.2"/>
    <row r="82" ht="12.75" customHeight="1" x14ac:dyDescent="0.2"/>
    <row r="83" ht="12.75" customHeight="1" x14ac:dyDescent="0.2"/>
    <row r="85" ht="11.25" customHeight="1" x14ac:dyDescent="0.2"/>
    <row r="86" ht="11.25" customHeight="1" x14ac:dyDescent="0.2"/>
    <row r="87" ht="11.25" customHeight="1" x14ac:dyDescent="0.2"/>
    <row r="88" ht="11.25" customHeight="1" x14ac:dyDescent="0.2"/>
    <row r="89" ht="11.25" customHeight="1" x14ac:dyDescent="0.2"/>
    <row r="96" ht="12.75" customHeight="1" x14ac:dyDescent="0.2"/>
    <row r="97" ht="12.75" customHeight="1" x14ac:dyDescent="0.2"/>
    <row r="102" ht="12.75" customHeight="1" x14ac:dyDescent="0.2"/>
    <row r="103" ht="12.7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6" ht="12.75" customHeight="1" x14ac:dyDescent="0.2"/>
    <row r="127" ht="12.75" customHeight="1" x14ac:dyDescent="0.2"/>
    <row r="132" ht="12.75" customHeight="1" x14ac:dyDescent="0.2"/>
    <row r="133" ht="12.7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7" ht="12.75" customHeight="1" x14ac:dyDescent="0.2"/>
    <row r="178" ht="12.75" customHeight="1" x14ac:dyDescent="0.2"/>
    <row r="183" ht="12.75" customHeight="1" x14ac:dyDescent="0.2"/>
    <row r="184" ht="12.7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  <row r="201" ht="11.25" customHeight="1" x14ac:dyDescent="0.2"/>
    <row r="202" ht="11.25" customHeight="1" x14ac:dyDescent="0.2"/>
    <row r="203" ht="11.25" customHeight="1" x14ac:dyDescent="0.2"/>
    <row r="204" ht="11.25" customHeight="1" x14ac:dyDescent="0.2"/>
    <row r="205" ht="11.25" customHeight="1" x14ac:dyDescent="0.2"/>
    <row r="206" ht="11.25" customHeight="1" x14ac:dyDescent="0.2"/>
    <row r="207" ht="11.25" customHeight="1" x14ac:dyDescent="0.2"/>
    <row r="208" ht="11.25" customHeight="1" x14ac:dyDescent="0.2"/>
    <row r="209" ht="11.25" customHeight="1" x14ac:dyDescent="0.2"/>
    <row r="210" ht="11.25" customHeight="1" x14ac:dyDescent="0.2"/>
    <row r="211" ht="11.25" customHeight="1" x14ac:dyDescent="0.2"/>
    <row r="212" ht="11.25" customHeight="1" x14ac:dyDescent="0.2"/>
    <row r="213" ht="11.25" customHeight="1" x14ac:dyDescent="0.2"/>
    <row r="214" ht="11.25" customHeight="1" x14ac:dyDescent="0.2"/>
    <row r="215" ht="11.25" customHeight="1" x14ac:dyDescent="0.2"/>
    <row r="216" ht="11.25" customHeight="1" x14ac:dyDescent="0.2"/>
    <row r="217" ht="11.25" customHeight="1" x14ac:dyDescent="0.2"/>
    <row r="218" ht="11.25" customHeight="1" x14ac:dyDescent="0.2"/>
    <row r="219" ht="11.25" customHeight="1" x14ac:dyDescent="0.2"/>
    <row r="220" ht="11.25" customHeight="1" x14ac:dyDescent="0.2"/>
    <row r="221" ht="11.25" customHeight="1" x14ac:dyDescent="0.2"/>
    <row r="222" ht="11.25" customHeight="1" x14ac:dyDescent="0.2"/>
    <row r="223" ht="11.25" customHeight="1" x14ac:dyDescent="0.2"/>
    <row r="224" ht="11.25" customHeight="1" x14ac:dyDescent="0.2"/>
    <row r="225" ht="11.25" customHeight="1" x14ac:dyDescent="0.2"/>
    <row r="226" ht="11.25" customHeight="1" x14ac:dyDescent="0.2"/>
    <row r="237" ht="12" customHeight="1" x14ac:dyDescent="0.2"/>
    <row r="238" ht="12" customHeight="1" x14ac:dyDescent="0.2"/>
    <row r="243" ht="11.25" customHeight="1" x14ac:dyDescent="0.2"/>
    <row r="244" ht="11.25" customHeight="1" x14ac:dyDescent="0.2"/>
    <row r="246" ht="11.25" customHeight="1" x14ac:dyDescent="0.2"/>
    <row r="247" ht="11.25" customHeight="1" x14ac:dyDescent="0.2"/>
    <row r="252" ht="11.25" customHeight="1" x14ac:dyDescent="0.2"/>
    <row r="256" ht="11.25" customHeight="1" x14ac:dyDescent="0.2"/>
    <row r="259" ht="11.25" customHeight="1" x14ac:dyDescent="0.2"/>
    <row r="262" ht="11.25" customHeight="1" x14ac:dyDescent="0.2"/>
    <row r="263" ht="11.25" customHeight="1" x14ac:dyDescent="0.2"/>
    <row r="265" ht="11.2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2" ht="11.25" customHeight="1" x14ac:dyDescent="0.2"/>
    <row r="275" ht="11.25" customHeight="1" x14ac:dyDescent="0.2"/>
    <row r="276" ht="11.25" customHeight="1" x14ac:dyDescent="0.2"/>
    <row r="277" ht="11.25" customHeight="1" x14ac:dyDescent="0.2"/>
    <row r="278" ht="11.25" customHeight="1" x14ac:dyDescent="0.2"/>
    <row r="279" ht="11.25" customHeight="1" x14ac:dyDescent="0.2"/>
    <row r="280" ht="11.25" customHeight="1" x14ac:dyDescent="0.2"/>
    <row r="281" ht="11.25" customHeight="1" x14ac:dyDescent="0.2"/>
    <row r="282" ht="11.25" customHeight="1" x14ac:dyDescent="0.2"/>
    <row r="291" ht="12" customHeight="1" x14ac:dyDescent="0.2"/>
    <row r="292" ht="12" customHeight="1" x14ac:dyDescent="0.2"/>
    <row r="297" ht="11.25" customHeight="1" x14ac:dyDescent="0.2"/>
    <row r="298" ht="11.25" customHeight="1" x14ac:dyDescent="0.2"/>
    <row r="300" ht="11.25" customHeight="1" x14ac:dyDescent="0.2"/>
    <row r="302" ht="11.25" customHeight="1" x14ac:dyDescent="0.2"/>
    <row r="304" ht="11.25" customHeight="1" x14ac:dyDescent="0.2"/>
    <row r="305" ht="11.25" customHeight="1" x14ac:dyDescent="0.2"/>
    <row r="307" ht="11.25" customHeight="1" x14ac:dyDescent="0.2"/>
    <row r="308" ht="11.25" customHeight="1" x14ac:dyDescent="0.2"/>
    <row r="309" ht="11.25" customHeight="1" x14ac:dyDescent="0.2"/>
    <row r="310" ht="11.25" customHeight="1" x14ac:dyDescent="0.2"/>
    <row r="312" ht="11.25" customHeight="1" x14ac:dyDescent="0.2"/>
    <row r="313" ht="11.25" customHeight="1" x14ac:dyDescent="0.2"/>
    <row r="319" ht="11.25" customHeight="1" x14ac:dyDescent="0.2"/>
    <row r="320" ht="11.25" customHeight="1" x14ac:dyDescent="0.2"/>
    <row r="322" ht="11.25" customHeight="1" x14ac:dyDescent="0.2"/>
    <row r="324" ht="11.25" customHeight="1" x14ac:dyDescent="0.2"/>
    <row r="333" ht="12" customHeight="1" x14ac:dyDescent="0.2"/>
    <row r="334" ht="12" customHeight="1" x14ac:dyDescent="0.2"/>
    <row r="339" ht="11.25" customHeight="1" x14ac:dyDescent="0.2"/>
    <row r="340" ht="11.25" customHeight="1" x14ac:dyDescent="0.2"/>
    <row r="368" ht="12" customHeight="1" x14ac:dyDescent="0.2"/>
    <row r="369" ht="12" customHeight="1" x14ac:dyDescent="0.2"/>
    <row r="374" ht="11.25" customHeight="1" x14ac:dyDescent="0.2"/>
    <row r="375" ht="11.25" customHeight="1" x14ac:dyDescent="0.2"/>
    <row r="377" ht="11.25" customHeight="1" x14ac:dyDescent="0.2"/>
    <row r="379" ht="11.25" customHeight="1" x14ac:dyDescent="0.2"/>
    <row r="394" ht="11.25" customHeight="1" x14ac:dyDescent="0.2"/>
    <row r="399" ht="11.25" customHeight="1" x14ac:dyDescent="0.2"/>
    <row r="401" ht="11.25" customHeight="1" x14ac:dyDescent="0.2"/>
    <row r="402" ht="11.25" customHeight="1" x14ac:dyDescent="0.2"/>
    <row r="403" ht="11.25" customHeight="1" x14ac:dyDescent="0.2"/>
    <row r="2015" spans="1:18" s="12" customFormat="1" x14ac:dyDescent="0.2">
      <c r="A2015" s="1"/>
      <c r="B2015" s="1"/>
      <c r="C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</row>
  </sheetData>
  <sheetProtection password="CC3D" sheet="1" objects="1" scenarios="1"/>
  <customSheetViews>
    <customSheetView guid="{776FB340-854B-4B89-931A-7E0E0CB9EECA}" scale="80">
      <selection activeCell="D57" sqref="D57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85"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R10:R12"/>
    <mergeCell ref="N10:Q10"/>
    <mergeCell ref="N11:Q11"/>
    <mergeCell ref="N12:Q12"/>
    <mergeCell ref="L8:L9"/>
    <mergeCell ref="M8:M9"/>
    <mergeCell ref="N8:Q9"/>
    <mergeCell ref="N17:Q17"/>
    <mergeCell ref="R17:R19"/>
    <mergeCell ref="N18:Q18"/>
    <mergeCell ref="N19:Q19"/>
    <mergeCell ref="N13:Q13"/>
    <mergeCell ref="R13:R16"/>
    <mergeCell ref="N14:Q14"/>
    <mergeCell ref="N15:Q15"/>
    <mergeCell ref="N16:Q16"/>
    <mergeCell ref="R20:R29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N20:Q20"/>
    <mergeCell ref="N41:Q41"/>
    <mergeCell ref="R41:R42"/>
    <mergeCell ref="N42:Q42"/>
    <mergeCell ref="N37:Q37"/>
    <mergeCell ref="N38:Q38"/>
    <mergeCell ref="N39:Q39"/>
    <mergeCell ref="N40:Q40"/>
    <mergeCell ref="R30:R40"/>
    <mergeCell ref="N34:Q34"/>
    <mergeCell ref="N35:Q35"/>
    <mergeCell ref="N36:Q36"/>
    <mergeCell ref="N30:Q30"/>
    <mergeCell ref="N31:Q31"/>
    <mergeCell ref="N32:Q32"/>
    <mergeCell ref="N33:Q33"/>
    <mergeCell ref="M45:Q45"/>
    <mergeCell ref="A44:B44"/>
    <mergeCell ref="C44:D44"/>
    <mergeCell ref="E44:F44"/>
    <mergeCell ref="G44:J44"/>
    <mergeCell ref="K44:L44"/>
    <mergeCell ref="M44:Q44"/>
    <mergeCell ref="A45:B45"/>
    <mergeCell ref="C45:D45"/>
    <mergeCell ref="E45:F45"/>
    <mergeCell ref="G45:J45"/>
    <mergeCell ref="K45:L45"/>
    <mergeCell ref="M47:Q47"/>
    <mergeCell ref="A46:B46"/>
    <mergeCell ref="C46:D46"/>
    <mergeCell ref="E46:F46"/>
    <mergeCell ref="G46:J46"/>
    <mergeCell ref="K46:L46"/>
    <mergeCell ref="M46:Q46"/>
    <mergeCell ref="A47:B47"/>
    <mergeCell ref="C47:D47"/>
    <mergeCell ref="E47:F47"/>
    <mergeCell ref="G47:J47"/>
    <mergeCell ref="K47:L47"/>
  </mergeCells>
  <pageMargins left="1.3779527559055118" right="0.78740157480314965" top="0.59055118110236227" bottom="0.59055118110236227" header="0" footer="0"/>
  <pageSetup paperSize="5" orientation="landscape" horizontalDpi="300" verticalDpi="300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8"/>
  <sheetViews>
    <sheetView view="pageBreakPreview" topLeftCell="A36" zoomScale="60" zoomScaleNormal="85" workbookViewId="0">
      <selection activeCell="C60" sqref="C60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24" style="1" customWidth="1"/>
    <col min="4" max="4" width="28.5703125" style="12" customWidth="1"/>
    <col min="5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ht="32.1" customHeight="1" x14ac:dyDescent="0.2">
      <c r="A1" s="491" t="s">
        <v>0</v>
      </c>
      <c r="B1" s="491"/>
      <c r="C1" s="492" t="s">
        <v>1</v>
      </c>
      <c r="D1" s="492"/>
      <c r="E1" s="492"/>
      <c r="F1" s="492"/>
      <c r="G1" s="492"/>
      <c r="H1" s="492"/>
      <c r="I1" s="492"/>
      <c r="J1" s="492"/>
      <c r="K1" s="492"/>
      <c r="L1" s="492"/>
      <c r="M1" s="493" t="s">
        <v>2</v>
      </c>
      <c r="N1" s="493"/>
      <c r="O1" s="493"/>
      <c r="P1" s="493"/>
    </row>
    <row r="2" spans="1:16" ht="32.1" customHeight="1" x14ac:dyDescent="0.2">
      <c r="A2" s="491"/>
      <c r="B2" s="491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3" t="s">
        <v>3</v>
      </c>
      <c r="N2" s="493"/>
      <c r="O2" s="493"/>
      <c r="P2" s="493"/>
    </row>
    <row r="3" spans="1:16" ht="32.1" customHeight="1" x14ac:dyDescent="0.2">
      <c r="A3" s="491"/>
      <c r="B3" s="491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3" t="s">
        <v>4</v>
      </c>
      <c r="N3" s="493"/>
      <c r="O3" s="493"/>
      <c r="P3" s="493"/>
    </row>
    <row r="4" spans="1:16" ht="14.1" customHeight="1" x14ac:dyDescent="0.2">
      <c r="A4" s="494" t="s">
        <v>5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 t="s">
        <v>6</v>
      </c>
      <c r="N4" s="495"/>
      <c r="O4" s="495"/>
      <c r="P4" s="495"/>
    </row>
    <row r="5" spans="1:16" ht="14.1" customHeight="1" x14ac:dyDescent="0.2">
      <c r="A5" s="494" t="s">
        <v>7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2" t="s">
        <v>8</v>
      </c>
      <c r="N5" s="2" t="s">
        <v>9</v>
      </c>
      <c r="O5" s="2" t="s">
        <v>10</v>
      </c>
      <c r="P5" s="2" t="s">
        <v>11</v>
      </c>
    </row>
    <row r="6" spans="1:16" ht="18.75" customHeight="1" x14ac:dyDescent="0.2">
      <c r="A6" s="454" t="s">
        <v>12</v>
      </c>
      <c r="B6" s="509" t="s">
        <v>13</v>
      </c>
      <c r="C6" s="509" t="s">
        <v>14</v>
      </c>
      <c r="D6" s="511" t="s">
        <v>15</v>
      </c>
      <c r="E6" s="512"/>
      <c r="F6" s="402" t="s">
        <v>16</v>
      </c>
      <c r="G6" s="402"/>
      <c r="H6" s="402"/>
      <c r="I6" s="402"/>
      <c r="J6" s="454" t="s">
        <v>17</v>
      </c>
      <c r="K6" s="513" t="s">
        <v>18</v>
      </c>
      <c r="L6" s="454" t="s">
        <v>19</v>
      </c>
      <c r="M6" s="496" t="s">
        <v>20</v>
      </c>
      <c r="N6" s="497"/>
      <c r="O6" s="497"/>
      <c r="P6" s="498"/>
    </row>
    <row r="7" spans="1:16" ht="16.5" customHeight="1" x14ac:dyDescent="0.2">
      <c r="A7" s="508"/>
      <c r="B7" s="510"/>
      <c r="C7" s="510"/>
      <c r="D7" s="2" t="s">
        <v>21</v>
      </c>
      <c r="E7" s="3" t="s">
        <v>22</v>
      </c>
      <c r="F7" s="3" t="s">
        <v>23</v>
      </c>
      <c r="G7" s="3" t="s">
        <v>24</v>
      </c>
      <c r="H7" s="3" t="s">
        <v>25</v>
      </c>
      <c r="I7" s="4" t="s">
        <v>26</v>
      </c>
      <c r="J7" s="508"/>
      <c r="K7" s="514"/>
      <c r="L7" s="508"/>
      <c r="M7" s="499"/>
      <c r="N7" s="500"/>
      <c r="O7" s="500"/>
      <c r="P7" s="501"/>
    </row>
    <row r="8" spans="1:16" ht="14.25" customHeight="1" x14ac:dyDescent="0.2">
      <c r="A8" s="2"/>
      <c r="B8" s="5">
        <v>100.1</v>
      </c>
      <c r="C8" s="6" t="s">
        <v>27</v>
      </c>
      <c r="D8" s="7"/>
      <c r="E8" s="7"/>
      <c r="F8" s="2"/>
      <c r="G8" s="2"/>
      <c r="H8" s="2"/>
      <c r="I8" s="2"/>
      <c r="J8" s="2"/>
      <c r="K8" s="2"/>
      <c r="L8" s="2"/>
      <c r="M8" s="469"/>
      <c r="N8" s="470"/>
      <c r="O8" s="470"/>
      <c r="P8" s="471"/>
    </row>
    <row r="9" spans="1:16" ht="23.25" customHeight="1" x14ac:dyDescent="0.2">
      <c r="A9" s="8">
        <v>1</v>
      </c>
      <c r="B9" s="9" t="s">
        <v>28</v>
      </c>
      <c r="C9" s="10" t="s">
        <v>29</v>
      </c>
      <c r="D9" s="11">
        <v>35873</v>
      </c>
      <c r="E9" s="11">
        <v>35874</v>
      </c>
      <c r="F9" s="2"/>
      <c r="G9" s="2">
        <v>2</v>
      </c>
      <c r="H9" s="2"/>
      <c r="I9" s="2"/>
      <c r="J9" s="2">
        <v>4</v>
      </c>
      <c r="K9" s="2" t="s">
        <v>30</v>
      </c>
      <c r="L9" s="2" t="s">
        <v>31</v>
      </c>
      <c r="M9" s="502" t="s">
        <v>32</v>
      </c>
      <c r="N9" s="503"/>
      <c r="O9" s="503"/>
      <c r="P9" s="504"/>
    </row>
    <row r="10" spans="1:16" ht="22.5" customHeight="1" x14ac:dyDescent="0.2">
      <c r="A10" s="8">
        <v>2</v>
      </c>
      <c r="B10" s="9" t="s">
        <v>28</v>
      </c>
      <c r="C10" s="10" t="s">
        <v>33</v>
      </c>
      <c r="D10" s="11">
        <v>37502</v>
      </c>
      <c r="E10" s="11">
        <v>37588</v>
      </c>
      <c r="F10" s="2"/>
      <c r="G10" s="2"/>
      <c r="H10" s="2"/>
      <c r="I10" s="2"/>
      <c r="J10" s="2">
        <v>30</v>
      </c>
      <c r="K10" s="2" t="s">
        <v>30</v>
      </c>
      <c r="L10" s="2" t="s">
        <v>31</v>
      </c>
      <c r="M10" s="505"/>
      <c r="N10" s="506"/>
      <c r="O10" s="506"/>
      <c r="P10" s="507"/>
    </row>
    <row r="11" spans="1:16" ht="14.25" customHeight="1" x14ac:dyDescent="0.2">
      <c r="A11" s="2"/>
      <c r="B11" s="5">
        <v>100.5</v>
      </c>
      <c r="C11" s="6" t="s">
        <v>34</v>
      </c>
      <c r="D11" s="11"/>
      <c r="E11" s="11"/>
      <c r="F11" s="2"/>
      <c r="G11" s="2"/>
      <c r="H11" s="2"/>
      <c r="I11" s="2"/>
      <c r="J11" s="2"/>
      <c r="K11" s="2"/>
      <c r="L11" s="2"/>
      <c r="M11" s="469"/>
      <c r="N11" s="470"/>
      <c r="O11" s="470"/>
      <c r="P11" s="471"/>
    </row>
    <row r="12" spans="1:16" ht="36.75" customHeight="1" x14ac:dyDescent="0.2">
      <c r="A12" s="8">
        <v>1</v>
      </c>
      <c r="B12" s="9" t="s">
        <v>35</v>
      </c>
      <c r="C12" s="10" t="s">
        <v>36</v>
      </c>
      <c r="D12" s="11">
        <v>36187</v>
      </c>
      <c r="E12" s="11">
        <v>36522</v>
      </c>
      <c r="F12" s="2"/>
      <c r="G12" s="2">
        <v>5</v>
      </c>
      <c r="H12" s="2"/>
      <c r="I12" s="2"/>
      <c r="J12" s="2">
        <v>225</v>
      </c>
      <c r="K12" s="2" t="s">
        <v>30</v>
      </c>
      <c r="L12" s="2" t="s">
        <v>31</v>
      </c>
      <c r="M12" s="459" t="s">
        <v>37</v>
      </c>
      <c r="N12" s="460"/>
      <c r="O12" s="460"/>
      <c r="P12" s="461"/>
    </row>
    <row r="13" spans="1:16" ht="36" customHeight="1" x14ac:dyDescent="0.2">
      <c r="A13" s="8">
        <v>2</v>
      </c>
      <c r="B13" s="9" t="s">
        <v>35</v>
      </c>
      <c r="C13" s="10" t="s">
        <v>38</v>
      </c>
      <c r="D13" s="11">
        <v>36538</v>
      </c>
      <c r="E13" s="11">
        <v>36658</v>
      </c>
      <c r="F13" s="2"/>
      <c r="G13" s="2"/>
      <c r="H13" s="2"/>
      <c r="I13" s="2"/>
      <c r="J13" s="2">
        <v>8</v>
      </c>
      <c r="K13" s="2" t="s">
        <v>30</v>
      </c>
      <c r="L13" s="2" t="s">
        <v>31</v>
      </c>
      <c r="M13" s="462"/>
      <c r="N13" s="463"/>
      <c r="O13" s="463"/>
      <c r="P13" s="464"/>
    </row>
    <row r="14" spans="1:16" ht="14.25" customHeight="1" x14ac:dyDescent="0.2">
      <c r="A14" s="2"/>
      <c r="B14" s="5"/>
      <c r="C14" s="6" t="s">
        <v>42</v>
      </c>
      <c r="D14" s="11"/>
      <c r="E14" s="11"/>
      <c r="F14" s="2"/>
      <c r="G14" s="2"/>
      <c r="H14" s="2"/>
      <c r="I14" s="2"/>
      <c r="J14" s="2"/>
      <c r="K14" s="2"/>
      <c r="L14" s="2"/>
      <c r="M14" s="469"/>
      <c r="N14" s="470"/>
      <c r="O14" s="470"/>
      <c r="P14" s="471"/>
    </row>
    <row r="15" spans="1:16" ht="22.5" customHeight="1" x14ac:dyDescent="0.2">
      <c r="A15" s="8">
        <v>1</v>
      </c>
      <c r="B15" s="14"/>
      <c r="C15" s="10" t="s">
        <v>43</v>
      </c>
      <c r="D15" s="11">
        <v>36556</v>
      </c>
      <c r="E15" s="11">
        <v>36586</v>
      </c>
      <c r="F15" s="2"/>
      <c r="G15" s="2">
        <v>4</v>
      </c>
      <c r="H15" s="2"/>
      <c r="I15" s="2"/>
      <c r="J15" s="2">
        <v>200</v>
      </c>
      <c r="K15" s="2" t="s">
        <v>30</v>
      </c>
      <c r="L15" s="2" t="s">
        <v>31</v>
      </c>
      <c r="M15" s="459" t="s">
        <v>44</v>
      </c>
      <c r="N15" s="460"/>
      <c r="O15" s="460"/>
      <c r="P15" s="461"/>
    </row>
    <row r="16" spans="1:16" ht="22.5" customHeight="1" x14ac:dyDescent="0.2">
      <c r="A16" s="8">
        <v>2</v>
      </c>
      <c r="B16" s="14"/>
      <c r="C16" s="10" t="s">
        <v>43</v>
      </c>
      <c r="D16" s="11">
        <v>36627</v>
      </c>
      <c r="E16" s="11">
        <v>36720</v>
      </c>
      <c r="F16" s="2"/>
      <c r="G16" s="2"/>
      <c r="H16" s="2"/>
      <c r="I16" s="2"/>
      <c r="J16" s="2">
        <v>89</v>
      </c>
      <c r="K16" s="2" t="s">
        <v>30</v>
      </c>
      <c r="L16" s="2" t="s">
        <v>31</v>
      </c>
      <c r="M16" s="462"/>
      <c r="N16" s="463"/>
      <c r="O16" s="463"/>
      <c r="P16" s="464"/>
    </row>
    <row r="17" spans="1:16" ht="18" customHeight="1" x14ac:dyDescent="0.2">
      <c r="A17" s="2"/>
      <c r="B17" s="5" t="s">
        <v>46</v>
      </c>
      <c r="C17" s="15" t="s">
        <v>47</v>
      </c>
      <c r="D17" s="11"/>
      <c r="E17" s="11"/>
      <c r="F17" s="2"/>
      <c r="G17" s="2"/>
      <c r="H17" s="2"/>
      <c r="I17" s="2"/>
      <c r="J17" s="2"/>
      <c r="K17" s="2"/>
      <c r="L17" s="2"/>
      <c r="M17" s="469"/>
      <c r="N17" s="470"/>
      <c r="O17" s="470"/>
      <c r="P17" s="471"/>
    </row>
    <row r="18" spans="1:16" ht="52.9" customHeight="1" x14ac:dyDescent="0.2">
      <c r="A18" s="8">
        <v>1</v>
      </c>
      <c r="B18" s="9" t="s">
        <v>48</v>
      </c>
      <c r="C18" s="10" t="s">
        <v>49</v>
      </c>
      <c r="D18" s="11">
        <v>35835</v>
      </c>
      <c r="E18" s="11">
        <v>36136</v>
      </c>
      <c r="F18" s="2"/>
      <c r="G18" s="2">
        <v>4</v>
      </c>
      <c r="H18" s="2"/>
      <c r="I18" s="2"/>
      <c r="J18" s="2">
        <v>101</v>
      </c>
      <c r="K18" s="2" t="s">
        <v>30</v>
      </c>
      <c r="L18" s="2" t="s">
        <v>31</v>
      </c>
      <c r="M18" s="459" t="s">
        <v>50</v>
      </c>
      <c r="N18" s="460"/>
      <c r="O18" s="460"/>
      <c r="P18" s="461"/>
    </row>
    <row r="19" spans="1:16" ht="55.5" customHeight="1" x14ac:dyDescent="0.2">
      <c r="A19" s="8">
        <v>2</v>
      </c>
      <c r="B19" s="9" t="s">
        <v>48</v>
      </c>
      <c r="C19" s="10" t="s">
        <v>51</v>
      </c>
      <c r="D19" s="11">
        <v>35802</v>
      </c>
      <c r="E19" s="11">
        <v>36147</v>
      </c>
      <c r="F19" s="2"/>
      <c r="G19" s="2"/>
      <c r="H19" s="2"/>
      <c r="I19" s="2"/>
      <c r="J19" s="2">
        <v>178</v>
      </c>
      <c r="K19" s="2" t="s">
        <v>30</v>
      </c>
      <c r="L19" s="2" t="s">
        <v>31</v>
      </c>
      <c r="M19" s="462"/>
      <c r="N19" s="463"/>
      <c r="O19" s="463"/>
      <c r="P19" s="464"/>
    </row>
    <row r="20" spans="1:16" ht="45.75" customHeight="1" x14ac:dyDescent="0.2">
      <c r="A20" s="8">
        <v>3</v>
      </c>
      <c r="B20" s="9" t="s">
        <v>48</v>
      </c>
      <c r="C20" s="10" t="s">
        <v>52</v>
      </c>
      <c r="D20" s="11">
        <v>36168</v>
      </c>
      <c r="E20" s="11">
        <v>36522</v>
      </c>
      <c r="F20" s="2"/>
      <c r="G20" s="2"/>
      <c r="H20" s="2"/>
      <c r="I20" s="2"/>
      <c r="J20" s="2">
        <v>216</v>
      </c>
      <c r="K20" s="2" t="s">
        <v>30</v>
      </c>
      <c r="L20" s="2" t="s">
        <v>31</v>
      </c>
      <c r="M20" s="462"/>
      <c r="N20" s="463"/>
      <c r="O20" s="463"/>
      <c r="P20" s="464"/>
    </row>
    <row r="21" spans="1:16" ht="57.75" customHeight="1" x14ac:dyDescent="0.2">
      <c r="A21" s="8">
        <v>4</v>
      </c>
      <c r="B21" s="9" t="s">
        <v>48</v>
      </c>
      <c r="C21" s="10" t="s">
        <v>53</v>
      </c>
      <c r="D21" s="11">
        <v>36213</v>
      </c>
      <c r="E21" s="11">
        <v>36350</v>
      </c>
      <c r="F21" s="2"/>
      <c r="G21" s="2"/>
      <c r="H21" s="2"/>
      <c r="I21" s="2"/>
      <c r="J21" s="2">
        <v>42</v>
      </c>
      <c r="K21" s="2" t="s">
        <v>30</v>
      </c>
      <c r="L21" s="2" t="s">
        <v>31</v>
      </c>
      <c r="M21" s="465"/>
      <c r="N21" s="466"/>
      <c r="O21" s="466"/>
      <c r="P21" s="467"/>
    </row>
    <row r="22" spans="1:16" ht="12" customHeight="1" x14ac:dyDescent="0.2">
      <c r="A22" s="17"/>
      <c r="B22" s="5" t="s">
        <v>46</v>
      </c>
      <c r="C22" s="15" t="s">
        <v>47</v>
      </c>
      <c r="D22" s="2"/>
      <c r="E22" s="3"/>
      <c r="F22" s="3"/>
      <c r="G22" s="3"/>
      <c r="H22" s="3"/>
      <c r="I22" s="3"/>
      <c r="J22" s="17"/>
      <c r="K22" s="18"/>
      <c r="L22" s="17"/>
      <c r="M22" s="19"/>
      <c r="N22" s="20"/>
      <c r="O22" s="20"/>
      <c r="P22" s="21"/>
    </row>
    <row r="23" spans="1:16" ht="33" customHeight="1" x14ac:dyDescent="0.2">
      <c r="A23" s="8">
        <v>5</v>
      </c>
      <c r="B23" s="9" t="s">
        <v>48</v>
      </c>
      <c r="C23" s="10" t="s">
        <v>54</v>
      </c>
      <c r="D23" s="11">
        <v>36166</v>
      </c>
      <c r="E23" s="11">
        <v>36522</v>
      </c>
      <c r="F23" s="2"/>
      <c r="G23" s="2">
        <v>7</v>
      </c>
      <c r="H23" s="2"/>
      <c r="I23" s="2"/>
      <c r="J23" s="2">
        <v>47</v>
      </c>
      <c r="K23" s="2" t="s">
        <v>30</v>
      </c>
      <c r="L23" s="2" t="s">
        <v>31</v>
      </c>
      <c r="M23" s="472" t="s">
        <v>55</v>
      </c>
      <c r="N23" s="472"/>
      <c r="O23" s="472"/>
      <c r="P23" s="472"/>
    </row>
    <row r="24" spans="1:16" ht="33" customHeight="1" x14ac:dyDescent="0.2">
      <c r="A24" s="8">
        <v>6</v>
      </c>
      <c r="B24" s="9" t="s">
        <v>48</v>
      </c>
      <c r="C24" s="10" t="s">
        <v>56</v>
      </c>
      <c r="D24" s="11">
        <v>36529</v>
      </c>
      <c r="E24" s="11">
        <v>36850</v>
      </c>
      <c r="F24" s="2"/>
      <c r="G24" s="2"/>
      <c r="H24" s="2"/>
      <c r="I24" s="2"/>
      <c r="J24" s="2">
        <v>172</v>
      </c>
      <c r="K24" s="2" t="s">
        <v>30</v>
      </c>
      <c r="L24" s="2" t="s">
        <v>31</v>
      </c>
      <c r="M24" s="472"/>
      <c r="N24" s="472"/>
      <c r="O24" s="472"/>
      <c r="P24" s="472"/>
    </row>
    <row r="25" spans="1:16" ht="35.25" customHeight="1" x14ac:dyDescent="0.2">
      <c r="A25" s="8">
        <v>7</v>
      </c>
      <c r="B25" s="9" t="s">
        <v>48</v>
      </c>
      <c r="C25" s="10" t="s">
        <v>57</v>
      </c>
      <c r="D25" s="11">
        <v>36927</v>
      </c>
      <c r="E25" s="11">
        <v>37216</v>
      </c>
      <c r="F25" s="2"/>
      <c r="G25" s="2"/>
      <c r="H25" s="2"/>
      <c r="I25" s="2"/>
      <c r="J25" s="2">
        <v>222</v>
      </c>
      <c r="K25" s="2" t="s">
        <v>30</v>
      </c>
      <c r="L25" s="2" t="s">
        <v>31</v>
      </c>
      <c r="M25" s="472"/>
      <c r="N25" s="472"/>
      <c r="O25" s="472"/>
      <c r="P25" s="472"/>
    </row>
    <row r="26" spans="1:16" ht="34.5" customHeight="1" x14ac:dyDescent="0.2">
      <c r="A26" s="8">
        <v>10</v>
      </c>
      <c r="B26" s="9" t="s">
        <v>60</v>
      </c>
      <c r="C26" s="10" t="s">
        <v>61</v>
      </c>
      <c r="D26" s="11">
        <v>2002</v>
      </c>
      <c r="E26" s="11">
        <v>2002</v>
      </c>
      <c r="F26" s="2"/>
      <c r="G26" s="2"/>
      <c r="H26" s="2">
        <v>1</v>
      </c>
      <c r="I26" s="2"/>
      <c r="J26" s="2">
        <v>108</v>
      </c>
      <c r="K26" s="2" t="s">
        <v>30</v>
      </c>
      <c r="L26" s="2" t="s">
        <v>31</v>
      </c>
      <c r="M26" s="472" t="s">
        <v>62</v>
      </c>
      <c r="N26" s="472"/>
      <c r="O26" s="472"/>
      <c r="P26" s="472"/>
    </row>
    <row r="27" spans="1:16" ht="47.25" customHeight="1" x14ac:dyDescent="0.2">
      <c r="A27" s="8">
        <v>11</v>
      </c>
      <c r="B27" s="9" t="s">
        <v>63</v>
      </c>
      <c r="C27" s="10" t="s">
        <v>64</v>
      </c>
      <c r="D27" s="11">
        <v>35878</v>
      </c>
      <c r="E27" s="11">
        <v>35977</v>
      </c>
      <c r="F27" s="2"/>
      <c r="G27" s="2"/>
      <c r="H27" s="2"/>
      <c r="I27" s="2"/>
      <c r="J27" s="2">
        <v>100</v>
      </c>
      <c r="K27" s="2" t="s">
        <v>30</v>
      </c>
      <c r="L27" s="2" t="s">
        <v>31</v>
      </c>
      <c r="M27" s="472"/>
      <c r="N27" s="472"/>
      <c r="O27" s="472"/>
      <c r="P27" s="472"/>
    </row>
    <row r="28" spans="1:16" ht="35.25" customHeight="1" x14ac:dyDescent="0.2">
      <c r="A28" s="8">
        <v>12</v>
      </c>
      <c r="B28" s="9" t="s">
        <v>63</v>
      </c>
      <c r="C28" s="10" t="s">
        <v>65</v>
      </c>
      <c r="D28" s="11">
        <v>36175</v>
      </c>
      <c r="E28" s="11">
        <v>36175</v>
      </c>
      <c r="F28" s="2"/>
      <c r="G28" s="2"/>
      <c r="H28" s="2"/>
      <c r="I28" s="2"/>
      <c r="J28" s="2">
        <v>8</v>
      </c>
      <c r="K28" s="2" t="s">
        <v>30</v>
      </c>
      <c r="L28" s="2" t="s">
        <v>31</v>
      </c>
      <c r="M28" s="472"/>
      <c r="N28" s="472"/>
      <c r="O28" s="472"/>
      <c r="P28" s="472"/>
    </row>
    <row r="29" spans="1:16" ht="34.15" customHeight="1" x14ac:dyDescent="0.2">
      <c r="A29" s="23">
        <v>13</v>
      </c>
      <c r="B29" s="24" t="s">
        <v>66</v>
      </c>
      <c r="C29" s="25" t="s">
        <v>67</v>
      </c>
      <c r="D29" s="26">
        <v>36375</v>
      </c>
      <c r="E29" s="26">
        <v>36375</v>
      </c>
      <c r="F29" s="22"/>
      <c r="G29" s="22">
        <v>5</v>
      </c>
      <c r="H29" s="22"/>
      <c r="I29" s="22"/>
      <c r="J29" s="22">
        <v>47</v>
      </c>
      <c r="K29" s="22" t="s">
        <v>30</v>
      </c>
      <c r="L29" s="22" t="s">
        <v>31</v>
      </c>
      <c r="M29" s="459" t="s">
        <v>68</v>
      </c>
      <c r="N29" s="460"/>
      <c r="O29" s="460"/>
      <c r="P29" s="461"/>
    </row>
    <row r="30" spans="1:16" ht="30" customHeight="1" x14ac:dyDescent="0.2">
      <c r="A30" s="23">
        <v>14</v>
      </c>
      <c r="B30" s="24" t="s">
        <v>66</v>
      </c>
      <c r="C30" s="25" t="s">
        <v>69</v>
      </c>
      <c r="D30" s="27">
        <v>36678</v>
      </c>
      <c r="E30" s="27">
        <v>36678</v>
      </c>
      <c r="F30" s="22"/>
      <c r="G30" s="22"/>
      <c r="H30" s="22">
        <v>1</v>
      </c>
      <c r="I30" s="22"/>
      <c r="J30" s="22">
        <v>73</v>
      </c>
      <c r="K30" s="22" t="s">
        <v>30</v>
      </c>
      <c r="L30" s="22" t="s">
        <v>31</v>
      </c>
      <c r="M30" s="462"/>
      <c r="N30" s="463"/>
      <c r="O30" s="463"/>
      <c r="P30" s="464"/>
    </row>
    <row r="31" spans="1:16" ht="24" customHeight="1" x14ac:dyDescent="0.2">
      <c r="A31" s="23">
        <v>15</v>
      </c>
      <c r="B31" s="24" t="s">
        <v>66</v>
      </c>
      <c r="C31" s="25" t="s">
        <v>70</v>
      </c>
      <c r="D31" s="28">
        <v>2001</v>
      </c>
      <c r="E31" s="28">
        <v>2001</v>
      </c>
      <c r="F31" s="22"/>
      <c r="G31" s="22"/>
      <c r="H31" s="22">
        <v>1</v>
      </c>
      <c r="I31" s="22"/>
      <c r="J31" s="22">
        <v>26</v>
      </c>
      <c r="K31" s="22" t="s">
        <v>30</v>
      </c>
      <c r="L31" s="22" t="s">
        <v>31</v>
      </c>
      <c r="M31" s="462"/>
      <c r="N31" s="463"/>
      <c r="O31" s="463"/>
      <c r="P31" s="464"/>
    </row>
    <row r="32" spans="1:16" ht="42.6" customHeight="1" x14ac:dyDescent="0.2">
      <c r="A32" s="23">
        <v>16</v>
      </c>
      <c r="B32" s="24" t="s">
        <v>66</v>
      </c>
      <c r="C32" s="25" t="s">
        <v>71</v>
      </c>
      <c r="D32" s="28">
        <v>2001</v>
      </c>
      <c r="E32" s="28">
        <v>2002</v>
      </c>
      <c r="F32" s="22"/>
      <c r="G32" s="22"/>
      <c r="H32" s="22"/>
      <c r="I32" s="22"/>
      <c r="J32" s="22">
        <v>24</v>
      </c>
      <c r="K32" s="22" t="s">
        <v>30</v>
      </c>
      <c r="L32" s="22" t="s">
        <v>31</v>
      </c>
      <c r="M32" s="462"/>
      <c r="N32" s="463"/>
      <c r="O32" s="463"/>
      <c r="P32" s="464"/>
    </row>
    <row r="33" spans="1:16" ht="16.149999999999999" customHeight="1" x14ac:dyDescent="0.2">
      <c r="A33" s="23">
        <v>22</v>
      </c>
      <c r="B33" s="24" t="s">
        <v>66</v>
      </c>
      <c r="C33" s="29" t="s">
        <v>76</v>
      </c>
      <c r="D33" s="28">
        <v>1999</v>
      </c>
      <c r="E33" s="28">
        <v>1999</v>
      </c>
      <c r="F33" s="28"/>
      <c r="G33" s="22"/>
      <c r="H33" s="22">
        <v>1</v>
      </c>
      <c r="I33" s="22"/>
      <c r="J33" s="22">
        <v>55</v>
      </c>
      <c r="K33" s="22" t="s">
        <v>30</v>
      </c>
      <c r="L33" s="22" t="s">
        <v>31</v>
      </c>
      <c r="M33" s="465"/>
      <c r="N33" s="466"/>
      <c r="O33" s="466"/>
      <c r="P33" s="467"/>
    </row>
    <row r="34" spans="1:16" ht="19.149999999999999" customHeight="1" x14ac:dyDescent="0.2">
      <c r="A34" s="22"/>
      <c r="B34" s="30" t="s">
        <v>77</v>
      </c>
      <c r="C34" s="31" t="s">
        <v>78</v>
      </c>
      <c r="D34" s="26"/>
      <c r="E34" s="26"/>
      <c r="F34" s="22"/>
      <c r="G34" s="22"/>
      <c r="H34" s="22"/>
      <c r="I34" s="22"/>
      <c r="J34" s="22"/>
      <c r="K34" s="22"/>
      <c r="L34" s="22"/>
      <c r="M34" s="469"/>
      <c r="N34" s="470"/>
      <c r="O34" s="470"/>
      <c r="P34" s="471"/>
    </row>
    <row r="35" spans="1:16" ht="36.6" customHeight="1" x14ac:dyDescent="0.2">
      <c r="A35" s="23">
        <v>3</v>
      </c>
      <c r="B35" s="24" t="s">
        <v>83</v>
      </c>
      <c r="C35" s="25" t="s">
        <v>84</v>
      </c>
      <c r="D35" s="28">
        <v>1998</v>
      </c>
      <c r="E35" s="28">
        <v>1999</v>
      </c>
      <c r="F35" s="22"/>
      <c r="G35" s="22"/>
      <c r="H35" s="22"/>
      <c r="I35" s="22"/>
      <c r="J35" s="22">
        <v>81</v>
      </c>
      <c r="K35" s="22" t="s">
        <v>30</v>
      </c>
      <c r="L35" s="22" t="s">
        <v>31</v>
      </c>
      <c r="M35" s="459" t="s">
        <v>81</v>
      </c>
      <c r="N35" s="460"/>
      <c r="O35" s="460"/>
      <c r="P35" s="461"/>
    </row>
    <row r="36" spans="1:16" ht="22.15" customHeight="1" x14ac:dyDescent="0.2">
      <c r="A36" s="23">
        <v>4</v>
      </c>
      <c r="B36" s="24" t="s">
        <v>83</v>
      </c>
      <c r="C36" s="29" t="s">
        <v>85</v>
      </c>
      <c r="D36" s="27">
        <v>36251</v>
      </c>
      <c r="E36" s="28">
        <v>2000</v>
      </c>
      <c r="F36" s="22"/>
      <c r="G36" s="22"/>
      <c r="H36" s="22"/>
      <c r="I36" s="22"/>
      <c r="J36" s="22">
        <v>163</v>
      </c>
      <c r="K36" s="22" t="s">
        <v>30</v>
      </c>
      <c r="L36" s="22" t="s">
        <v>31</v>
      </c>
      <c r="M36" s="462"/>
      <c r="N36" s="463"/>
      <c r="O36" s="463"/>
      <c r="P36" s="464"/>
    </row>
    <row r="37" spans="1:16" ht="13.15" customHeight="1" x14ac:dyDescent="0.2">
      <c r="A37" s="2"/>
      <c r="B37" s="35" t="s">
        <v>88</v>
      </c>
      <c r="C37" s="6" t="s">
        <v>89</v>
      </c>
      <c r="D37" s="7"/>
      <c r="E37" s="7"/>
      <c r="F37" s="2"/>
      <c r="G37" s="2"/>
      <c r="H37" s="2"/>
      <c r="I37" s="2"/>
      <c r="J37" s="2"/>
      <c r="K37" s="2"/>
      <c r="L37" s="2"/>
      <c r="M37" s="444" t="s">
        <v>90</v>
      </c>
      <c r="N37" s="515"/>
      <c r="O37" s="515"/>
      <c r="P37" s="516"/>
    </row>
    <row r="38" spans="1:16" ht="13.15" customHeight="1" x14ac:dyDescent="0.2">
      <c r="A38" s="2">
        <v>1</v>
      </c>
      <c r="B38" s="14" t="s">
        <v>91</v>
      </c>
      <c r="C38" s="3" t="s">
        <v>92</v>
      </c>
      <c r="D38" s="7">
        <v>1998</v>
      </c>
      <c r="E38" s="7">
        <v>1999</v>
      </c>
      <c r="F38" s="2"/>
      <c r="G38" s="2">
        <v>1</v>
      </c>
      <c r="H38" s="2"/>
      <c r="I38" s="2"/>
      <c r="J38" s="2">
        <v>49</v>
      </c>
      <c r="K38" s="2" t="s">
        <v>30</v>
      </c>
      <c r="L38" s="2" t="s">
        <v>31</v>
      </c>
      <c r="M38" s="445"/>
      <c r="N38" s="517"/>
      <c r="O38" s="517"/>
      <c r="P38" s="518"/>
    </row>
    <row r="39" spans="1:16" ht="13.15" customHeight="1" x14ac:dyDescent="0.2">
      <c r="A39" s="2"/>
      <c r="B39" s="14"/>
      <c r="C39" s="6" t="s">
        <v>93</v>
      </c>
      <c r="D39" s="7"/>
      <c r="E39" s="7"/>
      <c r="F39" s="2"/>
      <c r="G39" s="2"/>
      <c r="H39" s="2"/>
      <c r="I39" s="2"/>
      <c r="J39" s="2"/>
      <c r="K39" s="2"/>
      <c r="L39" s="2"/>
      <c r="M39" s="445"/>
      <c r="N39" s="517"/>
      <c r="O39" s="517"/>
      <c r="P39" s="518"/>
    </row>
    <row r="40" spans="1:16" ht="13.15" customHeight="1" x14ac:dyDescent="0.2">
      <c r="A40" s="2">
        <v>1</v>
      </c>
      <c r="B40" s="14"/>
      <c r="C40" s="3" t="s">
        <v>94</v>
      </c>
      <c r="D40" s="11">
        <v>35838</v>
      </c>
      <c r="E40" s="11">
        <v>35928</v>
      </c>
      <c r="F40" s="2"/>
      <c r="G40" s="2">
        <v>3</v>
      </c>
      <c r="H40" s="2"/>
      <c r="I40" s="2"/>
      <c r="J40" s="2">
        <v>111</v>
      </c>
      <c r="K40" s="2" t="s">
        <v>30</v>
      </c>
      <c r="L40" s="2" t="s">
        <v>31</v>
      </c>
      <c r="M40" s="445"/>
      <c r="N40" s="517"/>
      <c r="O40" s="517"/>
      <c r="P40" s="518"/>
    </row>
    <row r="41" spans="1:16" ht="13.15" customHeight="1" x14ac:dyDescent="0.2">
      <c r="A41" s="2">
        <v>2</v>
      </c>
      <c r="B41" s="14"/>
      <c r="C41" s="3" t="s">
        <v>95</v>
      </c>
      <c r="D41" s="11">
        <v>35839</v>
      </c>
      <c r="E41" s="11">
        <v>36033</v>
      </c>
      <c r="F41" s="2"/>
      <c r="G41" s="2"/>
      <c r="H41" s="2"/>
      <c r="I41" s="2"/>
      <c r="J41" s="2">
        <v>18</v>
      </c>
      <c r="K41" s="2" t="s">
        <v>30</v>
      </c>
      <c r="L41" s="2" t="s">
        <v>31</v>
      </c>
      <c r="M41" s="445"/>
      <c r="N41" s="517"/>
      <c r="O41" s="517"/>
      <c r="P41" s="518"/>
    </row>
    <row r="42" spans="1:16" ht="13.15" customHeight="1" x14ac:dyDescent="0.2">
      <c r="A42" s="2">
        <v>3</v>
      </c>
      <c r="B42" s="14"/>
      <c r="C42" s="10" t="s">
        <v>96</v>
      </c>
      <c r="D42" s="11">
        <v>35944</v>
      </c>
      <c r="E42" s="11">
        <v>36090</v>
      </c>
      <c r="F42" s="2"/>
      <c r="G42" s="2"/>
      <c r="H42" s="2"/>
      <c r="I42" s="2"/>
      <c r="J42" s="2">
        <v>126</v>
      </c>
      <c r="K42" s="2" t="s">
        <v>30</v>
      </c>
      <c r="L42" s="2" t="s">
        <v>31</v>
      </c>
      <c r="M42" s="445"/>
      <c r="N42" s="517"/>
      <c r="O42" s="517"/>
      <c r="P42" s="518"/>
    </row>
    <row r="43" spans="1:16" ht="13.15" customHeight="1" x14ac:dyDescent="0.2">
      <c r="A43" s="8"/>
      <c r="B43" s="40"/>
      <c r="C43" s="6" t="s">
        <v>108</v>
      </c>
      <c r="D43" s="7"/>
      <c r="E43" s="7"/>
      <c r="F43" s="2"/>
      <c r="G43" s="2"/>
      <c r="H43" s="2"/>
      <c r="I43" s="2"/>
      <c r="J43" s="2"/>
      <c r="K43" s="2"/>
      <c r="L43" s="2"/>
      <c r="M43" s="459" t="s">
        <v>109</v>
      </c>
      <c r="N43" s="460"/>
      <c r="O43" s="460"/>
      <c r="P43" s="461"/>
    </row>
    <row r="44" spans="1:16" ht="45.6" customHeight="1" x14ac:dyDescent="0.2">
      <c r="A44" s="8">
        <v>1</v>
      </c>
      <c r="B44" s="14"/>
      <c r="C44" s="10" t="s">
        <v>110</v>
      </c>
      <c r="D44" s="11">
        <v>36278</v>
      </c>
      <c r="E44" s="11">
        <v>36447</v>
      </c>
      <c r="F44" s="2"/>
      <c r="G44" s="2">
        <v>2</v>
      </c>
      <c r="H44" s="2"/>
      <c r="I44" s="2"/>
      <c r="J44" s="2">
        <v>155</v>
      </c>
      <c r="K44" s="2" t="s">
        <v>30</v>
      </c>
      <c r="L44" s="2" t="s">
        <v>31</v>
      </c>
      <c r="M44" s="462"/>
      <c r="N44" s="463"/>
      <c r="O44" s="463"/>
      <c r="P44" s="464"/>
    </row>
    <row r="45" spans="1:16" ht="45" customHeight="1" x14ac:dyDescent="0.2">
      <c r="A45" s="8">
        <v>2</v>
      </c>
      <c r="B45" s="14"/>
      <c r="C45" s="10" t="s">
        <v>111</v>
      </c>
      <c r="D45" s="11">
        <v>36559</v>
      </c>
      <c r="E45" s="11">
        <v>36854</v>
      </c>
      <c r="F45" s="2"/>
      <c r="G45" s="2"/>
      <c r="H45" s="2"/>
      <c r="I45" s="2"/>
      <c r="J45" s="2">
        <v>113</v>
      </c>
      <c r="K45" s="2" t="s">
        <v>30</v>
      </c>
      <c r="L45" s="2" t="s">
        <v>31</v>
      </c>
      <c r="M45" s="462"/>
      <c r="N45" s="463"/>
      <c r="O45" s="463"/>
      <c r="P45" s="464"/>
    </row>
    <row r="46" spans="1:16" ht="13.15" customHeight="1" x14ac:dyDescent="0.2">
      <c r="A46" s="8"/>
      <c r="B46" s="14"/>
      <c r="C46" s="6" t="s">
        <v>112</v>
      </c>
      <c r="D46" s="7"/>
      <c r="E46" s="7"/>
      <c r="F46" s="2"/>
      <c r="G46" s="2"/>
      <c r="H46" s="2"/>
      <c r="I46" s="2"/>
      <c r="J46" s="2"/>
      <c r="K46" s="2"/>
      <c r="L46" s="2"/>
      <c r="M46" s="462"/>
      <c r="N46" s="463"/>
      <c r="O46" s="463"/>
      <c r="P46" s="464"/>
    </row>
    <row r="47" spans="1:16" ht="13.15" customHeight="1" x14ac:dyDescent="0.2">
      <c r="A47" s="37">
        <v>1</v>
      </c>
      <c r="B47" s="14"/>
      <c r="C47" s="3" t="s">
        <v>113</v>
      </c>
      <c r="D47" s="11">
        <v>35842</v>
      </c>
      <c r="E47" s="11">
        <v>35905</v>
      </c>
      <c r="F47" s="2"/>
      <c r="G47" s="2">
        <v>4</v>
      </c>
      <c r="H47" s="2"/>
      <c r="I47" s="2"/>
      <c r="J47" s="2">
        <v>180</v>
      </c>
      <c r="K47" s="2" t="s">
        <v>30</v>
      </c>
      <c r="L47" s="2" t="s">
        <v>31</v>
      </c>
      <c r="M47" s="462"/>
      <c r="N47" s="463"/>
      <c r="O47" s="463"/>
      <c r="P47" s="464"/>
    </row>
    <row r="48" spans="1:16" ht="13.15" customHeight="1" x14ac:dyDescent="0.2">
      <c r="A48" s="37">
        <v>2</v>
      </c>
      <c r="B48" s="14"/>
      <c r="C48" s="3" t="s">
        <v>113</v>
      </c>
      <c r="D48" s="11">
        <v>35907</v>
      </c>
      <c r="E48" s="11">
        <v>36133</v>
      </c>
      <c r="F48" s="2"/>
      <c r="G48" s="2"/>
      <c r="H48" s="2"/>
      <c r="I48" s="2"/>
      <c r="J48" s="2">
        <v>169</v>
      </c>
      <c r="K48" s="2" t="s">
        <v>30</v>
      </c>
      <c r="L48" s="2" t="s">
        <v>31</v>
      </c>
      <c r="M48" s="462"/>
      <c r="N48" s="463"/>
      <c r="O48" s="463"/>
      <c r="P48" s="464"/>
    </row>
    <row r="49" spans="1:16" ht="13.15" customHeight="1" x14ac:dyDescent="0.2">
      <c r="A49" s="37">
        <v>3</v>
      </c>
      <c r="B49" s="14"/>
      <c r="C49" s="3" t="s">
        <v>113</v>
      </c>
      <c r="D49" s="11">
        <v>36167</v>
      </c>
      <c r="E49" s="11">
        <v>36850</v>
      </c>
      <c r="F49" s="2"/>
      <c r="G49" s="2"/>
      <c r="H49" s="2"/>
      <c r="I49" s="2"/>
      <c r="J49" s="2">
        <v>220</v>
      </c>
      <c r="K49" s="2" t="s">
        <v>30</v>
      </c>
      <c r="L49" s="2" t="s">
        <v>31</v>
      </c>
      <c r="M49" s="462"/>
      <c r="N49" s="463"/>
      <c r="O49" s="463"/>
      <c r="P49" s="464"/>
    </row>
    <row r="50" spans="1:16" ht="13.15" customHeight="1" x14ac:dyDescent="0.2">
      <c r="A50" s="41"/>
      <c r="B50" s="42"/>
      <c r="C50" s="43" t="s">
        <v>114</v>
      </c>
      <c r="D50" s="44"/>
      <c r="E50" s="44"/>
      <c r="F50" s="41"/>
      <c r="G50" s="41"/>
      <c r="H50" s="41"/>
      <c r="I50" s="41"/>
      <c r="J50" s="41"/>
      <c r="K50" s="41"/>
      <c r="L50" s="41"/>
      <c r="M50" s="462"/>
      <c r="N50" s="463"/>
      <c r="O50" s="463"/>
      <c r="P50" s="464"/>
    </row>
    <row r="51" spans="1:16" ht="45" customHeight="1" x14ac:dyDescent="0.2">
      <c r="A51" s="8">
        <v>1</v>
      </c>
      <c r="B51" s="14"/>
      <c r="C51" s="10" t="s">
        <v>115</v>
      </c>
      <c r="D51" s="11">
        <v>35289</v>
      </c>
      <c r="E51" s="11">
        <v>35811</v>
      </c>
      <c r="F51" s="2"/>
      <c r="G51" s="2">
        <v>1</v>
      </c>
      <c r="H51" s="2"/>
      <c r="I51" s="2"/>
      <c r="J51" s="2">
        <v>114</v>
      </c>
      <c r="K51" s="2" t="s">
        <v>30</v>
      </c>
      <c r="L51" s="2" t="s">
        <v>31</v>
      </c>
      <c r="M51" s="465"/>
      <c r="N51" s="466"/>
      <c r="O51" s="466"/>
      <c r="P51" s="467"/>
    </row>
    <row r="52" spans="1:16" ht="13.15" customHeight="1" x14ac:dyDescent="0.2">
      <c r="A52" s="254">
        <v>1</v>
      </c>
      <c r="B52" s="254" t="s">
        <v>127</v>
      </c>
      <c r="C52" s="255" t="s">
        <v>128</v>
      </c>
      <c r="D52" s="256">
        <v>35796</v>
      </c>
      <c r="E52" s="256">
        <v>36130</v>
      </c>
      <c r="F52" s="257"/>
      <c r="G52" s="254"/>
      <c r="H52" s="254">
        <v>1</v>
      </c>
      <c r="I52" s="254"/>
      <c r="J52" s="254"/>
      <c r="K52" s="254"/>
      <c r="L52" s="258"/>
      <c r="M52" s="473" t="s">
        <v>129</v>
      </c>
      <c r="N52" s="474"/>
      <c r="O52" s="474"/>
      <c r="P52" s="475"/>
    </row>
    <row r="53" spans="1:16" ht="13.15" customHeight="1" x14ac:dyDescent="0.2">
      <c r="A53" s="254">
        <v>2</v>
      </c>
      <c r="B53" s="254" t="s">
        <v>127</v>
      </c>
      <c r="C53" s="255" t="s">
        <v>128</v>
      </c>
      <c r="D53" s="256">
        <v>36161</v>
      </c>
      <c r="E53" s="256">
        <v>36404</v>
      </c>
      <c r="F53" s="257"/>
      <c r="G53" s="254"/>
      <c r="H53" s="254">
        <v>2</v>
      </c>
      <c r="I53" s="254"/>
      <c r="J53" s="254"/>
      <c r="K53" s="254"/>
      <c r="L53" s="258"/>
      <c r="M53" s="476"/>
      <c r="N53" s="477"/>
      <c r="O53" s="477"/>
      <c r="P53" s="478"/>
    </row>
    <row r="54" spans="1:16" ht="13.15" customHeight="1" x14ac:dyDescent="0.2">
      <c r="A54" s="254">
        <v>3</v>
      </c>
      <c r="B54" s="254" t="s">
        <v>127</v>
      </c>
      <c r="C54" s="255" t="s">
        <v>128</v>
      </c>
      <c r="D54" s="256">
        <v>37622</v>
      </c>
      <c r="E54" s="256">
        <v>37956</v>
      </c>
      <c r="F54" s="257"/>
      <c r="G54" s="254"/>
      <c r="H54" s="254">
        <v>7</v>
      </c>
      <c r="I54" s="254"/>
      <c r="J54" s="254"/>
      <c r="K54" s="254"/>
      <c r="L54" s="258"/>
      <c r="M54" s="476"/>
      <c r="N54" s="477"/>
      <c r="O54" s="477"/>
      <c r="P54" s="478"/>
    </row>
    <row r="55" spans="1:16" ht="13.15" customHeight="1" x14ac:dyDescent="0.2">
      <c r="A55" s="254">
        <v>4</v>
      </c>
      <c r="B55" s="254" t="s">
        <v>127</v>
      </c>
      <c r="C55" s="255" t="s">
        <v>128</v>
      </c>
      <c r="D55" s="256">
        <v>37987</v>
      </c>
      <c r="E55" s="256">
        <v>38231</v>
      </c>
      <c r="F55" s="257"/>
      <c r="G55" s="254"/>
      <c r="H55" s="254">
        <v>11</v>
      </c>
      <c r="I55" s="254"/>
      <c r="J55" s="254"/>
      <c r="K55" s="254"/>
      <c r="L55" s="258"/>
      <c r="M55" s="479"/>
      <c r="N55" s="480"/>
      <c r="O55" s="480"/>
      <c r="P55" s="481"/>
    </row>
    <row r="56" spans="1:16" ht="13.15" customHeight="1" x14ac:dyDescent="0.2">
      <c r="A56" s="254">
        <v>5</v>
      </c>
      <c r="B56" s="254" t="s">
        <v>127</v>
      </c>
      <c r="C56" s="255" t="s">
        <v>128</v>
      </c>
      <c r="D56" s="256">
        <v>38412</v>
      </c>
      <c r="E56" s="256">
        <v>38687</v>
      </c>
      <c r="F56" s="257"/>
      <c r="G56" s="254"/>
      <c r="H56" s="254">
        <v>23</v>
      </c>
      <c r="I56" s="254"/>
      <c r="J56" s="254"/>
      <c r="K56" s="254"/>
      <c r="L56" s="258"/>
      <c r="M56" s="482" t="s">
        <v>130</v>
      </c>
      <c r="N56" s="483"/>
      <c r="O56" s="483"/>
      <c r="P56" s="484"/>
    </row>
    <row r="57" spans="1:16" ht="13.15" customHeight="1" x14ac:dyDescent="0.2">
      <c r="A57" s="254">
        <v>6</v>
      </c>
      <c r="B57" s="254" t="s">
        <v>127</v>
      </c>
      <c r="C57" s="255" t="s">
        <v>128</v>
      </c>
      <c r="D57" s="256">
        <v>38718</v>
      </c>
      <c r="E57" s="256">
        <v>39022</v>
      </c>
      <c r="F57" s="257"/>
      <c r="G57" s="254"/>
      <c r="H57" s="254">
        <v>20</v>
      </c>
      <c r="I57" s="254"/>
      <c r="J57" s="254"/>
      <c r="K57" s="254"/>
      <c r="L57" s="258"/>
      <c r="M57" s="485"/>
      <c r="N57" s="486"/>
      <c r="O57" s="486"/>
      <c r="P57" s="487"/>
    </row>
    <row r="58" spans="1:16" ht="13.15" customHeight="1" x14ac:dyDescent="0.2">
      <c r="A58" s="254">
        <v>7</v>
      </c>
      <c r="B58" s="254" t="s">
        <v>127</v>
      </c>
      <c r="C58" s="255" t="s">
        <v>128</v>
      </c>
      <c r="D58" s="256">
        <v>39142</v>
      </c>
      <c r="E58" s="256">
        <v>39387</v>
      </c>
      <c r="F58" s="257"/>
      <c r="G58" s="254"/>
      <c r="H58" s="254">
        <v>7</v>
      </c>
      <c r="I58" s="254"/>
      <c r="J58" s="254"/>
      <c r="K58" s="254"/>
      <c r="L58" s="254"/>
      <c r="M58" s="485"/>
      <c r="N58" s="486"/>
      <c r="O58" s="486"/>
      <c r="P58" s="487"/>
    </row>
    <row r="59" spans="1:16" ht="13.15" customHeight="1" x14ac:dyDescent="0.2">
      <c r="A59" s="254">
        <v>8</v>
      </c>
      <c r="B59" s="254" t="s">
        <v>127</v>
      </c>
      <c r="C59" s="255" t="s">
        <v>128</v>
      </c>
      <c r="D59" s="256">
        <v>39448</v>
      </c>
      <c r="E59" s="256">
        <v>39783</v>
      </c>
      <c r="F59" s="257"/>
      <c r="G59" s="254"/>
      <c r="H59" s="254">
        <v>6</v>
      </c>
      <c r="I59" s="254"/>
      <c r="J59" s="254"/>
      <c r="K59" s="254"/>
      <c r="L59" s="254"/>
      <c r="M59" s="485"/>
      <c r="N59" s="486"/>
      <c r="O59" s="486"/>
      <c r="P59" s="487"/>
    </row>
    <row r="60" spans="1:16" ht="13.15" customHeight="1" x14ac:dyDescent="0.2">
      <c r="A60" s="254">
        <v>9</v>
      </c>
      <c r="B60" s="254" t="s">
        <v>127</v>
      </c>
      <c r="C60" s="255" t="s">
        <v>128</v>
      </c>
      <c r="D60" s="256">
        <v>39814</v>
      </c>
      <c r="E60" s="256">
        <v>40148</v>
      </c>
      <c r="F60" s="257"/>
      <c r="G60" s="254"/>
      <c r="H60" s="254">
        <v>12</v>
      </c>
      <c r="I60" s="254"/>
      <c r="J60" s="254"/>
      <c r="K60" s="254"/>
      <c r="L60" s="254"/>
      <c r="M60" s="488"/>
      <c r="N60" s="489"/>
      <c r="O60" s="489"/>
      <c r="P60" s="490"/>
    </row>
    <row r="61" spans="1:16" ht="13.15" customHeight="1" x14ac:dyDescent="0.2">
      <c r="A61" s="249"/>
      <c r="B61" s="249"/>
      <c r="C61" s="248"/>
      <c r="D61" s="252"/>
      <c r="E61" s="252"/>
      <c r="F61" s="253"/>
      <c r="G61" s="249"/>
      <c r="H61" s="249"/>
      <c r="I61" s="249"/>
      <c r="J61" s="249"/>
      <c r="K61" s="249"/>
      <c r="L61" s="249"/>
      <c r="M61" s="248"/>
      <c r="N61" s="248"/>
      <c r="O61" s="248"/>
      <c r="P61" s="248"/>
    </row>
    <row r="62" spans="1:16" ht="13.15" customHeight="1" x14ac:dyDescent="0.2">
      <c r="A62" s="249"/>
      <c r="B62" s="249"/>
      <c r="C62" s="248"/>
      <c r="D62" s="252"/>
      <c r="E62" s="252"/>
      <c r="F62" s="253"/>
      <c r="G62" s="249"/>
      <c r="H62" s="249"/>
      <c r="I62" s="249"/>
      <c r="J62" s="249"/>
      <c r="K62" s="249"/>
      <c r="L62" s="249"/>
      <c r="M62" s="248"/>
      <c r="N62" s="248"/>
      <c r="O62" s="248"/>
      <c r="P62" s="248"/>
    </row>
    <row r="63" spans="1:16" ht="13.15" customHeight="1" x14ac:dyDescent="0.2">
      <c r="A63" s="249"/>
      <c r="B63" s="249"/>
      <c r="C63" s="248"/>
      <c r="D63" s="252"/>
      <c r="E63" s="252"/>
      <c r="F63" s="253"/>
      <c r="G63" s="249"/>
      <c r="H63" s="249"/>
      <c r="I63" s="249"/>
      <c r="J63" s="249"/>
      <c r="K63" s="249"/>
      <c r="L63" s="249"/>
      <c r="M63" s="248"/>
      <c r="N63" s="248"/>
      <c r="O63" s="248"/>
      <c r="P63" s="248"/>
    </row>
    <row r="64" spans="1:16" ht="13.15" customHeight="1" x14ac:dyDescent="0.2">
      <c r="A64" s="249"/>
      <c r="B64" s="249"/>
      <c r="C64" s="248"/>
      <c r="D64" s="252"/>
      <c r="E64" s="252"/>
      <c r="F64" s="253"/>
      <c r="G64" s="249"/>
      <c r="H64" s="249"/>
      <c r="I64" s="249"/>
      <c r="J64" s="249"/>
      <c r="K64" s="249"/>
      <c r="L64" s="249"/>
      <c r="M64" s="248"/>
      <c r="N64" s="248"/>
      <c r="O64" s="248"/>
      <c r="P64" s="248"/>
    </row>
    <row r="65" spans="1:18" ht="13.15" customHeight="1" x14ac:dyDescent="0.2">
      <c r="A65" s="249"/>
      <c r="B65" s="249"/>
      <c r="C65" s="248"/>
      <c r="D65" s="252"/>
      <c r="E65" s="252"/>
      <c r="F65" s="253"/>
      <c r="G65" s="249"/>
      <c r="H65" s="249"/>
      <c r="I65" s="249"/>
      <c r="J65" s="249"/>
      <c r="K65" s="249"/>
      <c r="L65" s="249"/>
      <c r="M65" s="248"/>
      <c r="N65" s="248"/>
      <c r="O65" s="248"/>
      <c r="P65" s="248"/>
    </row>
    <row r="66" spans="1:18" ht="13.15" customHeight="1" x14ac:dyDescent="0.2">
      <c r="A66" s="249"/>
      <c r="B66" s="249"/>
      <c r="C66" s="248"/>
      <c r="D66" s="252"/>
      <c r="E66" s="252"/>
      <c r="F66" s="253"/>
      <c r="G66" s="249"/>
      <c r="H66" s="249"/>
      <c r="I66" s="249"/>
      <c r="J66" s="249"/>
      <c r="K66" s="249"/>
      <c r="L66" s="249"/>
      <c r="M66" s="248"/>
      <c r="N66" s="248"/>
      <c r="O66" s="248"/>
      <c r="P66" s="248"/>
    </row>
    <row r="67" spans="1:18" ht="13.15" customHeight="1" x14ac:dyDescent="0.2">
      <c r="A67" s="249"/>
      <c r="B67" s="249"/>
      <c r="C67" s="248"/>
      <c r="D67" s="252"/>
      <c r="E67" s="252"/>
      <c r="F67" s="253"/>
      <c r="G67" s="249"/>
      <c r="H67" s="249"/>
      <c r="I67" s="249"/>
      <c r="J67" s="249"/>
      <c r="K67" s="249"/>
      <c r="L67" s="249"/>
      <c r="M67" s="248"/>
      <c r="N67" s="248"/>
      <c r="O67" s="248"/>
      <c r="P67" s="248"/>
    </row>
    <row r="68" spans="1:18" x14ac:dyDescent="0.2">
      <c r="A68" s="16"/>
      <c r="B68" s="16"/>
      <c r="C68" s="16"/>
      <c r="D68" s="53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  <row r="69" spans="1:18" ht="13.15" customHeight="1" x14ac:dyDescent="0.2">
      <c r="A69" s="456" t="s">
        <v>135</v>
      </c>
      <c r="B69" s="456"/>
      <c r="C69" s="457" t="s">
        <v>136</v>
      </c>
      <c r="D69" s="457"/>
      <c r="E69" s="457"/>
      <c r="F69" s="456" t="s">
        <v>137</v>
      </c>
      <c r="G69" s="456"/>
      <c r="H69" s="456"/>
      <c r="I69" s="457" t="s">
        <v>1080</v>
      </c>
      <c r="J69" s="457"/>
      <c r="K69" s="457"/>
      <c r="L69" s="457"/>
      <c r="M69" s="16"/>
      <c r="N69" s="16"/>
      <c r="O69" s="16"/>
      <c r="P69" s="16"/>
    </row>
    <row r="70" spans="1:18" ht="13.15" customHeight="1" x14ac:dyDescent="0.2">
      <c r="A70" s="456" t="s">
        <v>138</v>
      </c>
      <c r="B70" s="456"/>
      <c r="C70" s="457" t="s">
        <v>136</v>
      </c>
      <c r="D70" s="457"/>
      <c r="E70" s="457"/>
      <c r="F70" s="456" t="s">
        <v>138</v>
      </c>
      <c r="G70" s="456"/>
      <c r="H70" s="456"/>
      <c r="I70" s="457"/>
      <c r="J70" s="457"/>
      <c r="K70" s="457"/>
      <c r="L70" s="457"/>
      <c r="M70" s="16"/>
      <c r="N70" s="16"/>
      <c r="O70" s="16"/>
      <c r="P70" s="16"/>
    </row>
    <row r="71" spans="1:18" ht="13.15" customHeight="1" x14ac:dyDescent="0.2">
      <c r="A71" s="456" t="s">
        <v>139</v>
      </c>
      <c r="B71" s="456"/>
      <c r="C71" s="457" t="s">
        <v>140</v>
      </c>
      <c r="D71" s="457"/>
      <c r="E71" s="457"/>
      <c r="F71" s="456" t="s">
        <v>139</v>
      </c>
      <c r="G71" s="456"/>
      <c r="H71" s="456"/>
      <c r="I71" s="457" t="s">
        <v>141</v>
      </c>
      <c r="J71" s="457"/>
      <c r="K71" s="457"/>
      <c r="L71" s="457"/>
      <c r="M71" s="16"/>
      <c r="N71" s="16"/>
      <c r="O71" s="16"/>
      <c r="P71" s="16"/>
    </row>
    <row r="72" spans="1:18" ht="13.15" customHeight="1" x14ac:dyDescent="0.2">
      <c r="A72" s="456" t="s">
        <v>142</v>
      </c>
      <c r="B72" s="456"/>
      <c r="C72" s="457" t="s">
        <v>1081</v>
      </c>
      <c r="D72" s="457"/>
      <c r="E72" s="457"/>
      <c r="F72" s="456" t="s">
        <v>142</v>
      </c>
      <c r="G72" s="456"/>
      <c r="H72" s="456"/>
      <c r="I72" s="468">
        <v>41080</v>
      </c>
      <c r="J72" s="457"/>
      <c r="K72" s="457"/>
      <c r="L72" s="457"/>
      <c r="M72" s="16"/>
      <c r="N72" s="16"/>
      <c r="O72" s="16"/>
      <c r="P72" s="16"/>
    </row>
    <row r="73" spans="1:18" ht="12.75" x14ac:dyDescent="0.2">
      <c r="A73" s="56" t="s">
        <v>143</v>
      </c>
      <c r="B73" s="16"/>
      <c r="C73" s="16"/>
      <c r="D73" s="53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</row>
    <row r="74" spans="1:18" ht="12.75" customHeight="1" x14ac:dyDescent="0.2">
      <c r="A74" s="417"/>
      <c r="B74" s="418"/>
      <c r="C74" s="423" t="s">
        <v>116</v>
      </c>
      <c r="D74" s="424"/>
      <c r="E74" s="424"/>
      <c r="F74" s="424"/>
      <c r="G74" s="424"/>
      <c r="H74" s="424"/>
      <c r="I74" s="424"/>
      <c r="J74" s="424"/>
      <c r="K74" s="424"/>
      <c r="L74" s="424"/>
      <c r="M74" s="425"/>
      <c r="N74" s="450" t="s">
        <v>458</v>
      </c>
      <c r="O74" s="451"/>
      <c r="P74" s="451"/>
      <c r="Q74" s="451"/>
      <c r="R74" s="136"/>
    </row>
    <row r="75" spans="1:18" ht="12.75" customHeight="1" x14ac:dyDescent="0.2">
      <c r="A75" s="419"/>
      <c r="B75" s="420"/>
      <c r="C75" s="426"/>
      <c r="D75" s="427"/>
      <c r="E75" s="427"/>
      <c r="F75" s="427"/>
      <c r="G75" s="427"/>
      <c r="H75" s="427"/>
      <c r="I75" s="427"/>
      <c r="J75" s="427"/>
      <c r="K75" s="427"/>
      <c r="L75" s="427"/>
      <c r="M75" s="428"/>
      <c r="N75" s="452" t="s">
        <v>459</v>
      </c>
      <c r="O75" s="453"/>
      <c r="P75" s="453"/>
      <c r="Q75" s="453"/>
      <c r="R75" s="136"/>
    </row>
    <row r="76" spans="1:18" ht="12.75" x14ac:dyDescent="0.2">
      <c r="A76" s="419"/>
      <c r="B76" s="420"/>
      <c r="C76" s="423" t="s">
        <v>117</v>
      </c>
      <c r="D76" s="424"/>
      <c r="E76" s="424"/>
      <c r="F76" s="424"/>
      <c r="G76" s="424"/>
      <c r="H76" s="424"/>
      <c r="I76" s="424"/>
      <c r="J76" s="424"/>
      <c r="K76" s="424"/>
      <c r="L76" s="424"/>
      <c r="M76" s="425"/>
      <c r="N76" s="431" t="s">
        <v>460</v>
      </c>
      <c r="O76" s="432"/>
      <c r="P76" s="432"/>
      <c r="Q76" s="433"/>
      <c r="R76" s="136"/>
    </row>
    <row r="77" spans="1:18" ht="12.75" x14ac:dyDescent="0.2">
      <c r="A77" s="421"/>
      <c r="B77" s="422"/>
      <c r="C77" s="426"/>
      <c r="D77" s="427"/>
      <c r="E77" s="427"/>
      <c r="F77" s="427"/>
      <c r="G77" s="427"/>
      <c r="H77" s="427"/>
      <c r="I77" s="427"/>
      <c r="J77" s="427"/>
      <c r="K77" s="427"/>
      <c r="L77" s="427"/>
      <c r="M77" s="428"/>
      <c r="N77" s="431" t="s">
        <v>118</v>
      </c>
      <c r="O77" s="432"/>
      <c r="P77" s="432"/>
      <c r="Q77" s="433"/>
      <c r="R77" s="136"/>
    </row>
    <row r="78" spans="1:18" ht="15" x14ac:dyDescent="0.2">
      <c r="A78" s="394" t="s">
        <v>119</v>
      </c>
      <c r="B78" s="434"/>
      <c r="C78" s="395"/>
      <c r="D78" s="435" t="s">
        <v>120</v>
      </c>
      <c r="E78" s="436"/>
      <c r="F78" s="436"/>
      <c r="G78" s="436"/>
      <c r="H78" s="436"/>
      <c r="I78" s="436"/>
      <c r="J78" s="436"/>
      <c r="K78" s="436"/>
      <c r="L78" s="436"/>
      <c r="M78" s="436"/>
      <c r="N78" s="436"/>
      <c r="O78" s="436"/>
      <c r="P78" s="436"/>
      <c r="Q78" s="437"/>
      <c r="R78" s="136"/>
    </row>
    <row r="79" spans="1:18" ht="12.75" x14ac:dyDescent="0.2">
      <c r="A79" s="394" t="s">
        <v>121</v>
      </c>
      <c r="B79" s="434"/>
      <c r="C79" s="395"/>
      <c r="D79" s="396" t="s">
        <v>488</v>
      </c>
      <c r="E79" s="397"/>
      <c r="F79" s="397"/>
      <c r="G79" s="397"/>
      <c r="H79" s="397"/>
      <c r="I79" s="397"/>
      <c r="J79" s="397"/>
      <c r="K79" s="397"/>
      <c r="L79" s="397"/>
      <c r="M79" s="397"/>
      <c r="N79" s="397"/>
      <c r="O79" s="397"/>
      <c r="P79" s="397"/>
      <c r="Q79" s="398"/>
      <c r="R79" s="136"/>
    </row>
    <row r="80" spans="1:18" ht="12.75" customHeight="1" x14ac:dyDescent="0.2">
      <c r="A80" s="396" t="s">
        <v>461</v>
      </c>
      <c r="B80" s="398"/>
      <c r="C80" s="126" t="s">
        <v>489</v>
      </c>
      <c r="D80" s="438" t="s">
        <v>490</v>
      </c>
      <c r="E80" s="439"/>
      <c r="F80" s="439"/>
      <c r="G80" s="439"/>
      <c r="H80" s="439"/>
      <c r="I80" s="439"/>
      <c r="J80" s="439"/>
      <c r="K80" s="439"/>
      <c r="L80" s="439"/>
      <c r="M80" s="439"/>
      <c r="N80" s="439"/>
      <c r="O80" s="439"/>
      <c r="P80" s="439"/>
      <c r="Q80" s="440"/>
      <c r="R80" s="136"/>
    </row>
    <row r="81" spans="1:18" ht="12.75" customHeight="1" x14ac:dyDescent="0.2">
      <c r="A81" s="404" t="s">
        <v>12</v>
      </c>
      <c r="B81" s="413" t="s">
        <v>13</v>
      </c>
      <c r="C81" s="404" t="s">
        <v>463</v>
      </c>
      <c r="D81" s="399" t="s">
        <v>15</v>
      </c>
      <c r="E81" s="401"/>
      <c r="F81" s="399" t="s">
        <v>123</v>
      </c>
      <c r="G81" s="400"/>
      <c r="H81" s="400"/>
      <c r="I81" s="400"/>
      <c r="J81" s="401"/>
      <c r="K81" s="404" t="s">
        <v>464</v>
      </c>
      <c r="L81" s="413" t="s">
        <v>465</v>
      </c>
      <c r="M81" s="404" t="s">
        <v>466</v>
      </c>
      <c r="N81" s="406" t="s">
        <v>467</v>
      </c>
      <c r="O81" s="407"/>
      <c r="P81" s="407"/>
      <c r="Q81" s="408"/>
      <c r="R81" s="136"/>
    </row>
    <row r="82" spans="1:18" ht="12.75" x14ac:dyDescent="0.2">
      <c r="A82" s="405"/>
      <c r="B82" s="414"/>
      <c r="C82" s="405"/>
      <c r="D82" s="116" t="s">
        <v>21</v>
      </c>
      <c r="E82" s="116" t="s">
        <v>22</v>
      </c>
      <c r="F82" s="116" t="s">
        <v>124</v>
      </c>
      <c r="G82" s="116" t="s">
        <v>125</v>
      </c>
      <c r="H82" s="116" t="s">
        <v>126</v>
      </c>
      <c r="I82" s="116" t="s">
        <v>468</v>
      </c>
      <c r="J82" s="116" t="s">
        <v>469</v>
      </c>
      <c r="K82" s="405"/>
      <c r="L82" s="414"/>
      <c r="M82" s="405"/>
      <c r="N82" s="409"/>
      <c r="O82" s="410"/>
      <c r="P82" s="410"/>
      <c r="Q82" s="411"/>
      <c r="R82" s="136"/>
    </row>
    <row r="83" spans="1:18" ht="11.25" customHeight="1" x14ac:dyDescent="0.2">
      <c r="A83" s="116">
        <v>74</v>
      </c>
      <c r="B83" s="116" t="s">
        <v>491</v>
      </c>
      <c r="C83" s="132" t="s">
        <v>651</v>
      </c>
      <c r="D83" s="11">
        <v>33911</v>
      </c>
      <c r="E83" s="11">
        <v>33954</v>
      </c>
      <c r="F83" s="116">
        <v>22</v>
      </c>
      <c r="G83" s="116"/>
      <c r="H83" s="116">
        <v>1</v>
      </c>
      <c r="I83" s="116"/>
      <c r="J83" s="116"/>
      <c r="K83" s="2">
        <v>377</v>
      </c>
      <c r="L83" s="116" t="s">
        <v>30</v>
      </c>
      <c r="M83" s="116" t="s">
        <v>493</v>
      </c>
      <c r="N83" s="438" t="s">
        <v>652</v>
      </c>
      <c r="O83" s="439"/>
      <c r="P83" s="439"/>
      <c r="Q83" s="440"/>
      <c r="R83" s="445"/>
    </row>
    <row r="84" spans="1:18" ht="11.25" customHeight="1" x14ac:dyDescent="0.2">
      <c r="A84" s="116">
        <v>75</v>
      </c>
      <c r="B84" s="116" t="s">
        <v>491</v>
      </c>
      <c r="C84" s="132" t="s">
        <v>653</v>
      </c>
      <c r="D84" s="11">
        <v>33954</v>
      </c>
      <c r="E84" s="11">
        <v>33968</v>
      </c>
      <c r="F84" s="116"/>
      <c r="G84" s="116"/>
      <c r="H84" s="116">
        <v>1</v>
      </c>
      <c r="I84" s="116"/>
      <c r="J84" s="116"/>
      <c r="K84" s="2">
        <v>434</v>
      </c>
      <c r="L84" s="116" t="s">
        <v>30</v>
      </c>
      <c r="M84" s="116" t="s">
        <v>493</v>
      </c>
      <c r="N84" s="438" t="s">
        <v>654</v>
      </c>
      <c r="O84" s="439"/>
      <c r="P84" s="439"/>
      <c r="Q84" s="440"/>
      <c r="R84" s="445"/>
    </row>
    <row r="85" spans="1:18" ht="11.25" customHeight="1" x14ac:dyDescent="0.2">
      <c r="A85" s="116">
        <v>76</v>
      </c>
      <c r="B85" s="116" t="s">
        <v>491</v>
      </c>
      <c r="C85" s="132" t="s">
        <v>655</v>
      </c>
      <c r="D85" s="11">
        <v>33973</v>
      </c>
      <c r="E85" s="11">
        <v>34040</v>
      </c>
      <c r="F85" s="116"/>
      <c r="G85" s="116"/>
      <c r="H85" s="116">
        <v>1</v>
      </c>
      <c r="I85" s="116"/>
      <c r="J85" s="116"/>
      <c r="K85" s="2">
        <v>481</v>
      </c>
      <c r="L85" s="116" t="s">
        <v>30</v>
      </c>
      <c r="M85" s="116" t="s">
        <v>493</v>
      </c>
      <c r="N85" s="438" t="s">
        <v>656</v>
      </c>
      <c r="O85" s="439"/>
      <c r="P85" s="439"/>
      <c r="Q85" s="440"/>
      <c r="R85" s="445"/>
    </row>
    <row r="86" spans="1:18" ht="11.25" customHeight="1" x14ac:dyDescent="0.2">
      <c r="A86" s="116">
        <v>77</v>
      </c>
      <c r="B86" s="116" t="s">
        <v>491</v>
      </c>
      <c r="C86" s="132" t="s">
        <v>657</v>
      </c>
      <c r="D86" s="11">
        <v>34043</v>
      </c>
      <c r="E86" s="11">
        <v>34100</v>
      </c>
      <c r="F86" s="116">
        <v>23</v>
      </c>
      <c r="G86" s="116"/>
      <c r="H86" s="116">
        <v>1</v>
      </c>
      <c r="I86" s="116"/>
      <c r="J86" s="116"/>
      <c r="K86" s="2">
        <v>471</v>
      </c>
      <c r="L86" s="116" t="s">
        <v>30</v>
      </c>
      <c r="M86" s="116" t="s">
        <v>493</v>
      </c>
      <c r="N86" s="438" t="s">
        <v>658</v>
      </c>
      <c r="O86" s="439"/>
      <c r="P86" s="439"/>
      <c r="Q86" s="440"/>
      <c r="R86" s="445"/>
    </row>
    <row r="87" spans="1:18" ht="11.25" customHeight="1" x14ac:dyDescent="0.2">
      <c r="A87" s="116">
        <v>78</v>
      </c>
      <c r="B87" s="116" t="s">
        <v>491</v>
      </c>
      <c r="C87" s="132" t="s">
        <v>659</v>
      </c>
      <c r="D87" s="11">
        <v>34091</v>
      </c>
      <c r="E87" s="11">
        <v>34150</v>
      </c>
      <c r="F87" s="116"/>
      <c r="G87" s="116"/>
      <c r="H87" s="116">
        <v>1</v>
      </c>
      <c r="I87" s="116"/>
      <c r="J87" s="116"/>
      <c r="K87" s="2">
        <v>474</v>
      </c>
      <c r="L87" s="116" t="s">
        <v>30</v>
      </c>
      <c r="M87" s="116" t="s">
        <v>493</v>
      </c>
      <c r="N87" s="438" t="s">
        <v>660</v>
      </c>
      <c r="O87" s="439"/>
      <c r="P87" s="439"/>
      <c r="Q87" s="440"/>
      <c r="R87" s="445"/>
    </row>
    <row r="88" spans="1:18" ht="11.25" customHeight="1" x14ac:dyDescent="0.2">
      <c r="A88" s="116">
        <v>79</v>
      </c>
      <c r="B88" s="116" t="s">
        <v>491</v>
      </c>
      <c r="C88" s="132" t="s">
        <v>661</v>
      </c>
      <c r="D88" s="11">
        <v>34150</v>
      </c>
      <c r="E88" s="11">
        <v>34207</v>
      </c>
      <c r="F88" s="116"/>
      <c r="G88" s="116"/>
      <c r="H88" s="116">
        <v>1</v>
      </c>
      <c r="I88" s="116"/>
      <c r="J88" s="116"/>
      <c r="K88" s="2">
        <v>316</v>
      </c>
      <c r="L88" s="116" t="s">
        <v>30</v>
      </c>
      <c r="M88" s="116" t="s">
        <v>493</v>
      </c>
      <c r="N88" s="438" t="s">
        <v>662</v>
      </c>
      <c r="O88" s="439"/>
      <c r="P88" s="439"/>
      <c r="Q88" s="440"/>
      <c r="R88" s="445"/>
    </row>
    <row r="89" spans="1:18" ht="11.25" customHeight="1" x14ac:dyDescent="0.2">
      <c r="A89" s="116">
        <v>80</v>
      </c>
      <c r="B89" s="116" t="s">
        <v>491</v>
      </c>
      <c r="C89" s="132" t="s">
        <v>663</v>
      </c>
      <c r="D89" s="11">
        <v>34208</v>
      </c>
      <c r="E89" s="11">
        <v>34261</v>
      </c>
      <c r="F89" s="116"/>
      <c r="G89" s="116"/>
      <c r="H89" s="116">
        <v>1</v>
      </c>
      <c r="I89" s="116"/>
      <c r="J89" s="116"/>
      <c r="K89" s="2">
        <v>381</v>
      </c>
      <c r="L89" s="116" t="s">
        <v>30</v>
      </c>
      <c r="M89" s="116" t="s">
        <v>581</v>
      </c>
      <c r="N89" s="438" t="s">
        <v>664</v>
      </c>
      <c r="O89" s="439"/>
      <c r="P89" s="439"/>
      <c r="Q89" s="440"/>
      <c r="R89" s="445"/>
    </row>
    <row r="90" spans="1:18" ht="11.25" customHeight="1" x14ac:dyDescent="0.2">
      <c r="A90" s="116">
        <v>93</v>
      </c>
      <c r="B90" s="116" t="s">
        <v>491</v>
      </c>
      <c r="C90" s="132" t="s">
        <v>683</v>
      </c>
      <c r="D90" s="11">
        <v>35401</v>
      </c>
      <c r="E90" s="11">
        <v>35156</v>
      </c>
      <c r="F90" s="116"/>
      <c r="G90" s="116"/>
      <c r="H90" s="116">
        <v>1</v>
      </c>
      <c r="I90" s="116"/>
      <c r="J90" s="116"/>
      <c r="K90" s="2">
        <v>297</v>
      </c>
      <c r="L90" s="116" t="s">
        <v>30</v>
      </c>
      <c r="M90" s="116" t="s">
        <v>581</v>
      </c>
      <c r="N90" s="438" t="s">
        <v>684</v>
      </c>
      <c r="O90" s="439"/>
      <c r="P90" s="439"/>
      <c r="Q90" s="440"/>
      <c r="R90" s="444" t="s">
        <v>667</v>
      </c>
    </row>
    <row r="91" spans="1:18" ht="11.25" customHeight="1" x14ac:dyDescent="0.2">
      <c r="A91" s="116">
        <v>94</v>
      </c>
      <c r="B91" s="116" t="s">
        <v>491</v>
      </c>
      <c r="C91" s="132" t="s">
        <v>685</v>
      </c>
      <c r="D91" s="11">
        <v>35157</v>
      </c>
      <c r="E91" s="11">
        <v>35256</v>
      </c>
      <c r="F91" s="116">
        <v>27</v>
      </c>
      <c r="G91" s="116"/>
      <c r="H91" s="116">
        <v>1</v>
      </c>
      <c r="I91" s="116"/>
      <c r="J91" s="116"/>
      <c r="K91" s="2">
        <v>417</v>
      </c>
      <c r="L91" s="116" t="s">
        <v>30</v>
      </c>
      <c r="M91" s="116" t="s">
        <v>581</v>
      </c>
      <c r="N91" s="438" t="s">
        <v>686</v>
      </c>
      <c r="O91" s="439"/>
      <c r="P91" s="439"/>
      <c r="Q91" s="440"/>
      <c r="R91" s="458"/>
    </row>
    <row r="92" spans="1:18" x14ac:dyDescent="0.2">
      <c r="A92" s="116">
        <v>95</v>
      </c>
      <c r="B92" s="116" t="s">
        <v>491</v>
      </c>
      <c r="C92" s="132" t="s">
        <v>687</v>
      </c>
      <c r="D92" s="11">
        <v>35256</v>
      </c>
      <c r="E92" s="2" t="s">
        <v>688</v>
      </c>
      <c r="F92" s="116"/>
      <c r="G92" s="116"/>
      <c r="H92" s="116">
        <v>1</v>
      </c>
      <c r="I92" s="116"/>
      <c r="J92" s="116"/>
      <c r="K92" s="2"/>
      <c r="L92" s="116" t="s">
        <v>30</v>
      </c>
      <c r="M92" s="116" t="s">
        <v>581</v>
      </c>
      <c r="N92" s="438" t="s">
        <v>689</v>
      </c>
      <c r="O92" s="439"/>
      <c r="P92" s="439"/>
      <c r="Q92" s="440"/>
      <c r="R92" s="446" t="s">
        <v>667</v>
      </c>
    </row>
    <row r="93" spans="1:18" x14ac:dyDescent="0.2">
      <c r="A93" s="116">
        <v>96</v>
      </c>
      <c r="B93" s="116" t="s">
        <v>491</v>
      </c>
      <c r="C93" s="132" t="s">
        <v>690</v>
      </c>
      <c r="D93" s="11">
        <v>35292</v>
      </c>
      <c r="E93" s="11">
        <v>35430</v>
      </c>
      <c r="F93" s="116"/>
      <c r="G93" s="116"/>
      <c r="H93" s="116">
        <v>1</v>
      </c>
      <c r="I93" s="116"/>
      <c r="J93" s="116"/>
      <c r="K93" s="2"/>
      <c r="L93" s="116" t="s">
        <v>30</v>
      </c>
      <c r="M93" s="116" t="s">
        <v>581</v>
      </c>
      <c r="N93" s="438" t="s">
        <v>691</v>
      </c>
      <c r="O93" s="439"/>
      <c r="P93" s="439"/>
      <c r="Q93" s="440"/>
      <c r="R93" s="430"/>
    </row>
    <row r="94" spans="1:18" x14ac:dyDescent="0.2">
      <c r="A94" s="116">
        <v>97</v>
      </c>
      <c r="B94" s="116" t="s">
        <v>491</v>
      </c>
      <c r="C94" s="132" t="s">
        <v>692</v>
      </c>
      <c r="D94" s="11">
        <v>35432</v>
      </c>
      <c r="E94" s="11">
        <v>35530</v>
      </c>
      <c r="F94" s="116"/>
      <c r="G94" s="116"/>
      <c r="H94" s="116">
        <v>1</v>
      </c>
      <c r="I94" s="116"/>
      <c r="J94" s="116"/>
      <c r="K94" s="2"/>
      <c r="L94" s="116" t="s">
        <v>30</v>
      </c>
      <c r="M94" s="116" t="s">
        <v>581</v>
      </c>
      <c r="N94" s="438" t="s">
        <v>693</v>
      </c>
      <c r="O94" s="439"/>
      <c r="P94" s="439"/>
      <c r="Q94" s="440"/>
      <c r="R94" s="447"/>
    </row>
    <row r="95" spans="1:18" x14ac:dyDescent="0.2">
      <c r="A95" s="116">
        <v>98</v>
      </c>
      <c r="B95" s="116" t="s">
        <v>491</v>
      </c>
      <c r="C95" s="132" t="s">
        <v>694</v>
      </c>
      <c r="D95" s="11">
        <v>35530</v>
      </c>
      <c r="E95" s="11">
        <v>35626</v>
      </c>
      <c r="F95" s="116">
        <v>28</v>
      </c>
      <c r="G95" s="116"/>
      <c r="H95" s="116">
        <v>1</v>
      </c>
      <c r="I95" s="116"/>
      <c r="J95" s="116"/>
      <c r="K95" s="2"/>
      <c r="L95" s="116" t="s">
        <v>30</v>
      </c>
      <c r="M95" s="116" t="s">
        <v>581</v>
      </c>
      <c r="N95" s="438" t="s">
        <v>695</v>
      </c>
      <c r="O95" s="439"/>
      <c r="P95" s="439"/>
      <c r="Q95" s="440"/>
      <c r="R95" s="442" t="s">
        <v>696</v>
      </c>
    </row>
    <row r="96" spans="1:18" x14ac:dyDescent="0.2">
      <c r="A96" s="116">
        <v>99</v>
      </c>
      <c r="B96" s="116" t="s">
        <v>491</v>
      </c>
      <c r="C96" s="132" t="s">
        <v>697</v>
      </c>
      <c r="D96" s="11">
        <v>35627</v>
      </c>
      <c r="E96" s="11">
        <v>35695</v>
      </c>
      <c r="F96" s="116"/>
      <c r="G96" s="116"/>
      <c r="H96" s="116">
        <v>1</v>
      </c>
      <c r="I96" s="116"/>
      <c r="J96" s="116"/>
      <c r="K96" s="2"/>
      <c r="L96" s="116" t="s">
        <v>30</v>
      </c>
      <c r="M96" s="116" t="s">
        <v>581</v>
      </c>
      <c r="N96" s="438" t="s">
        <v>698</v>
      </c>
      <c r="O96" s="439"/>
      <c r="P96" s="439"/>
      <c r="Q96" s="440"/>
      <c r="R96" s="430"/>
    </row>
    <row r="97" spans="1:18" x14ac:dyDescent="0.2">
      <c r="A97" s="116">
        <v>100</v>
      </c>
      <c r="B97" s="116" t="s">
        <v>491</v>
      </c>
      <c r="C97" s="132" t="s">
        <v>699</v>
      </c>
      <c r="D97" s="11" t="s">
        <v>700</v>
      </c>
      <c r="E97" s="11">
        <v>35795</v>
      </c>
      <c r="F97" s="116"/>
      <c r="G97" s="116"/>
      <c r="H97" s="116">
        <v>1</v>
      </c>
      <c r="I97" s="116"/>
      <c r="J97" s="116"/>
      <c r="K97" s="2"/>
      <c r="L97" s="116" t="s">
        <v>30</v>
      </c>
      <c r="M97" s="116" t="s">
        <v>581</v>
      </c>
      <c r="N97" s="438" t="s">
        <v>701</v>
      </c>
      <c r="O97" s="439"/>
      <c r="P97" s="439"/>
      <c r="Q97" s="440"/>
      <c r="R97" s="430"/>
    </row>
    <row r="98" spans="1:18" x14ac:dyDescent="0.2">
      <c r="A98" s="116">
        <v>101</v>
      </c>
      <c r="B98" s="116" t="s">
        <v>491</v>
      </c>
      <c r="C98" s="132" t="s">
        <v>702</v>
      </c>
      <c r="D98" s="11">
        <v>35800</v>
      </c>
      <c r="E98" s="11">
        <v>35884</v>
      </c>
      <c r="F98" s="116"/>
      <c r="G98" s="116"/>
      <c r="H98" s="116">
        <v>1</v>
      </c>
      <c r="I98" s="116"/>
      <c r="J98" s="116"/>
      <c r="K98" s="2"/>
      <c r="L98" s="116" t="s">
        <v>30</v>
      </c>
      <c r="M98" s="116" t="s">
        <v>581</v>
      </c>
      <c r="N98" s="438" t="s">
        <v>703</v>
      </c>
      <c r="O98" s="439"/>
      <c r="P98" s="439"/>
      <c r="Q98" s="440"/>
      <c r="R98" s="430"/>
    </row>
    <row r="99" spans="1:18" x14ac:dyDescent="0.2">
      <c r="A99" s="116">
        <v>102</v>
      </c>
      <c r="B99" s="116" t="s">
        <v>491</v>
      </c>
      <c r="C99" s="132" t="s">
        <v>704</v>
      </c>
      <c r="D99" s="11">
        <v>35886</v>
      </c>
      <c r="E99" s="2" t="s">
        <v>705</v>
      </c>
      <c r="F99" s="116">
        <v>29</v>
      </c>
      <c r="G99" s="116"/>
      <c r="H99" s="116">
        <v>1</v>
      </c>
      <c r="I99" s="116"/>
      <c r="J99" s="116"/>
      <c r="K99" s="2"/>
      <c r="L99" s="116" t="s">
        <v>30</v>
      </c>
      <c r="M99" s="116" t="s">
        <v>581</v>
      </c>
      <c r="N99" s="438" t="s">
        <v>706</v>
      </c>
      <c r="O99" s="439"/>
      <c r="P99" s="439"/>
      <c r="Q99" s="440"/>
      <c r="R99" s="430"/>
    </row>
    <row r="100" spans="1:18" x14ac:dyDescent="0.2">
      <c r="A100" s="116">
        <v>103</v>
      </c>
      <c r="B100" s="116" t="s">
        <v>491</v>
      </c>
      <c r="C100" s="132" t="s">
        <v>707</v>
      </c>
      <c r="D100" s="11">
        <v>35977</v>
      </c>
      <c r="E100" s="11">
        <v>36068</v>
      </c>
      <c r="F100" s="116"/>
      <c r="G100" s="116"/>
      <c r="H100" s="116">
        <v>1</v>
      </c>
      <c r="I100" s="116"/>
      <c r="J100" s="116"/>
      <c r="K100" s="2"/>
      <c r="L100" s="116" t="s">
        <v>30</v>
      </c>
      <c r="M100" s="116" t="s">
        <v>581</v>
      </c>
      <c r="N100" s="438" t="s">
        <v>708</v>
      </c>
      <c r="O100" s="439"/>
      <c r="P100" s="439"/>
      <c r="Q100" s="440"/>
      <c r="R100" s="430"/>
    </row>
    <row r="101" spans="1:18" x14ac:dyDescent="0.2">
      <c r="A101" s="116">
        <v>104</v>
      </c>
      <c r="B101" s="116" t="s">
        <v>491</v>
      </c>
      <c r="C101" s="132" t="s">
        <v>709</v>
      </c>
      <c r="D101" s="11">
        <v>36069</v>
      </c>
      <c r="E101" s="11">
        <v>36160</v>
      </c>
      <c r="F101" s="116"/>
      <c r="G101" s="116"/>
      <c r="H101" s="116">
        <v>1</v>
      </c>
      <c r="I101" s="116"/>
      <c r="J101" s="116"/>
      <c r="K101" s="2">
        <v>341</v>
      </c>
      <c r="L101" s="116" t="s">
        <v>30</v>
      </c>
      <c r="M101" s="116" t="s">
        <v>581</v>
      </c>
      <c r="N101" s="438" t="s">
        <v>710</v>
      </c>
      <c r="O101" s="439"/>
      <c r="P101" s="439"/>
      <c r="Q101" s="440"/>
      <c r="R101" s="442" t="s">
        <v>696</v>
      </c>
    </row>
    <row r="102" spans="1:18" x14ac:dyDescent="0.2">
      <c r="A102" s="116">
        <v>105</v>
      </c>
      <c r="B102" s="116" t="s">
        <v>491</v>
      </c>
      <c r="C102" s="132" t="s">
        <v>711</v>
      </c>
      <c r="D102" s="11">
        <v>36164</v>
      </c>
      <c r="E102" s="11">
        <v>36250</v>
      </c>
      <c r="F102" s="2">
        <v>30</v>
      </c>
      <c r="G102" s="116"/>
      <c r="H102" s="116">
        <v>1</v>
      </c>
      <c r="I102" s="116"/>
      <c r="J102" s="116"/>
      <c r="K102" s="2">
        <v>489</v>
      </c>
      <c r="L102" s="116" t="s">
        <v>30</v>
      </c>
      <c r="M102" s="116" t="s">
        <v>581</v>
      </c>
      <c r="N102" s="438" t="s">
        <v>712</v>
      </c>
      <c r="O102" s="439"/>
      <c r="P102" s="439"/>
      <c r="Q102" s="440"/>
      <c r="R102" s="430"/>
    </row>
    <row r="103" spans="1:18" x14ac:dyDescent="0.2">
      <c r="A103" s="116">
        <v>106</v>
      </c>
      <c r="B103" s="116" t="s">
        <v>491</v>
      </c>
      <c r="C103" s="132" t="s">
        <v>713</v>
      </c>
      <c r="D103" s="11">
        <v>36255</v>
      </c>
      <c r="E103" s="11">
        <v>36340</v>
      </c>
      <c r="F103" s="116"/>
      <c r="G103" s="116"/>
      <c r="H103" s="116">
        <v>1</v>
      </c>
      <c r="I103" s="116"/>
      <c r="J103" s="116"/>
      <c r="K103" s="2">
        <v>340</v>
      </c>
      <c r="L103" s="116" t="s">
        <v>30</v>
      </c>
      <c r="M103" s="116" t="s">
        <v>581</v>
      </c>
      <c r="N103" s="438" t="s">
        <v>714</v>
      </c>
      <c r="O103" s="439"/>
      <c r="P103" s="439"/>
      <c r="Q103" s="440"/>
      <c r="R103" s="430"/>
    </row>
    <row r="104" spans="1:18" x14ac:dyDescent="0.2">
      <c r="A104" s="116">
        <v>107</v>
      </c>
      <c r="B104" s="116" t="s">
        <v>491</v>
      </c>
      <c r="C104" s="132" t="s">
        <v>715</v>
      </c>
      <c r="D104" s="11">
        <v>36351</v>
      </c>
      <c r="E104" s="11">
        <v>36403</v>
      </c>
      <c r="F104" s="116"/>
      <c r="G104" s="116"/>
      <c r="H104" s="116">
        <v>1</v>
      </c>
      <c r="I104" s="116"/>
      <c r="J104" s="116"/>
      <c r="K104" s="2">
        <v>405</v>
      </c>
      <c r="L104" s="116" t="s">
        <v>30</v>
      </c>
      <c r="M104" s="116" t="s">
        <v>581</v>
      </c>
      <c r="N104" s="438" t="s">
        <v>716</v>
      </c>
      <c r="O104" s="439"/>
      <c r="P104" s="439"/>
      <c r="Q104" s="440"/>
      <c r="R104" s="430"/>
    </row>
    <row r="105" spans="1:18" x14ac:dyDescent="0.2">
      <c r="A105" s="116">
        <v>108</v>
      </c>
      <c r="B105" s="116" t="s">
        <v>491</v>
      </c>
      <c r="C105" s="132" t="s">
        <v>717</v>
      </c>
      <c r="D105" s="11">
        <v>36413</v>
      </c>
      <c r="E105" s="11">
        <v>36462</v>
      </c>
      <c r="F105" s="116">
        <v>31</v>
      </c>
      <c r="G105" s="116"/>
      <c r="H105" s="116">
        <v>1</v>
      </c>
      <c r="I105" s="116"/>
      <c r="J105" s="116"/>
      <c r="K105" s="2">
        <v>444</v>
      </c>
      <c r="L105" s="116" t="s">
        <v>30</v>
      </c>
      <c r="M105" s="116" t="s">
        <v>581</v>
      </c>
      <c r="N105" s="438" t="s">
        <v>718</v>
      </c>
      <c r="O105" s="439"/>
      <c r="P105" s="439"/>
      <c r="Q105" s="440"/>
      <c r="R105" s="430"/>
    </row>
    <row r="106" spans="1:18" x14ac:dyDescent="0.2">
      <c r="A106" s="116">
        <v>109</v>
      </c>
      <c r="B106" s="116" t="s">
        <v>491</v>
      </c>
      <c r="C106" s="132" t="s">
        <v>719</v>
      </c>
      <c r="D106" s="11">
        <v>36466</v>
      </c>
      <c r="E106" s="11">
        <v>36525</v>
      </c>
      <c r="F106" s="116"/>
      <c r="G106" s="116"/>
      <c r="H106" s="116">
        <v>1</v>
      </c>
      <c r="I106" s="116"/>
      <c r="J106" s="116"/>
      <c r="K106" s="2">
        <v>443</v>
      </c>
      <c r="L106" s="116" t="s">
        <v>30</v>
      </c>
      <c r="M106" s="116" t="s">
        <v>581</v>
      </c>
      <c r="N106" s="438" t="s">
        <v>720</v>
      </c>
      <c r="O106" s="439"/>
      <c r="P106" s="439"/>
      <c r="Q106" s="440"/>
      <c r="R106" s="430"/>
    </row>
    <row r="107" spans="1:18" x14ac:dyDescent="0.2">
      <c r="A107" s="116">
        <v>110</v>
      </c>
      <c r="B107" s="116" t="s">
        <v>491</v>
      </c>
      <c r="C107" s="132" t="s">
        <v>721</v>
      </c>
      <c r="D107" s="11">
        <v>36529</v>
      </c>
      <c r="E107" s="11">
        <v>36616</v>
      </c>
      <c r="F107" s="116"/>
      <c r="G107" s="116"/>
      <c r="H107" s="116">
        <v>1</v>
      </c>
      <c r="I107" s="116"/>
      <c r="J107" s="116"/>
      <c r="K107" s="2">
        <v>351</v>
      </c>
      <c r="L107" s="116" t="s">
        <v>30</v>
      </c>
      <c r="M107" s="116" t="s">
        <v>581</v>
      </c>
      <c r="N107" s="438" t="s">
        <v>722</v>
      </c>
      <c r="O107" s="439"/>
      <c r="P107" s="439"/>
      <c r="Q107" s="440"/>
      <c r="R107" s="430"/>
    </row>
    <row r="108" spans="1:18" x14ac:dyDescent="0.2">
      <c r="A108" s="116">
        <v>111</v>
      </c>
      <c r="B108" s="116" t="s">
        <v>491</v>
      </c>
      <c r="C108" s="132" t="s">
        <v>723</v>
      </c>
      <c r="D108" s="11">
        <v>36619</v>
      </c>
      <c r="E108" s="11">
        <v>36705</v>
      </c>
      <c r="F108" s="116">
        <v>32</v>
      </c>
      <c r="G108" s="116"/>
      <c r="H108" s="116">
        <v>1</v>
      </c>
      <c r="I108" s="116"/>
      <c r="J108" s="116"/>
      <c r="K108" s="2">
        <v>506</v>
      </c>
      <c r="L108" s="116" t="s">
        <v>30</v>
      </c>
      <c r="M108" s="116" t="s">
        <v>581</v>
      </c>
      <c r="N108" s="438" t="s">
        <v>724</v>
      </c>
      <c r="O108" s="439"/>
      <c r="P108" s="439"/>
      <c r="Q108" s="440"/>
      <c r="R108" s="446" t="s">
        <v>725</v>
      </c>
    </row>
    <row r="109" spans="1:18" x14ac:dyDescent="0.2">
      <c r="A109" s="116">
        <v>112</v>
      </c>
      <c r="B109" s="116" t="s">
        <v>491</v>
      </c>
      <c r="C109" s="132" t="s">
        <v>726</v>
      </c>
      <c r="D109" s="11">
        <v>36711</v>
      </c>
      <c r="E109" s="11">
        <v>36769</v>
      </c>
      <c r="F109" s="116"/>
      <c r="G109" s="116"/>
      <c r="H109" s="116">
        <v>1</v>
      </c>
      <c r="I109" s="116"/>
      <c r="J109" s="116"/>
      <c r="K109" s="2">
        <v>335</v>
      </c>
      <c r="L109" s="116" t="s">
        <v>30</v>
      </c>
      <c r="M109" s="116" t="s">
        <v>581</v>
      </c>
      <c r="N109" s="438" t="s">
        <v>727</v>
      </c>
      <c r="O109" s="439"/>
      <c r="P109" s="439"/>
      <c r="Q109" s="440"/>
      <c r="R109" s="430"/>
    </row>
    <row r="110" spans="1:18" x14ac:dyDescent="0.2">
      <c r="A110" s="116">
        <v>113</v>
      </c>
      <c r="B110" s="116" t="s">
        <v>491</v>
      </c>
      <c r="C110" s="132" t="s">
        <v>728</v>
      </c>
      <c r="D110" s="11">
        <v>36773</v>
      </c>
      <c r="E110" s="11">
        <v>36831</v>
      </c>
      <c r="F110" s="116"/>
      <c r="G110" s="116"/>
      <c r="H110" s="116"/>
      <c r="I110" s="116"/>
      <c r="J110" s="116"/>
      <c r="K110" s="2">
        <v>309</v>
      </c>
      <c r="L110" s="116" t="s">
        <v>30</v>
      </c>
      <c r="M110" s="116" t="s">
        <v>493</v>
      </c>
      <c r="N110" s="438" t="s">
        <v>729</v>
      </c>
      <c r="O110" s="439"/>
      <c r="P110" s="439"/>
      <c r="Q110" s="440"/>
      <c r="R110" s="447"/>
    </row>
    <row r="111" spans="1:18" x14ac:dyDescent="0.2">
      <c r="A111" s="116">
        <v>114</v>
      </c>
      <c r="B111" s="116" t="s">
        <v>491</v>
      </c>
      <c r="C111" s="132" t="s">
        <v>730</v>
      </c>
      <c r="D111" s="11">
        <v>36831</v>
      </c>
      <c r="E111" s="11">
        <v>36860</v>
      </c>
      <c r="F111" s="116"/>
      <c r="G111" s="116"/>
      <c r="H111" s="116">
        <v>1</v>
      </c>
      <c r="I111" s="116"/>
      <c r="J111" s="116"/>
      <c r="K111" s="2">
        <v>290</v>
      </c>
      <c r="L111" s="116" t="s">
        <v>30</v>
      </c>
      <c r="M111" s="116" t="s">
        <v>581</v>
      </c>
      <c r="N111" s="438" t="s">
        <v>731</v>
      </c>
      <c r="O111" s="439"/>
      <c r="P111" s="439"/>
      <c r="Q111" s="440"/>
      <c r="R111" s="454" t="s">
        <v>725</v>
      </c>
    </row>
    <row r="112" spans="1:18" x14ac:dyDescent="0.2">
      <c r="A112" s="116">
        <v>115</v>
      </c>
      <c r="B112" s="116" t="s">
        <v>491</v>
      </c>
      <c r="C112" s="132" t="s">
        <v>732</v>
      </c>
      <c r="D112" s="11">
        <v>36864</v>
      </c>
      <c r="E112" s="11">
        <v>36889</v>
      </c>
      <c r="F112" s="2">
        <v>33</v>
      </c>
      <c r="G112" s="116"/>
      <c r="H112" s="116">
        <v>1</v>
      </c>
      <c r="I112" s="116"/>
      <c r="J112" s="116"/>
      <c r="K112" s="2">
        <v>268</v>
      </c>
      <c r="L112" s="116" t="s">
        <v>30</v>
      </c>
      <c r="M112" s="116" t="s">
        <v>581</v>
      </c>
      <c r="N112" s="438" t="s">
        <v>733</v>
      </c>
      <c r="O112" s="439"/>
      <c r="P112" s="439"/>
      <c r="Q112" s="440"/>
      <c r="R112" s="455"/>
    </row>
    <row r="113" spans="1:18" ht="12.75" x14ac:dyDescent="0.2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36"/>
    </row>
    <row r="114" spans="1:18" ht="12.75" x14ac:dyDescent="0.2">
      <c r="A114" s="394" t="s">
        <v>478</v>
      </c>
      <c r="B114" s="395"/>
      <c r="C114" s="391" t="s">
        <v>542</v>
      </c>
      <c r="D114" s="393"/>
      <c r="E114" s="394" t="s">
        <v>480</v>
      </c>
      <c r="F114" s="395"/>
      <c r="G114" s="396" t="s">
        <v>543</v>
      </c>
      <c r="H114" s="397"/>
      <c r="I114" s="397"/>
      <c r="J114" s="398"/>
      <c r="K114" s="394" t="s">
        <v>481</v>
      </c>
      <c r="L114" s="395"/>
      <c r="M114" s="391" t="s">
        <v>544</v>
      </c>
      <c r="N114" s="392"/>
      <c r="O114" s="392"/>
      <c r="P114" s="392"/>
      <c r="Q114" s="393"/>
      <c r="R114" s="136"/>
    </row>
    <row r="115" spans="1:18" ht="12.75" x14ac:dyDescent="0.2">
      <c r="A115" s="394" t="s">
        <v>482</v>
      </c>
      <c r="B115" s="395"/>
      <c r="C115" s="391" t="s">
        <v>545</v>
      </c>
      <c r="D115" s="393"/>
      <c r="E115" s="394" t="s">
        <v>482</v>
      </c>
      <c r="F115" s="395"/>
      <c r="G115" s="396" t="s">
        <v>546</v>
      </c>
      <c r="H115" s="397"/>
      <c r="I115" s="397"/>
      <c r="J115" s="398"/>
      <c r="K115" s="394" t="s">
        <v>484</v>
      </c>
      <c r="L115" s="395"/>
      <c r="M115" s="391" t="s">
        <v>547</v>
      </c>
      <c r="N115" s="392"/>
      <c r="O115" s="392"/>
      <c r="P115" s="392"/>
      <c r="Q115" s="393"/>
      <c r="R115" s="136"/>
    </row>
    <row r="116" spans="1:18" ht="12.75" x14ac:dyDescent="0.2">
      <c r="A116" s="394" t="s">
        <v>485</v>
      </c>
      <c r="B116" s="395"/>
      <c r="C116" s="391"/>
      <c r="D116" s="393"/>
      <c r="E116" s="394" t="s">
        <v>485</v>
      </c>
      <c r="F116" s="395"/>
      <c r="G116" s="396"/>
      <c r="H116" s="397"/>
      <c r="I116" s="397"/>
      <c r="J116" s="398"/>
      <c r="K116" s="394" t="s">
        <v>485</v>
      </c>
      <c r="L116" s="395"/>
      <c r="M116" s="391"/>
      <c r="N116" s="392"/>
      <c r="O116" s="392"/>
      <c r="P116" s="392"/>
      <c r="Q116" s="393"/>
      <c r="R116" s="136"/>
    </row>
    <row r="117" spans="1:18" ht="12.75" x14ac:dyDescent="0.2">
      <c r="A117" s="394" t="s">
        <v>142</v>
      </c>
      <c r="B117" s="395"/>
      <c r="C117" s="391" t="s">
        <v>548</v>
      </c>
      <c r="D117" s="393"/>
      <c r="E117" s="394" t="s">
        <v>142</v>
      </c>
      <c r="F117" s="395"/>
      <c r="G117" s="396" t="s">
        <v>548</v>
      </c>
      <c r="H117" s="397"/>
      <c r="I117" s="397"/>
      <c r="J117" s="398"/>
      <c r="K117" s="394" t="s">
        <v>487</v>
      </c>
      <c r="L117" s="395"/>
      <c r="M117" s="391" t="s">
        <v>549</v>
      </c>
      <c r="N117" s="392"/>
      <c r="O117" s="392"/>
      <c r="P117" s="392"/>
      <c r="Q117" s="393"/>
      <c r="R117" s="137"/>
    </row>
    <row r="118" spans="1:18" ht="12.75" x14ac:dyDescent="0.2">
      <c r="A118" s="136"/>
      <c r="B118" s="136"/>
      <c r="C118" s="136"/>
      <c r="D118" s="138"/>
      <c r="E118" s="138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7"/>
    </row>
    <row r="119" spans="1:18" ht="12.75" customHeight="1" x14ac:dyDescent="0.2"/>
    <row r="120" spans="1:18" ht="12.75" customHeight="1" x14ac:dyDescent="0.2"/>
    <row r="125" spans="1:18" ht="12.75" customHeight="1" x14ac:dyDescent="0.2"/>
    <row r="126" spans="1:18" ht="12.75" customHeight="1" x14ac:dyDescent="0.2"/>
    <row r="128" spans="1:1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9" ht="12.75" customHeight="1" x14ac:dyDescent="0.2"/>
    <row r="150" ht="12.75" customHeight="1" x14ac:dyDescent="0.2"/>
    <row r="155" ht="12.75" customHeight="1" x14ac:dyDescent="0.2"/>
    <row r="156" ht="12.7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200" ht="12.75" customHeight="1" x14ac:dyDescent="0.2"/>
    <row r="201" ht="12.75" customHeight="1" x14ac:dyDescent="0.2"/>
    <row r="206" ht="12.75" customHeight="1" x14ac:dyDescent="0.2"/>
    <row r="207" ht="12.75" customHeight="1" x14ac:dyDescent="0.2"/>
    <row r="209" ht="11.25" customHeight="1" x14ac:dyDescent="0.2"/>
    <row r="210" ht="11.25" customHeight="1" x14ac:dyDescent="0.2"/>
    <row r="211" ht="11.25" customHeight="1" x14ac:dyDescent="0.2"/>
    <row r="212" ht="11.25" customHeight="1" x14ac:dyDescent="0.2"/>
    <row r="213" ht="11.25" customHeight="1" x14ac:dyDescent="0.2"/>
    <row r="214" ht="11.25" customHeight="1" x14ac:dyDescent="0.2"/>
    <row r="215" ht="11.25" customHeight="1" x14ac:dyDescent="0.2"/>
    <row r="216" ht="11.25" customHeight="1" x14ac:dyDescent="0.2"/>
    <row r="217" ht="11.25" customHeight="1" x14ac:dyDescent="0.2"/>
    <row r="218" ht="11.25" customHeight="1" x14ac:dyDescent="0.2"/>
    <row r="219" ht="11.25" customHeight="1" x14ac:dyDescent="0.2"/>
    <row r="220" ht="11.25" customHeight="1" x14ac:dyDescent="0.2"/>
    <row r="221" ht="11.25" customHeight="1" x14ac:dyDescent="0.2"/>
    <row r="222" ht="11.25" customHeight="1" x14ac:dyDescent="0.2"/>
    <row r="223" ht="11.25" customHeight="1" x14ac:dyDescent="0.2"/>
    <row r="224" ht="11.25" customHeight="1" x14ac:dyDescent="0.2"/>
    <row r="225" ht="11.25" customHeight="1" x14ac:dyDescent="0.2"/>
    <row r="226" ht="11.25" customHeight="1" x14ac:dyDescent="0.2"/>
    <row r="227" ht="11.25" customHeight="1" x14ac:dyDescent="0.2"/>
    <row r="228" ht="11.25" customHeight="1" x14ac:dyDescent="0.2"/>
    <row r="229" ht="11.25" customHeight="1" x14ac:dyDescent="0.2"/>
    <row r="230" ht="11.25" customHeight="1" x14ac:dyDescent="0.2"/>
    <row r="231" ht="11.25" customHeight="1" x14ac:dyDescent="0.2"/>
    <row r="232" ht="11.25" customHeight="1" x14ac:dyDescent="0.2"/>
    <row r="233" ht="11.25" customHeight="1" x14ac:dyDescent="0.2"/>
    <row r="234" ht="11.25" customHeight="1" x14ac:dyDescent="0.2"/>
    <row r="235" ht="11.25" customHeight="1" x14ac:dyDescent="0.2"/>
    <row r="236" ht="11.25" customHeight="1" x14ac:dyDescent="0.2"/>
    <row r="237" ht="11.25" customHeight="1" x14ac:dyDescent="0.2"/>
    <row r="238" ht="11.25" customHeight="1" x14ac:dyDescent="0.2"/>
    <row r="239" ht="11.25" customHeight="1" x14ac:dyDescent="0.2"/>
    <row r="240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48" ht="11.25" customHeight="1" x14ac:dyDescent="0.2"/>
    <row r="249" ht="11.25" customHeight="1" x14ac:dyDescent="0.2"/>
    <row r="260" ht="12" customHeight="1" x14ac:dyDescent="0.2"/>
    <row r="261" ht="12" customHeight="1" x14ac:dyDescent="0.2"/>
    <row r="266" ht="11.25" customHeight="1" x14ac:dyDescent="0.2"/>
    <row r="267" ht="11.25" customHeight="1" x14ac:dyDescent="0.2"/>
    <row r="269" ht="11.25" customHeight="1" x14ac:dyDescent="0.2"/>
    <row r="270" ht="11.25" customHeight="1" x14ac:dyDescent="0.2"/>
    <row r="275" ht="11.25" customHeight="1" x14ac:dyDescent="0.2"/>
    <row r="279" ht="11.25" customHeight="1" x14ac:dyDescent="0.2"/>
    <row r="282" ht="11.25" customHeight="1" x14ac:dyDescent="0.2"/>
    <row r="285" ht="11.25" customHeight="1" x14ac:dyDescent="0.2"/>
    <row r="286" ht="11.25" customHeight="1" x14ac:dyDescent="0.2"/>
    <row r="288" ht="11.25" customHeight="1" x14ac:dyDescent="0.2"/>
    <row r="289" ht="11.25" customHeight="1" x14ac:dyDescent="0.2"/>
    <row r="290" ht="11.25" customHeight="1" x14ac:dyDescent="0.2"/>
    <row r="291" ht="11.25" customHeight="1" x14ac:dyDescent="0.2"/>
    <row r="292" ht="11.25" customHeight="1" x14ac:dyDescent="0.2"/>
    <row r="293" ht="11.25" customHeight="1" x14ac:dyDescent="0.2"/>
    <row r="295" ht="11.25" customHeight="1" x14ac:dyDescent="0.2"/>
    <row r="298" ht="11.25" customHeight="1" x14ac:dyDescent="0.2"/>
    <row r="299" ht="11.25" customHeight="1" x14ac:dyDescent="0.2"/>
    <row r="300" ht="11.25" customHeight="1" x14ac:dyDescent="0.2"/>
    <row r="301" ht="11.25" customHeight="1" x14ac:dyDescent="0.2"/>
    <row r="302" ht="11.25" customHeight="1" x14ac:dyDescent="0.2"/>
    <row r="303" ht="11.25" customHeight="1" x14ac:dyDescent="0.2"/>
    <row r="304" ht="11.25" customHeight="1" x14ac:dyDescent="0.2"/>
    <row r="305" ht="11.25" customHeight="1" x14ac:dyDescent="0.2"/>
    <row r="314" ht="12" customHeight="1" x14ac:dyDescent="0.2"/>
    <row r="315" ht="12" customHeight="1" x14ac:dyDescent="0.2"/>
    <row r="320" ht="11.25" customHeight="1" x14ac:dyDescent="0.2"/>
    <row r="321" ht="11.25" customHeight="1" x14ac:dyDescent="0.2"/>
    <row r="323" ht="11.25" customHeight="1" x14ac:dyDescent="0.2"/>
    <row r="325" ht="11.25" customHeight="1" x14ac:dyDescent="0.2"/>
    <row r="327" ht="11.25" customHeight="1" x14ac:dyDescent="0.2"/>
    <row r="328" ht="11.25" customHeight="1" x14ac:dyDescent="0.2"/>
    <row r="330" ht="11.25" customHeight="1" x14ac:dyDescent="0.2"/>
    <row r="331" ht="11.25" customHeight="1" x14ac:dyDescent="0.2"/>
    <row r="332" ht="11.25" customHeight="1" x14ac:dyDescent="0.2"/>
    <row r="333" ht="11.25" customHeight="1" x14ac:dyDescent="0.2"/>
    <row r="335" ht="11.25" customHeight="1" x14ac:dyDescent="0.2"/>
    <row r="336" ht="11.25" customHeight="1" x14ac:dyDescent="0.2"/>
    <row r="342" ht="11.25" customHeight="1" x14ac:dyDescent="0.2"/>
    <row r="343" ht="11.25" customHeight="1" x14ac:dyDescent="0.2"/>
    <row r="345" ht="11.25" customHeight="1" x14ac:dyDescent="0.2"/>
    <row r="347" ht="11.25" customHeight="1" x14ac:dyDescent="0.2"/>
    <row r="356" ht="12" customHeight="1" x14ac:dyDescent="0.2"/>
    <row r="357" ht="12" customHeight="1" x14ac:dyDescent="0.2"/>
    <row r="362" ht="11.25" customHeight="1" x14ac:dyDescent="0.2"/>
    <row r="363" ht="11.25" customHeight="1" x14ac:dyDescent="0.2"/>
    <row r="391" ht="12" customHeight="1" x14ac:dyDescent="0.2"/>
    <row r="392" ht="12" customHeight="1" x14ac:dyDescent="0.2"/>
    <row r="397" ht="11.25" customHeight="1" x14ac:dyDescent="0.2"/>
    <row r="398" ht="11.25" customHeight="1" x14ac:dyDescent="0.2"/>
    <row r="400" ht="11.25" customHeight="1" x14ac:dyDescent="0.2"/>
    <row r="402" ht="11.25" customHeight="1" x14ac:dyDescent="0.2"/>
    <row r="417" ht="11.25" customHeight="1" x14ac:dyDescent="0.2"/>
    <row r="422" ht="11.25" customHeight="1" x14ac:dyDescent="0.2"/>
    <row r="424" ht="11.25" customHeight="1" x14ac:dyDescent="0.2"/>
    <row r="425" ht="11.25" customHeight="1" x14ac:dyDescent="0.2"/>
    <row r="426" ht="11.25" customHeight="1" x14ac:dyDescent="0.2"/>
    <row r="2038" spans="1:18" s="12" customFormat="1" x14ac:dyDescent="0.2">
      <c r="A2038" s="1"/>
      <c r="B2038" s="1"/>
      <c r="C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</row>
  </sheetData>
  <sheetProtection password="CC3D" sheet="1" objects="1" scenarios="1"/>
  <customSheetViews>
    <customSheetView guid="{776FB340-854B-4B89-931A-7E0E0CB9EECA}" scale="85" topLeftCell="A36">
      <selection activeCell="C60" sqref="C60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133">
    <mergeCell ref="M52:P55"/>
    <mergeCell ref="M56:P60"/>
    <mergeCell ref="A1:B3"/>
    <mergeCell ref="C1:L3"/>
    <mergeCell ref="M1:P1"/>
    <mergeCell ref="M2:P2"/>
    <mergeCell ref="M3:P3"/>
    <mergeCell ref="A4:L4"/>
    <mergeCell ref="M4:P4"/>
    <mergeCell ref="M6:P7"/>
    <mergeCell ref="M8:P8"/>
    <mergeCell ref="M9:P10"/>
    <mergeCell ref="M11:P11"/>
    <mergeCell ref="M12:P13"/>
    <mergeCell ref="A5:L5"/>
    <mergeCell ref="A6:A7"/>
    <mergeCell ref="B6:B7"/>
    <mergeCell ref="C6:C7"/>
    <mergeCell ref="D6:E6"/>
    <mergeCell ref="F6:I6"/>
    <mergeCell ref="J6:J7"/>
    <mergeCell ref="K6:K7"/>
    <mergeCell ref="L6:L7"/>
    <mergeCell ref="M37:P42"/>
    <mergeCell ref="M29:P33"/>
    <mergeCell ref="M34:P34"/>
    <mergeCell ref="M23:P25"/>
    <mergeCell ref="M26:P28"/>
    <mergeCell ref="M14:P14"/>
    <mergeCell ref="M15:P16"/>
    <mergeCell ref="M17:P17"/>
    <mergeCell ref="M18:P21"/>
    <mergeCell ref="M35:P36"/>
    <mergeCell ref="A69:B69"/>
    <mergeCell ref="C69:E69"/>
    <mergeCell ref="F69:H69"/>
    <mergeCell ref="I69:L69"/>
    <mergeCell ref="A80:B80"/>
    <mergeCell ref="K81:K82"/>
    <mergeCell ref="M43:P51"/>
    <mergeCell ref="L81:L82"/>
    <mergeCell ref="M81:M82"/>
    <mergeCell ref="N81:Q82"/>
    <mergeCell ref="A79:C79"/>
    <mergeCell ref="A81:A82"/>
    <mergeCell ref="B81:B82"/>
    <mergeCell ref="C81:C82"/>
    <mergeCell ref="A72:B72"/>
    <mergeCell ref="C72:E72"/>
    <mergeCell ref="F72:H72"/>
    <mergeCell ref="I72:L72"/>
    <mergeCell ref="A70:B70"/>
    <mergeCell ref="C70:E70"/>
    <mergeCell ref="F70:H70"/>
    <mergeCell ref="I70:L70"/>
    <mergeCell ref="A71:B71"/>
    <mergeCell ref="C71:E71"/>
    <mergeCell ref="F71:H71"/>
    <mergeCell ref="I71:L71"/>
    <mergeCell ref="N95:Q95"/>
    <mergeCell ref="R95:R100"/>
    <mergeCell ref="N96:Q96"/>
    <mergeCell ref="N97:Q97"/>
    <mergeCell ref="N98:Q98"/>
    <mergeCell ref="N99:Q99"/>
    <mergeCell ref="N100:Q100"/>
    <mergeCell ref="N92:Q92"/>
    <mergeCell ref="R92:R94"/>
    <mergeCell ref="N93:Q93"/>
    <mergeCell ref="N94:Q94"/>
    <mergeCell ref="R90:R91"/>
    <mergeCell ref="N90:Q90"/>
    <mergeCell ref="N91:Q91"/>
    <mergeCell ref="N86:Q86"/>
    <mergeCell ref="N87:Q87"/>
    <mergeCell ref="N88:Q88"/>
    <mergeCell ref="N89:Q89"/>
    <mergeCell ref="R83:R89"/>
    <mergeCell ref="N83:Q83"/>
    <mergeCell ref="N84:Q84"/>
    <mergeCell ref="N85:Q85"/>
    <mergeCell ref="N111:Q111"/>
    <mergeCell ref="R111:R112"/>
    <mergeCell ref="N112:Q112"/>
    <mergeCell ref="N107:Q107"/>
    <mergeCell ref="N108:Q108"/>
    <mergeCell ref="R108:R110"/>
    <mergeCell ref="N109:Q109"/>
    <mergeCell ref="N110:Q110"/>
    <mergeCell ref="N101:Q101"/>
    <mergeCell ref="R101:R107"/>
    <mergeCell ref="N102:Q102"/>
    <mergeCell ref="N103:Q103"/>
    <mergeCell ref="N104:Q104"/>
    <mergeCell ref="N105:Q105"/>
    <mergeCell ref="N106:Q106"/>
    <mergeCell ref="A115:B115"/>
    <mergeCell ref="C115:D115"/>
    <mergeCell ref="E115:F115"/>
    <mergeCell ref="G115:J115"/>
    <mergeCell ref="K115:L115"/>
    <mergeCell ref="M115:Q115"/>
    <mergeCell ref="A114:B114"/>
    <mergeCell ref="C114:D114"/>
    <mergeCell ref="E114:F114"/>
    <mergeCell ref="G114:J114"/>
    <mergeCell ref="K114:L114"/>
    <mergeCell ref="M114:Q114"/>
    <mergeCell ref="A117:B117"/>
    <mergeCell ref="C117:D117"/>
    <mergeCell ref="E117:F117"/>
    <mergeCell ref="G117:J117"/>
    <mergeCell ref="K117:L117"/>
    <mergeCell ref="M117:Q117"/>
    <mergeCell ref="A116:B116"/>
    <mergeCell ref="C116:D116"/>
    <mergeCell ref="E116:F116"/>
    <mergeCell ref="G116:J116"/>
    <mergeCell ref="K116:L116"/>
    <mergeCell ref="M116:Q116"/>
    <mergeCell ref="D79:Q79"/>
    <mergeCell ref="D80:Q80"/>
    <mergeCell ref="D81:E81"/>
    <mergeCell ref="F81:J81"/>
    <mergeCell ref="A74:B77"/>
    <mergeCell ref="C74:M75"/>
    <mergeCell ref="N74:Q74"/>
    <mergeCell ref="N75:Q75"/>
    <mergeCell ref="C76:M77"/>
    <mergeCell ref="N76:Q76"/>
    <mergeCell ref="N77:Q77"/>
    <mergeCell ref="A78:C78"/>
    <mergeCell ref="D78:Q78"/>
  </mergeCells>
  <pageMargins left="1.3779527559055118" right="0.78740157480314965" top="0.59055118110236227" bottom="0.59055118110236227" header="0" footer="0"/>
  <pageSetup paperSize="5" orientation="landscape" horizontalDpi="300" verticalDpi="3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62"/>
  <sheetViews>
    <sheetView zoomScale="85" zoomScaleNormal="85" workbookViewId="0">
      <selection activeCell="D28" sqref="D28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24" style="1" customWidth="1"/>
    <col min="4" max="4" width="28.5703125" style="12" customWidth="1"/>
    <col min="5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8" ht="11.25" customHeight="1" x14ac:dyDescent="0.2"/>
    <row r="2" spans="1:18" ht="11.25" customHeight="1" x14ac:dyDescent="0.2">
      <c r="A2" s="538"/>
      <c r="B2" s="539"/>
      <c r="C2" s="544" t="s">
        <v>116</v>
      </c>
      <c r="D2" s="545"/>
      <c r="E2" s="545"/>
      <c r="F2" s="545"/>
      <c r="G2" s="545"/>
      <c r="H2" s="545"/>
      <c r="I2" s="545"/>
      <c r="J2" s="545"/>
      <c r="K2" s="545"/>
      <c r="L2" s="545"/>
      <c r="M2" s="546"/>
      <c r="N2" s="550" t="s">
        <v>458</v>
      </c>
      <c r="O2" s="551"/>
      <c r="P2" s="551"/>
      <c r="Q2" s="551"/>
      <c r="R2"/>
    </row>
    <row r="3" spans="1:18" ht="11.25" customHeight="1" x14ac:dyDescent="0.2">
      <c r="A3" s="540"/>
      <c r="B3" s="541"/>
      <c r="C3" s="547"/>
      <c r="D3" s="548"/>
      <c r="E3" s="548"/>
      <c r="F3" s="548"/>
      <c r="G3" s="548"/>
      <c r="H3" s="548"/>
      <c r="I3" s="548"/>
      <c r="J3" s="548"/>
      <c r="K3" s="548"/>
      <c r="L3" s="548"/>
      <c r="M3" s="549"/>
      <c r="N3" s="550" t="s">
        <v>459</v>
      </c>
      <c r="O3" s="551"/>
      <c r="P3" s="551"/>
      <c r="Q3" s="551"/>
      <c r="R3"/>
    </row>
    <row r="4" spans="1:18" ht="11.25" customHeight="1" x14ac:dyDescent="0.2">
      <c r="A4" s="540"/>
      <c r="B4" s="541"/>
      <c r="C4" s="544" t="s">
        <v>117</v>
      </c>
      <c r="D4" s="545"/>
      <c r="E4" s="545"/>
      <c r="F4" s="545"/>
      <c r="G4" s="545"/>
      <c r="H4" s="545"/>
      <c r="I4" s="545"/>
      <c r="J4" s="545"/>
      <c r="K4" s="545"/>
      <c r="L4" s="545"/>
      <c r="M4" s="546"/>
      <c r="N4" s="552" t="s">
        <v>460</v>
      </c>
      <c r="O4" s="553"/>
      <c r="P4" s="553"/>
      <c r="Q4" s="554"/>
      <c r="R4"/>
    </row>
    <row r="5" spans="1:18" ht="11.25" customHeight="1" x14ac:dyDescent="0.2">
      <c r="A5" s="542"/>
      <c r="B5" s="543"/>
      <c r="C5" s="547"/>
      <c r="D5" s="548"/>
      <c r="E5" s="548"/>
      <c r="F5" s="548"/>
      <c r="G5" s="548"/>
      <c r="H5" s="548"/>
      <c r="I5" s="548"/>
      <c r="J5" s="548"/>
      <c r="K5" s="548"/>
      <c r="L5" s="548"/>
      <c r="M5" s="549"/>
      <c r="N5" s="552" t="s">
        <v>118</v>
      </c>
      <c r="O5" s="553"/>
      <c r="P5" s="553"/>
      <c r="Q5" s="554"/>
      <c r="R5"/>
    </row>
    <row r="6" spans="1:18" ht="11.25" customHeight="1" x14ac:dyDescent="0.2">
      <c r="A6" s="522" t="s">
        <v>119</v>
      </c>
      <c r="B6" s="523"/>
      <c r="C6" s="524"/>
      <c r="D6" s="525" t="s">
        <v>120</v>
      </c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526"/>
      <c r="Q6" s="527"/>
      <c r="R6"/>
    </row>
    <row r="7" spans="1:18" ht="11.25" customHeight="1" x14ac:dyDescent="0.2">
      <c r="A7" s="522" t="s">
        <v>121</v>
      </c>
      <c r="B7" s="523"/>
      <c r="C7" s="524"/>
      <c r="D7" s="528" t="s">
        <v>488</v>
      </c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530"/>
      <c r="R7"/>
    </row>
    <row r="8" spans="1:18" ht="11.25" customHeight="1" x14ac:dyDescent="0.2">
      <c r="A8" s="528" t="s">
        <v>461</v>
      </c>
      <c r="B8" s="530"/>
      <c r="C8" s="217" t="s">
        <v>489</v>
      </c>
      <c r="D8" s="531" t="s">
        <v>490</v>
      </c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3"/>
      <c r="R8"/>
    </row>
    <row r="9" spans="1:18" ht="11.25" customHeight="1" x14ac:dyDescent="0.2">
      <c r="A9" s="534" t="s">
        <v>12</v>
      </c>
      <c r="B9" s="536" t="s">
        <v>13</v>
      </c>
      <c r="C9" s="534" t="s">
        <v>463</v>
      </c>
      <c r="D9" s="564" t="s">
        <v>15</v>
      </c>
      <c r="E9" s="565"/>
      <c r="F9" s="564" t="s">
        <v>123</v>
      </c>
      <c r="G9" s="566"/>
      <c r="H9" s="566"/>
      <c r="I9" s="566"/>
      <c r="J9" s="565"/>
      <c r="K9" s="534" t="s">
        <v>464</v>
      </c>
      <c r="L9" s="536" t="s">
        <v>465</v>
      </c>
      <c r="M9" s="534" t="s">
        <v>466</v>
      </c>
      <c r="N9" s="558" t="s">
        <v>467</v>
      </c>
      <c r="O9" s="559"/>
      <c r="P9" s="559"/>
      <c r="Q9" s="560"/>
      <c r="R9"/>
    </row>
    <row r="10" spans="1:18" ht="11.25" customHeight="1" x14ac:dyDescent="0.2">
      <c r="A10" s="535"/>
      <c r="B10" s="537"/>
      <c r="C10" s="535"/>
      <c r="D10" s="264" t="s">
        <v>21</v>
      </c>
      <c r="E10" s="264" t="s">
        <v>22</v>
      </c>
      <c r="F10" s="264" t="s">
        <v>124</v>
      </c>
      <c r="G10" s="264" t="s">
        <v>125</v>
      </c>
      <c r="H10" s="264" t="s">
        <v>126</v>
      </c>
      <c r="I10" s="264" t="s">
        <v>468</v>
      </c>
      <c r="J10" s="264" t="s">
        <v>469</v>
      </c>
      <c r="K10" s="535"/>
      <c r="L10" s="537"/>
      <c r="M10" s="535"/>
      <c r="N10" s="561"/>
      <c r="O10" s="562"/>
      <c r="P10" s="562"/>
      <c r="Q10" s="563"/>
      <c r="R10"/>
    </row>
    <row r="11" spans="1:18" ht="11.25" customHeight="1" x14ac:dyDescent="0.2">
      <c r="A11" s="264">
        <v>95</v>
      </c>
      <c r="B11" s="264" t="s">
        <v>491</v>
      </c>
      <c r="C11" s="265" t="s">
        <v>687</v>
      </c>
      <c r="D11" s="266">
        <v>35256</v>
      </c>
      <c r="E11" s="267" t="s">
        <v>688</v>
      </c>
      <c r="F11" s="264"/>
      <c r="G11" s="264"/>
      <c r="H11" s="264">
        <v>1</v>
      </c>
      <c r="I11" s="264"/>
      <c r="J11" s="264"/>
      <c r="K11" s="267"/>
      <c r="L11" s="264" t="s">
        <v>30</v>
      </c>
      <c r="M11" s="264" t="s">
        <v>581</v>
      </c>
      <c r="N11" s="531" t="s">
        <v>689</v>
      </c>
      <c r="O11" s="532"/>
      <c r="P11" s="532"/>
      <c r="Q11" s="533"/>
      <c r="R11" s="555" t="s">
        <v>667</v>
      </c>
    </row>
    <row r="12" spans="1:18" ht="11.25" customHeight="1" x14ac:dyDescent="0.2">
      <c r="A12" s="264">
        <v>96</v>
      </c>
      <c r="B12" s="264" t="s">
        <v>491</v>
      </c>
      <c r="C12" s="265" t="s">
        <v>690</v>
      </c>
      <c r="D12" s="266">
        <v>35292</v>
      </c>
      <c r="E12" s="266">
        <v>35430</v>
      </c>
      <c r="F12" s="264"/>
      <c r="G12" s="264"/>
      <c r="H12" s="264">
        <v>1</v>
      </c>
      <c r="I12" s="264"/>
      <c r="J12" s="264"/>
      <c r="K12" s="267"/>
      <c r="L12" s="264" t="s">
        <v>30</v>
      </c>
      <c r="M12" s="264" t="s">
        <v>581</v>
      </c>
      <c r="N12" s="531" t="s">
        <v>691</v>
      </c>
      <c r="O12" s="532"/>
      <c r="P12" s="532"/>
      <c r="Q12" s="533"/>
      <c r="R12" s="551"/>
    </row>
    <row r="13" spans="1:18" ht="11.25" customHeight="1" x14ac:dyDescent="0.2">
      <c r="A13" s="264">
        <v>97</v>
      </c>
      <c r="B13" s="264" t="s">
        <v>491</v>
      </c>
      <c r="C13" s="265" t="s">
        <v>692</v>
      </c>
      <c r="D13" s="266">
        <v>35432</v>
      </c>
      <c r="E13" s="266">
        <v>35530</v>
      </c>
      <c r="F13" s="264"/>
      <c r="G13" s="264"/>
      <c r="H13" s="264">
        <v>1</v>
      </c>
      <c r="I13" s="264"/>
      <c r="J13" s="264"/>
      <c r="K13" s="267"/>
      <c r="L13" s="264" t="s">
        <v>30</v>
      </c>
      <c r="M13" s="264" t="s">
        <v>581</v>
      </c>
      <c r="N13" s="531" t="s">
        <v>693</v>
      </c>
      <c r="O13" s="532"/>
      <c r="P13" s="532"/>
      <c r="Q13" s="533"/>
      <c r="R13" s="556"/>
    </row>
    <row r="14" spans="1:18" ht="11.25" customHeight="1" x14ac:dyDescent="0.2">
      <c r="A14" s="264">
        <v>98</v>
      </c>
      <c r="B14" s="264" t="s">
        <v>491</v>
      </c>
      <c r="C14" s="265" t="s">
        <v>694</v>
      </c>
      <c r="D14" s="266">
        <v>35530</v>
      </c>
      <c r="E14" s="266">
        <v>35626</v>
      </c>
      <c r="F14" s="264">
        <v>28</v>
      </c>
      <c r="G14" s="264"/>
      <c r="H14" s="264">
        <v>1</v>
      </c>
      <c r="I14" s="264"/>
      <c r="J14" s="264"/>
      <c r="K14" s="267"/>
      <c r="L14" s="264" t="s">
        <v>30</v>
      </c>
      <c r="M14" s="264" t="s">
        <v>581</v>
      </c>
      <c r="N14" s="531" t="s">
        <v>695</v>
      </c>
      <c r="O14" s="532"/>
      <c r="P14" s="532"/>
      <c r="Q14" s="533"/>
      <c r="R14" s="557" t="s">
        <v>696</v>
      </c>
    </row>
    <row r="15" spans="1:18" ht="11.25" customHeight="1" x14ac:dyDescent="0.2">
      <c r="A15" s="264">
        <v>99</v>
      </c>
      <c r="B15" s="264" t="s">
        <v>491</v>
      </c>
      <c r="C15" s="265" t="s">
        <v>697</v>
      </c>
      <c r="D15" s="266">
        <v>35627</v>
      </c>
      <c r="E15" s="266">
        <v>35695</v>
      </c>
      <c r="F15" s="264"/>
      <c r="G15" s="264"/>
      <c r="H15" s="264">
        <v>1</v>
      </c>
      <c r="I15" s="264"/>
      <c r="J15" s="264"/>
      <c r="K15" s="267"/>
      <c r="L15" s="264" t="s">
        <v>30</v>
      </c>
      <c r="M15" s="264" t="s">
        <v>581</v>
      </c>
      <c r="N15" s="531" t="s">
        <v>698</v>
      </c>
      <c r="O15" s="532"/>
      <c r="P15" s="532"/>
      <c r="Q15" s="533"/>
      <c r="R15" s="551"/>
    </row>
    <row r="16" spans="1:18" ht="11.25" customHeight="1" x14ac:dyDescent="0.2">
      <c r="A16" s="264">
        <v>100</v>
      </c>
      <c r="B16" s="264" t="s">
        <v>491</v>
      </c>
      <c r="C16" s="265" t="s">
        <v>699</v>
      </c>
      <c r="D16" s="266">
        <v>35695</v>
      </c>
      <c r="E16" s="266">
        <v>35795</v>
      </c>
      <c r="F16" s="264"/>
      <c r="G16" s="264"/>
      <c r="H16" s="264">
        <v>1</v>
      </c>
      <c r="I16" s="264"/>
      <c r="J16" s="264"/>
      <c r="K16" s="267"/>
      <c r="L16" s="264" t="s">
        <v>30</v>
      </c>
      <c r="M16" s="264" t="s">
        <v>581</v>
      </c>
      <c r="N16" s="531" t="s">
        <v>701</v>
      </c>
      <c r="O16" s="532"/>
      <c r="P16" s="532"/>
      <c r="Q16" s="533"/>
      <c r="R16" s="551"/>
    </row>
    <row r="17" spans="1:18" ht="11.25" customHeight="1" x14ac:dyDescent="0.2">
      <c r="A17" s="264">
        <v>101</v>
      </c>
      <c r="B17" s="264" t="s">
        <v>491</v>
      </c>
      <c r="C17" s="265" t="s">
        <v>702</v>
      </c>
      <c r="D17" s="266">
        <v>35800</v>
      </c>
      <c r="E17" s="266">
        <v>35884</v>
      </c>
      <c r="F17" s="264"/>
      <c r="G17" s="264"/>
      <c r="H17" s="264">
        <v>1</v>
      </c>
      <c r="I17" s="264"/>
      <c r="J17" s="264"/>
      <c r="K17" s="267"/>
      <c r="L17" s="264" t="s">
        <v>30</v>
      </c>
      <c r="M17" s="264" t="s">
        <v>581</v>
      </c>
      <c r="N17" s="531" t="s">
        <v>703</v>
      </c>
      <c r="O17" s="532"/>
      <c r="P17" s="532"/>
      <c r="Q17" s="533"/>
      <c r="R17" s="551"/>
    </row>
    <row r="18" spans="1:18" ht="11.25" customHeight="1" x14ac:dyDescent="0.2">
      <c r="A18" s="264">
        <v>102</v>
      </c>
      <c r="B18" s="264" t="s">
        <v>491</v>
      </c>
      <c r="C18" s="265" t="s">
        <v>704</v>
      </c>
      <c r="D18" s="266">
        <v>35886</v>
      </c>
      <c r="E18" s="267" t="s">
        <v>705</v>
      </c>
      <c r="F18" s="264">
        <v>29</v>
      </c>
      <c r="G18" s="264"/>
      <c r="H18" s="264">
        <v>1</v>
      </c>
      <c r="I18" s="264"/>
      <c r="J18" s="264"/>
      <c r="K18" s="267"/>
      <c r="L18" s="264" t="s">
        <v>30</v>
      </c>
      <c r="M18" s="264" t="s">
        <v>581</v>
      </c>
      <c r="N18" s="531" t="s">
        <v>706</v>
      </c>
      <c r="O18" s="532"/>
      <c r="P18" s="532"/>
      <c r="Q18" s="533"/>
      <c r="R18" s="551"/>
    </row>
    <row r="19" spans="1:18" ht="11.25" customHeight="1" x14ac:dyDescent="0.2">
      <c r="A19" s="264">
        <v>103</v>
      </c>
      <c r="B19" s="264" t="s">
        <v>491</v>
      </c>
      <c r="C19" s="265" t="s">
        <v>707</v>
      </c>
      <c r="D19" s="266">
        <v>35977</v>
      </c>
      <c r="E19" s="266">
        <v>36068</v>
      </c>
      <c r="F19" s="264"/>
      <c r="G19" s="264"/>
      <c r="H19" s="264">
        <v>1</v>
      </c>
      <c r="I19" s="264"/>
      <c r="J19" s="264"/>
      <c r="K19" s="267"/>
      <c r="L19" s="264" t="s">
        <v>30</v>
      </c>
      <c r="M19" s="264" t="s">
        <v>581</v>
      </c>
      <c r="N19" s="531" t="s">
        <v>708</v>
      </c>
      <c r="O19" s="532"/>
      <c r="P19" s="532"/>
      <c r="Q19" s="533"/>
      <c r="R19" s="551"/>
    </row>
    <row r="20" spans="1:18" ht="12.75" x14ac:dyDescent="0.2">
      <c r="A20" s="268"/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/>
    </row>
    <row r="21" spans="1:18" ht="12.75" x14ac:dyDescent="0.2">
      <c r="A21" s="522" t="s">
        <v>478</v>
      </c>
      <c r="B21" s="524"/>
      <c r="C21" s="519" t="s">
        <v>542</v>
      </c>
      <c r="D21" s="521"/>
      <c r="E21" s="522" t="s">
        <v>480</v>
      </c>
      <c r="F21" s="524"/>
      <c r="G21" s="528" t="s">
        <v>543</v>
      </c>
      <c r="H21" s="529"/>
      <c r="I21" s="529"/>
      <c r="J21" s="530"/>
      <c r="K21" s="522" t="s">
        <v>481</v>
      </c>
      <c r="L21" s="524"/>
      <c r="M21" s="519" t="s">
        <v>544</v>
      </c>
      <c r="N21" s="520"/>
      <c r="O21" s="520"/>
      <c r="P21" s="520"/>
      <c r="Q21" s="521"/>
      <c r="R21"/>
    </row>
    <row r="22" spans="1:18" ht="12.75" x14ac:dyDescent="0.2">
      <c r="A22" s="522" t="s">
        <v>482</v>
      </c>
      <c r="B22" s="524"/>
      <c r="C22" s="519" t="s">
        <v>545</v>
      </c>
      <c r="D22" s="521"/>
      <c r="E22" s="522" t="s">
        <v>482</v>
      </c>
      <c r="F22" s="524"/>
      <c r="G22" s="528" t="s">
        <v>546</v>
      </c>
      <c r="H22" s="529"/>
      <c r="I22" s="529"/>
      <c r="J22" s="530"/>
      <c r="K22" s="522" t="s">
        <v>484</v>
      </c>
      <c r="L22" s="524"/>
      <c r="M22" s="519" t="s">
        <v>547</v>
      </c>
      <c r="N22" s="520"/>
      <c r="O22" s="520"/>
      <c r="P22" s="520"/>
      <c r="Q22" s="521"/>
      <c r="R22"/>
    </row>
    <row r="23" spans="1:18" ht="12.75" x14ac:dyDescent="0.2">
      <c r="A23" s="522" t="s">
        <v>485</v>
      </c>
      <c r="B23" s="524"/>
      <c r="C23" s="519"/>
      <c r="D23" s="521"/>
      <c r="E23" s="522" t="s">
        <v>485</v>
      </c>
      <c r="F23" s="524"/>
      <c r="G23" s="528"/>
      <c r="H23" s="529"/>
      <c r="I23" s="529"/>
      <c r="J23" s="530"/>
      <c r="K23" s="522" t="s">
        <v>485</v>
      </c>
      <c r="L23" s="524"/>
      <c r="M23" s="519"/>
      <c r="N23" s="520"/>
      <c r="O23" s="520"/>
      <c r="P23" s="520"/>
      <c r="Q23" s="521"/>
      <c r="R23"/>
    </row>
    <row r="24" spans="1:18" ht="12.75" customHeight="1" x14ac:dyDescent="0.2">
      <c r="A24" s="522" t="s">
        <v>142</v>
      </c>
      <c r="B24" s="524"/>
      <c r="C24" s="519" t="s">
        <v>548</v>
      </c>
      <c r="D24" s="521"/>
      <c r="E24" s="522" t="s">
        <v>142</v>
      </c>
      <c r="F24" s="524"/>
      <c r="G24" s="528" t="s">
        <v>548</v>
      </c>
      <c r="H24" s="529"/>
      <c r="I24" s="529"/>
      <c r="J24" s="530"/>
      <c r="K24" s="522" t="s">
        <v>487</v>
      </c>
      <c r="L24" s="524"/>
      <c r="M24" s="519" t="s">
        <v>549</v>
      </c>
      <c r="N24" s="520"/>
      <c r="O24" s="520"/>
      <c r="P24" s="520"/>
      <c r="Q24" s="521"/>
      <c r="R24"/>
    </row>
    <row r="25" spans="1:18" ht="12.75" customHeight="1" x14ac:dyDescent="0.2"/>
    <row r="30" spans="1:18" ht="12.75" customHeight="1" x14ac:dyDescent="0.2"/>
    <row r="31" spans="1:18" ht="12.75" customHeight="1" x14ac:dyDescent="0.2"/>
    <row r="33" ht="11.25" customHeight="1" x14ac:dyDescent="0.2"/>
    <row r="34" ht="11.25" customHeight="1" x14ac:dyDescent="0.2"/>
    <row r="35" ht="11.25" customHeight="1" x14ac:dyDescent="0.2"/>
    <row r="36" ht="11.25" customHeight="1" x14ac:dyDescent="0.2"/>
    <row r="37" ht="11.25" customHeight="1" x14ac:dyDescent="0.2"/>
    <row r="38" ht="11.25" customHeight="1" x14ac:dyDescent="0.2"/>
    <row r="39" ht="11.25" customHeight="1" x14ac:dyDescent="0.2"/>
    <row r="40" ht="11.25" customHeight="1" x14ac:dyDescent="0.2"/>
    <row r="41" ht="11.25" customHeight="1" x14ac:dyDescent="0.2"/>
    <row r="42" ht="11.25" customHeight="1" x14ac:dyDescent="0.2"/>
    <row r="43" ht="11.25" customHeight="1" x14ac:dyDescent="0.2"/>
    <row r="44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84" ht="12" customHeight="1" x14ac:dyDescent="0.2"/>
    <row r="85" ht="12" customHeight="1" x14ac:dyDescent="0.2"/>
    <row r="90" ht="11.25" customHeight="1" x14ac:dyDescent="0.2"/>
    <row r="91" ht="11.25" customHeight="1" x14ac:dyDescent="0.2"/>
    <row r="93" ht="11.25" customHeight="1" x14ac:dyDescent="0.2"/>
    <row r="94" ht="11.25" customHeight="1" x14ac:dyDescent="0.2"/>
    <row r="99" ht="11.25" customHeight="1" x14ac:dyDescent="0.2"/>
    <row r="103" ht="11.25" customHeight="1" x14ac:dyDescent="0.2"/>
    <row r="106" ht="11.25" customHeight="1" x14ac:dyDescent="0.2"/>
    <row r="109" ht="11.25" customHeight="1" x14ac:dyDescent="0.2"/>
    <row r="110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9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8" ht="12" customHeight="1" x14ac:dyDescent="0.2"/>
    <row r="139" ht="12" customHeight="1" x14ac:dyDescent="0.2"/>
    <row r="144" ht="11.25" customHeight="1" x14ac:dyDescent="0.2"/>
    <row r="145" ht="11.25" customHeight="1" x14ac:dyDescent="0.2"/>
    <row r="147" ht="11.25" customHeight="1" x14ac:dyDescent="0.2"/>
    <row r="149" ht="11.25" customHeight="1" x14ac:dyDescent="0.2"/>
    <row r="151" ht="11.25" customHeight="1" x14ac:dyDescent="0.2"/>
    <row r="152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9" ht="11.25" customHeight="1" x14ac:dyDescent="0.2"/>
    <row r="160" ht="11.25" customHeight="1" x14ac:dyDescent="0.2"/>
    <row r="166" ht="11.25" customHeight="1" x14ac:dyDescent="0.2"/>
    <row r="167" ht="11.25" customHeight="1" x14ac:dyDescent="0.2"/>
    <row r="169" ht="11.25" customHeight="1" x14ac:dyDescent="0.2"/>
    <row r="171" ht="11.25" customHeight="1" x14ac:dyDescent="0.2"/>
    <row r="180" ht="12" customHeight="1" x14ac:dyDescent="0.2"/>
    <row r="181" ht="12" customHeight="1" x14ac:dyDescent="0.2"/>
    <row r="186" ht="11.25" customHeight="1" x14ac:dyDescent="0.2"/>
    <row r="187" ht="11.25" customHeight="1" x14ac:dyDescent="0.2"/>
    <row r="215" ht="12" customHeight="1" x14ac:dyDescent="0.2"/>
    <row r="216" ht="12" customHeight="1" x14ac:dyDescent="0.2"/>
    <row r="221" ht="11.25" customHeight="1" x14ac:dyDescent="0.2"/>
    <row r="222" ht="11.25" customHeight="1" x14ac:dyDescent="0.2"/>
    <row r="224" ht="11.25" customHeight="1" x14ac:dyDescent="0.2"/>
    <row r="226" ht="11.25" customHeight="1" x14ac:dyDescent="0.2"/>
    <row r="241" ht="11.25" customHeight="1" x14ac:dyDescent="0.2"/>
    <row r="246" ht="11.25" customHeight="1" x14ac:dyDescent="0.2"/>
    <row r="248" ht="11.25" customHeight="1" x14ac:dyDescent="0.2"/>
    <row r="249" ht="11.25" customHeight="1" x14ac:dyDescent="0.2"/>
    <row r="250" ht="11.25" customHeight="1" x14ac:dyDescent="0.2"/>
    <row r="1862" spans="1:18" s="12" customFormat="1" x14ac:dyDescent="0.2">
      <c r="A1862" s="1"/>
      <c r="B1862" s="1"/>
      <c r="C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</row>
  </sheetData>
  <sheetProtection password="CC3D" sheet="1" objects="1" scenarios="1"/>
  <customSheetViews>
    <customSheetView guid="{776FB340-854B-4B89-931A-7E0E0CB9EECA}" scale="85">
      <selection activeCell="D28" sqref="D28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57">
    <mergeCell ref="D9:E9"/>
    <mergeCell ref="F9:J9"/>
    <mergeCell ref="K9:K10"/>
    <mergeCell ref="M24:Q24"/>
    <mergeCell ref="A24:B24"/>
    <mergeCell ref="C24:D24"/>
    <mergeCell ref="E24:F24"/>
    <mergeCell ref="G24:J24"/>
    <mergeCell ref="K24:L24"/>
    <mergeCell ref="M22:Q22"/>
    <mergeCell ref="A23:B23"/>
    <mergeCell ref="C23:D23"/>
    <mergeCell ref="E23:F23"/>
    <mergeCell ref="G23:J23"/>
    <mergeCell ref="K23:L23"/>
    <mergeCell ref="M23:Q23"/>
    <mergeCell ref="A22:B22"/>
    <mergeCell ref="C22:D22"/>
    <mergeCell ref="E22:F22"/>
    <mergeCell ref="G22:J22"/>
    <mergeCell ref="K22:L22"/>
    <mergeCell ref="L9:L10"/>
    <mergeCell ref="M9:M10"/>
    <mergeCell ref="R11:R13"/>
    <mergeCell ref="R14:R19"/>
    <mergeCell ref="N17:Q17"/>
    <mergeCell ref="N18:Q18"/>
    <mergeCell ref="N19:Q19"/>
    <mergeCell ref="N12:Q12"/>
    <mergeCell ref="N13:Q13"/>
    <mergeCell ref="N14:Q14"/>
    <mergeCell ref="N15:Q15"/>
    <mergeCell ref="N16:Q16"/>
    <mergeCell ref="N9:Q10"/>
    <mergeCell ref="A2:B5"/>
    <mergeCell ref="C2:M3"/>
    <mergeCell ref="N2:Q2"/>
    <mergeCell ref="N3:Q3"/>
    <mergeCell ref="C4:M5"/>
    <mergeCell ref="N4:Q4"/>
    <mergeCell ref="N5:Q5"/>
    <mergeCell ref="M21:Q21"/>
    <mergeCell ref="A6:C6"/>
    <mergeCell ref="D6:Q6"/>
    <mergeCell ref="A7:C7"/>
    <mergeCell ref="D7:Q7"/>
    <mergeCell ref="N11:Q11"/>
    <mergeCell ref="A21:B21"/>
    <mergeCell ref="C21:D21"/>
    <mergeCell ref="E21:F21"/>
    <mergeCell ref="G21:J21"/>
    <mergeCell ref="K21:L21"/>
    <mergeCell ref="A8:B8"/>
    <mergeCell ref="D8:Q8"/>
    <mergeCell ref="A9:A10"/>
    <mergeCell ref="B9:B10"/>
    <mergeCell ref="C9:C10"/>
  </mergeCells>
  <pageMargins left="1.3779527559055118" right="0.78740157480314965" top="0.59055118110236227" bottom="0.59055118110236227" header="0" footer="0"/>
  <pageSetup paperSize="5" orientation="landscape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40"/>
  <sheetViews>
    <sheetView view="pageBreakPreview" zoomScale="60" zoomScaleNormal="80" workbookViewId="0">
      <selection activeCell="C113" sqref="C113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43.5703125" style="1" customWidth="1"/>
    <col min="4" max="4" width="28.5703125" style="12" customWidth="1"/>
    <col min="5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ht="32.1" customHeight="1" x14ac:dyDescent="0.2">
      <c r="A1" s="491" t="s">
        <v>0</v>
      </c>
      <c r="B1" s="491"/>
      <c r="C1" s="492" t="s">
        <v>1</v>
      </c>
      <c r="D1" s="492"/>
      <c r="E1" s="492"/>
      <c r="F1" s="492"/>
      <c r="G1" s="492"/>
      <c r="H1" s="492"/>
      <c r="I1" s="492"/>
      <c r="J1" s="492"/>
      <c r="K1" s="492"/>
      <c r="L1" s="492"/>
      <c r="M1" s="493" t="s">
        <v>2</v>
      </c>
      <c r="N1" s="493"/>
      <c r="O1" s="493"/>
      <c r="P1" s="493"/>
    </row>
    <row r="2" spans="1:16" ht="32.1" customHeight="1" x14ac:dyDescent="0.2">
      <c r="A2" s="491"/>
      <c r="B2" s="491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3" t="s">
        <v>3</v>
      </c>
      <c r="N2" s="493"/>
      <c r="O2" s="493"/>
      <c r="P2" s="493"/>
    </row>
    <row r="3" spans="1:16" ht="32.1" customHeight="1" x14ac:dyDescent="0.2">
      <c r="A3" s="491"/>
      <c r="B3" s="491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3" t="s">
        <v>4</v>
      </c>
      <c r="N3" s="493"/>
      <c r="O3" s="493"/>
      <c r="P3" s="493"/>
    </row>
    <row r="4" spans="1:16" ht="14.1" customHeight="1" x14ac:dyDescent="0.2">
      <c r="A4" s="494" t="s">
        <v>5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 t="s">
        <v>6</v>
      </c>
      <c r="N4" s="495"/>
      <c r="O4" s="495"/>
      <c r="P4" s="495"/>
    </row>
    <row r="5" spans="1:16" ht="14.1" customHeight="1" x14ac:dyDescent="0.2">
      <c r="A5" s="494" t="s">
        <v>7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2" t="s">
        <v>8</v>
      </c>
      <c r="N5" s="2" t="s">
        <v>9</v>
      </c>
      <c r="O5" s="2" t="s">
        <v>10</v>
      </c>
      <c r="P5" s="2" t="s">
        <v>11</v>
      </c>
    </row>
    <row r="6" spans="1:16" ht="18.75" customHeight="1" x14ac:dyDescent="0.2">
      <c r="A6" s="454" t="s">
        <v>12</v>
      </c>
      <c r="B6" s="509" t="s">
        <v>13</v>
      </c>
      <c r="C6" s="509" t="s">
        <v>14</v>
      </c>
      <c r="D6" s="511" t="s">
        <v>15</v>
      </c>
      <c r="E6" s="512"/>
      <c r="F6" s="402" t="s">
        <v>16</v>
      </c>
      <c r="G6" s="402"/>
      <c r="H6" s="402"/>
      <c r="I6" s="402"/>
      <c r="J6" s="454" t="s">
        <v>17</v>
      </c>
      <c r="K6" s="513" t="s">
        <v>18</v>
      </c>
      <c r="L6" s="454" t="s">
        <v>19</v>
      </c>
      <c r="M6" s="496" t="s">
        <v>20</v>
      </c>
      <c r="N6" s="497"/>
      <c r="O6" s="497"/>
      <c r="P6" s="498"/>
    </row>
    <row r="7" spans="1:16" ht="16.5" customHeight="1" x14ac:dyDescent="0.2">
      <c r="A7" s="508"/>
      <c r="B7" s="510"/>
      <c r="C7" s="510"/>
      <c r="D7" s="2" t="s">
        <v>21</v>
      </c>
      <c r="E7" s="3" t="s">
        <v>22</v>
      </c>
      <c r="F7" s="3" t="s">
        <v>23</v>
      </c>
      <c r="G7" s="3" t="s">
        <v>24</v>
      </c>
      <c r="H7" s="3" t="s">
        <v>25</v>
      </c>
      <c r="I7" s="4" t="s">
        <v>26</v>
      </c>
      <c r="J7" s="508"/>
      <c r="K7" s="514"/>
      <c r="L7" s="508"/>
      <c r="M7" s="499"/>
      <c r="N7" s="500"/>
      <c r="O7" s="500"/>
      <c r="P7" s="501"/>
    </row>
    <row r="8" spans="1:16" ht="45.75" customHeight="1" x14ac:dyDescent="0.2">
      <c r="A8" s="8">
        <v>3</v>
      </c>
      <c r="B8" s="9" t="s">
        <v>35</v>
      </c>
      <c r="C8" s="10" t="s">
        <v>39</v>
      </c>
      <c r="D8" s="11">
        <v>37082</v>
      </c>
      <c r="E8" s="11">
        <v>37214</v>
      </c>
      <c r="F8" s="2"/>
      <c r="G8" s="2"/>
      <c r="H8" s="2"/>
      <c r="I8" s="2"/>
      <c r="J8" s="2">
        <v>81</v>
      </c>
      <c r="K8" s="2" t="s">
        <v>30</v>
      </c>
      <c r="L8" s="2" t="s">
        <v>31</v>
      </c>
      <c r="M8" s="462" t="s">
        <v>1726</v>
      </c>
      <c r="N8" s="463"/>
      <c r="O8" s="463"/>
      <c r="P8" s="464"/>
    </row>
    <row r="9" spans="1:16" ht="37.5" customHeight="1" x14ac:dyDescent="0.2">
      <c r="A9" s="8">
        <v>4</v>
      </c>
      <c r="B9" s="9" t="s">
        <v>35</v>
      </c>
      <c r="C9" s="10" t="s">
        <v>40</v>
      </c>
      <c r="D9" s="11">
        <v>40910</v>
      </c>
      <c r="E9" s="11">
        <v>37606</v>
      </c>
      <c r="F9" s="2"/>
      <c r="G9" s="2"/>
      <c r="H9" s="2"/>
      <c r="I9" s="2"/>
      <c r="J9" s="2">
        <v>176</v>
      </c>
      <c r="K9" s="2" t="s">
        <v>30</v>
      </c>
      <c r="L9" s="2" t="s">
        <v>31</v>
      </c>
      <c r="M9" s="462"/>
      <c r="N9" s="463"/>
      <c r="O9" s="463"/>
      <c r="P9" s="464"/>
    </row>
    <row r="10" spans="1:16" ht="45" customHeight="1" x14ac:dyDescent="0.2">
      <c r="A10" s="8">
        <v>5</v>
      </c>
      <c r="B10" s="9" t="s">
        <v>35</v>
      </c>
      <c r="C10" s="10" t="s">
        <v>41</v>
      </c>
      <c r="D10" s="11">
        <v>37454</v>
      </c>
      <c r="E10" s="11">
        <v>37830</v>
      </c>
      <c r="F10" s="2"/>
      <c r="G10" s="2"/>
      <c r="H10" s="2"/>
      <c r="I10" s="2"/>
      <c r="J10" s="2">
        <v>217</v>
      </c>
      <c r="K10" s="2" t="s">
        <v>30</v>
      </c>
      <c r="L10" s="2" t="s">
        <v>31</v>
      </c>
      <c r="M10" s="465"/>
      <c r="N10" s="466"/>
      <c r="O10" s="466"/>
      <c r="P10" s="467"/>
    </row>
    <row r="11" spans="1:16" ht="22.5" customHeight="1" x14ac:dyDescent="0.2">
      <c r="A11" s="8">
        <v>3</v>
      </c>
      <c r="B11" s="14"/>
      <c r="C11" s="10" t="s">
        <v>45</v>
      </c>
      <c r="D11" s="11">
        <v>37285</v>
      </c>
      <c r="E11" s="11">
        <v>37529</v>
      </c>
      <c r="F11" s="2"/>
      <c r="G11" s="2"/>
      <c r="H11" s="2"/>
      <c r="I11" s="2"/>
      <c r="J11" s="2">
        <v>200</v>
      </c>
      <c r="K11" s="2" t="s">
        <v>30</v>
      </c>
      <c r="L11" s="2" t="s">
        <v>31</v>
      </c>
      <c r="M11" s="462" t="s">
        <v>1725</v>
      </c>
      <c r="N11" s="463"/>
      <c r="O11" s="463"/>
      <c r="P11" s="464"/>
    </row>
    <row r="12" spans="1:16" ht="24" customHeight="1" x14ac:dyDescent="0.2">
      <c r="A12" s="8">
        <v>4</v>
      </c>
      <c r="B12" s="14"/>
      <c r="C12" s="10" t="s">
        <v>45</v>
      </c>
      <c r="D12" s="11">
        <v>37529</v>
      </c>
      <c r="E12" s="11">
        <v>37598</v>
      </c>
      <c r="F12" s="2"/>
      <c r="G12" s="2"/>
      <c r="H12" s="2"/>
      <c r="I12" s="2"/>
      <c r="J12" s="2">
        <v>33</v>
      </c>
      <c r="K12" s="2" t="s">
        <v>30</v>
      </c>
      <c r="L12" s="2" t="s">
        <v>31</v>
      </c>
      <c r="M12" s="465"/>
      <c r="N12" s="466"/>
      <c r="O12" s="466"/>
      <c r="P12" s="467"/>
    </row>
    <row r="13" spans="1:16" ht="35.25" customHeight="1" x14ac:dyDescent="0.2">
      <c r="A13" s="8">
        <v>7</v>
      </c>
      <c r="B13" s="9" t="s">
        <v>48</v>
      </c>
      <c r="C13" s="10" t="s">
        <v>57</v>
      </c>
      <c r="D13" s="11">
        <v>36927</v>
      </c>
      <c r="E13" s="11">
        <v>37216</v>
      </c>
      <c r="F13" s="2"/>
      <c r="G13" s="2"/>
      <c r="H13" s="2"/>
      <c r="I13" s="2"/>
      <c r="J13" s="2">
        <v>222</v>
      </c>
      <c r="K13" s="2" t="s">
        <v>30</v>
      </c>
      <c r="L13" s="2" t="s">
        <v>31</v>
      </c>
      <c r="M13" s="462"/>
      <c r="N13" s="463"/>
      <c r="O13" s="463"/>
      <c r="P13" s="464"/>
    </row>
    <row r="14" spans="1:16" ht="34.5" customHeight="1" x14ac:dyDescent="0.2">
      <c r="A14" s="8">
        <v>8</v>
      </c>
      <c r="B14" s="9" t="s">
        <v>48</v>
      </c>
      <c r="C14" s="10" t="s">
        <v>58</v>
      </c>
      <c r="D14" s="11">
        <v>37293</v>
      </c>
      <c r="E14" s="11">
        <v>37609</v>
      </c>
      <c r="F14" s="2"/>
      <c r="G14" s="2"/>
      <c r="H14" s="2"/>
      <c r="I14" s="2"/>
      <c r="J14" s="2">
        <v>174</v>
      </c>
      <c r="K14" s="2" t="s">
        <v>30</v>
      </c>
      <c r="L14" s="2" t="s">
        <v>31</v>
      </c>
      <c r="M14" s="462"/>
      <c r="N14" s="463"/>
      <c r="O14" s="463"/>
      <c r="P14" s="464"/>
    </row>
    <row r="15" spans="1:16" ht="57.75" customHeight="1" x14ac:dyDescent="0.2">
      <c r="A15" s="8">
        <v>9</v>
      </c>
      <c r="B15" s="9" t="s">
        <v>48</v>
      </c>
      <c r="C15" s="10" t="s">
        <v>59</v>
      </c>
      <c r="D15" s="11">
        <v>37287</v>
      </c>
      <c r="E15" s="11">
        <v>37484</v>
      </c>
      <c r="F15" s="2"/>
      <c r="G15" s="2"/>
      <c r="H15" s="2"/>
      <c r="I15" s="2"/>
      <c r="J15" s="2">
        <v>56</v>
      </c>
      <c r="K15" s="2" t="s">
        <v>30</v>
      </c>
      <c r="L15" s="2" t="s">
        <v>31</v>
      </c>
      <c r="M15" s="465"/>
      <c r="N15" s="466"/>
      <c r="O15" s="466"/>
      <c r="P15" s="467"/>
    </row>
    <row r="16" spans="1:16" ht="34.5" customHeight="1" x14ac:dyDescent="0.2">
      <c r="A16" s="8">
        <v>10</v>
      </c>
      <c r="B16" s="9" t="s">
        <v>60</v>
      </c>
      <c r="C16" s="10" t="s">
        <v>61</v>
      </c>
      <c r="D16" s="11">
        <v>2002</v>
      </c>
      <c r="E16" s="11">
        <v>2002</v>
      </c>
      <c r="F16" s="2"/>
      <c r="G16" s="2"/>
      <c r="H16" s="2">
        <v>1</v>
      </c>
      <c r="I16" s="2"/>
      <c r="J16" s="2">
        <v>108</v>
      </c>
      <c r="K16" s="2" t="s">
        <v>30</v>
      </c>
      <c r="L16" s="2" t="s">
        <v>31</v>
      </c>
      <c r="M16" s="462" t="s">
        <v>62</v>
      </c>
      <c r="N16" s="463"/>
      <c r="O16" s="463"/>
      <c r="P16" s="464"/>
    </row>
    <row r="17" spans="1:16" ht="24" customHeight="1" x14ac:dyDescent="0.2">
      <c r="A17" s="23">
        <v>15</v>
      </c>
      <c r="B17" s="24" t="s">
        <v>66</v>
      </c>
      <c r="C17" s="25" t="s">
        <v>70</v>
      </c>
      <c r="D17" s="28">
        <v>2001</v>
      </c>
      <c r="E17" s="28">
        <v>2001</v>
      </c>
      <c r="F17" s="22"/>
      <c r="G17" s="22"/>
      <c r="H17" s="22">
        <v>1</v>
      </c>
      <c r="I17" s="22"/>
      <c r="J17" s="22">
        <v>26</v>
      </c>
      <c r="K17" s="22" t="s">
        <v>30</v>
      </c>
      <c r="L17" s="22" t="s">
        <v>31</v>
      </c>
      <c r="M17" s="462"/>
      <c r="N17" s="463"/>
      <c r="O17" s="463"/>
      <c r="P17" s="464"/>
    </row>
    <row r="18" spans="1:16" ht="42.6" customHeight="1" x14ac:dyDescent="0.2">
      <c r="A18" s="23">
        <v>16</v>
      </c>
      <c r="B18" s="24" t="s">
        <v>66</v>
      </c>
      <c r="C18" s="25" t="s">
        <v>71</v>
      </c>
      <c r="D18" s="28">
        <v>2001</v>
      </c>
      <c r="E18" s="28">
        <v>2002</v>
      </c>
      <c r="F18" s="22"/>
      <c r="G18" s="22"/>
      <c r="H18" s="22"/>
      <c r="I18" s="22"/>
      <c r="J18" s="22">
        <v>24</v>
      </c>
      <c r="K18" s="22" t="s">
        <v>30</v>
      </c>
      <c r="L18" s="22" t="s">
        <v>31</v>
      </c>
      <c r="M18" s="462"/>
      <c r="N18" s="463"/>
      <c r="O18" s="463"/>
      <c r="P18" s="464"/>
    </row>
    <row r="19" spans="1:16" ht="29.45" customHeight="1" x14ac:dyDescent="0.2">
      <c r="A19" s="23">
        <v>17</v>
      </c>
      <c r="B19" s="24" t="s">
        <v>66</v>
      </c>
      <c r="C19" s="25" t="s">
        <v>72</v>
      </c>
      <c r="D19" s="26">
        <v>37476</v>
      </c>
      <c r="E19" s="26">
        <v>37490</v>
      </c>
      <c r="F19" s="22"/>
      <c r="G19" s="22"/>
      <c r="H19" s="22"/>
      <c r="I19" s="22"/>
      <c r="J19" s="22">
        <v>53</v>
      </c>
      <c r="K19" s="22" t="s">
        <v>30</v>
      </c>
      <c r="L19" s="22" t="s">
        <v>31</v>
      </c>
      <c r="M19" s="462"/>
      <c r="N19" s="463"/>
      <c r="O19" s="463"/>
      <c r="P19" s="464"/>
    </row>
    <row r="20" spans="1:16" ht="39" customHeight="1" x14ac:dyDescent="0.2">
      <c r="A20" s="23">
        <v>18</v>
      </c>
      <c r="B20" s="24" t="s">
        <v>66</v>
      </c>
      <c r="C20" s="25" t="s">
        <v>73</v>
      </c>
      <c r="D20" s="26">
        <v>37546</v>
      </c>
      <c r="E20" s="26">
        <v>37602</v>
      </c>
      <c r="F20" s="22"/>
      <c r="G20" s="22"/>
      <c r="H20" s="22"/>
      <c r="I20" s="22"/>
      <c r="J20" s="22">
        <v>35</v>
      </c>
      <c r="K20" s="22" t="s">
        <v>30</v>
      </c>
      <c r="L20" s="22" t="s">
        <v>31</v>
      </c>
      <c r="M20" s="462"/>
      <c r="N20" s="463"/>
      <c r="O20" s="463"/>
      <c r="P20" s="464"/>
    </row>
    <row r="21" spans="1:16" ht="13.15" customHeight="1" x14ac:dyDescent="0.2">
      <c r="A21" s="23">
        <v>20</v>
      </c>
      <c r="B21" s="24" t="s">
        <v>66</v>
      </c>
      <c r="C21" s="29" t="s">
        <v>74</v>
      </c>
      <c r="D21" s="26">
        <v>37648</v>
      </c>
      <c r="E21" s="26">
        <v>37868</v>
      </c>
      <c r="F21" s="22"/>
      <c r="G21" s="22"/>
      <c r="H21" s="22"/>
      <c r="I21" s="22"/>
      <c r="J21" s="22">
        <v>197</v>
      </c>
      <c r="K21" s="22" t="s">
        <v>30</v>
      </c>
      <c r="L21" s="22" t="s">
        <v>31</v>
      </c>
      <c r="M21" s="462"/>
      <c r="N21" s="463"/>
      <c r="O21" s="463"/>
      <c r="P21" s="464"/>
    </row>
    <row r="22" spans="1:16" ht="16.149999999999999" customHeight="1" x14ac:dyDescent="0.2">
      <c r="A22" s="23">
        <v>21</v>
      </c>
      <c r="B22" s="24" t="s">
        <v>66</v>
      </c>
      <c r="C22" s="29" t="s">
        <v>75</v>
      </c>
      <c r="D22" s="27">
        <v>37469</v>
      </c>
      <c r="E22" s="27">
        <v>37469</v>
      </c>
      <c r="F22" s="22"/>
      <c r="G22" s="22"/>
      <c r="H22" s="22">
        <v>1</v>
      </c>
      <c r="I22" s="22"/>
      <c r="J22" s="22">
        <v>107</v>
      </c>
      <c r="K22" s="22" t="s">
        <v>30</v>
      </c>
      <c r="L22" s="22" t="s">
        <v>31</v>
      </c>
      <c r="M22" s="462"/>
      <c r="N22" s="463"/>
      <c r="O22" s="463"/>
      <c r="P22" s="464"/>
    </row>
    <row r="23" spans="1:16" ht="38.25" customHeight="1" x14ac:dyDescent="0.2">
      <c r="A23" s="23">
        <v>1</v>
      </c>
      <c r="B23" s="24" t="s">
        <v>79</v>
      </c>
      <c r="C23" s="25" t="s">
        <v>80</v>
      </c>
      <c r="D23" s="26">
        <v>37404</v>
      </c>
      <c r="E23" s="26">
        <v>37657</v>
      </c>
      <c r="F23" s="22"/>
      <c r="G23" s="22">
        <v>4</v>
      </c>
      <c r="H23" s="22"/>
      <c r="I23" s="22"/>
      <c r="J23" s="22">
        <v>85</v>
      </c>
      <c r="K23" s="22" t="s">
        <v>30</v>
      </c>
      <c r="L23" s="22" t="s">
        <v>31</v>
      </c>
      <c r="M23" s="459" t="s">
        <v>81</v>
      </c>
      <c r="N23" s="460"/>
      <c r="O23" s="460"/>
      <c r="P23" s="461"/>
    </row>
    <row r="24" spans="1:16" ht="38.25" customHeight="1" x14ac:dyDescent="0.2">
      <c r="A24" s="23">
        <v>2</v>
      </c>
      <c r="B24" s="24" t="s">
        <v>79</v>
      </c>
      <c r="C24" s="25" t="s">
        <v>82</v>
      </c>
      <c r="D24" s="28">
        <v>2003</v>
      </c>
      <c r="E24" s="28">
        <v>2003</v>
      </c>
      <c r="F24" s="22"/>
      <c r="G24" s="22"/>
      <c r="H24" s="22"/>
      <c r="I24" s="22"/>
      <c r="J24" s="22">
        <v>30</v>
      </c>
      <c r="K24" s="22" t="s">
        <v>30</v>
      </c>
      <c r="L24" s="22" t="s">
        <v>31</v>
      </c>
      <c r="M24" s="462"/>
      <c r="N24" s="463"/>
      <c r="O24" s="463"/>
      <c r="P24" s="464"/>
    </row>
    <row r="25" spans="1:16" ht="22.15" customHeight="1" x14ac:dyDescent="0.2">
      <c r="A25" s="23">
        <v>4</v>
      </c>
      <c r="B25" s="24" t="s">
        <v>83</v>
      </c>
      <c r="C25" s="29" t="s">
        <v>85</v>
      </c>
      <c r="D25" s="27">
        <v>36251</v>
      </c>
      <c r="E25" s="28">
        <v>2000</v>
      </c>
      <c r="F25" s="22"/>
      <c r="G25" s="22"/>
      <c r="H25" s="22"/>
      <c r="I25" s="22"/>
      <c r="J25" s="22">
        <v>163</v>
      </c>
      <c r="K25" s="22" t="s">
        <v>30</v>
      </c>
      <c r="L25" s="22" t="s">
        <v>31</v>
      </c>
      <c r="M25" s="462"/>
      <c r="N25" s="463"/>
      <c r="O25" s="463"/>
      <c r="P25" s="464"/>
    </row>
    <row r="26" spans="1:16" ht="16.149999999999999" customHeight="1" x14ac:dyDescent="0.2">
      <c r="A26" s="23">
        <v>5</v>
      </c>
      <c r="B26" s="24" t="s">
        <v>83</v>
      </c>
      <c r="C26" s="25" t="s">
        <v>86</v>
      </c>
      <c r="D26" s="26">
        <v>37043</v>
      </c>
      <c r="E26" s="26">
        <v>37072</v>
      </c>
      <c r="F26" s="22"/>
      <c r="G26" s="22"/>
      <c r="H26" s="22">
        <v>1</v>
      </c>
      <c r="I26" s="22"/>
      <c r="J26" s="22">
        <v>74</v>
      </c>
      <c r="K26" s="22" t="s">
        <v>30</v>
      </c>
      <c r="L26" s="22" t="s">
        <v>31</v>
      </c>
      <c r="M26" s="462"/>
      <c r="N26" s="463"/>
      <c r="O26" s="463"/>
      <c r="P26" s="464"/>
    </row>
    <row r="27" spans="1:16" ht="13.9" customHeight="1" x14ac:dyDescent="0.2">
      <c r="A27" s="23">
        <v>6</v>
      </c>
      <c r="B27" s="24" t="s">
        <v>83</v>
      </c>
      <c r="C27" s="32" t="s">
        <v>87</v>
      </c>
      <c r="D27" s="33">
        <v>36923</v>
      </c>
      <c r="E27" s="33">
        <v>36923</v>
      </c>
      <c r="F27" s="34"/>
      <c r="G27" s="34"/>
      <c r="H27" s="34">
        <v>1</v>
      </c>
      <c r="I27" s="34"/>
      <c r="J27" s="34">
        <v>88</v>
      </c>
      <c r="K27" s="34" t="s">
        <v>30</v>
      </c>
      <c r="L27" s="34" t="s">
        <v>31</v>
      </c>
      <c r="M27" s="465"/>
      <c r="N27" s="466"/>
      <c r="O27" s="466"/>
      <c r="P27" s="467"/>
    </row>
    <row r="28" spans="1:16" ht="13.15" customHeight="1" x14ac:dyDescent="0.2">
      <c r="A28" s="2"/>
      <c r="B28" s="14"/>
      <c r="C28" s="6" t="s">
        <v>97</v>
      </c>
      <c r="D28" s="11"/>
      <c r="E28" s="11"/>
      <c r="F28" s="2"/>
      <c r="G28" s="2"/>
      <c r="H28" s="2"/>
      <c r="I28" s="2"/>
      <c r="J28" s="2"/>
      <c r="K28" s="2"/>
      <c r="L28" s="2"/>
      <c r="M28" s="582" t="s">
        <v>90</v>
      </c>
      <c r="N28" s="517"/>
      <c r="O28" s="517"/>
      <c r="P28" s="518"/>
    </row>
    <row r="29" spans="1:16" ht="13.15" customHeight="1" x14ac:dyDescent="0.2">
      <c r="A29" s="2">
        <v>1</v>
      </c>
      <c r="B29" s="14"/>
      <c r="C29" s="3" t="s">
        <v>98</v>
      </c>
      <c r="D29" s="11">
        <v>37724</v>
      </c>
      <c r="E29" s="11">
        <v>37972</v>
      </c>
      <c r="F29" s="2"/>
      <c r="G29" s="2">
        <v>1</v>
      </c>
      <c r="H29" s="2"/>
      <c r="I29" s="2"/>
      <c r="J29" s="2">
        <v>113</v>
      </c>
      <c r="K29" s="2" t="s">
        <v>30</v>
      </c>
      <c r="L29" s="2" t="s">
        <v>31</v>
      </c>
      <c r="M29" s="445"/>
      <c r="N29" s="517"/>
      <c r="O29" s="517"/>
      <c r="P29" s="518"/>
    </row>
    <row r="30" spans="1:16" ht="13.15" customHeight="1" x14ac:dyDescent="0.2">
      <c r="A30" s="2"/>
      <c r="B30" s="14"/>
      <c r="C30" s="15" t="s">
        <v>99</v>
      </c>
      <c r="D30" s="11"/>
      <c r="E30" s="11"/>
      <c r="F30" s="2"/>
      <c r="G30" s="2"/>
      <c r="H30" s="2"/>
      <c r="I30" s="2"/>
      <c r="J30" s="2"/>
      <c r="K30" s="2"/>
      <c r="L30" s="2"/>
      <c r="M30" s="445"/>
      <c r="N30" s="517"/>
      <c r="O30" s="517"/>
      <c r="P30" s="518"/>
    </row>
    <row r="31" spans="1:16" ht="13.15" customHeight="1" x14ac:dyDescent="0.2">
      <c r="A31" s="2">
        <v>1</v>
      </c>
      <c r="B31" s="14"/>
      <c r="C31" s="3" t="s">
        <v>100</v>
      </c>
      <c r="D31" s="11">
        <v>37601</v>
      </c>
      <c r="E31" s="11">
        <v>37602</v>
      </c>
      <c r="F31" s="2"/>
      <c r="G31" s="2">
        <v>4</v>
      </c>
      <c r="H31" s="2"/>
      <c r="I31" s="2"/>
      <c r="J31" s="2">
        <v>197</v>
      </c>
      <c r="K31" s="2" t="s">
        <v>30</v>
      </c>
      <c r="L31" s="2" t="s">
        <v>31</v>
      </c>
      <c r="M31" s="445"/>
      <c r="N31" s="517"/>
      <c r="O31" s="517"/>
      <c r="P31" s="518"/>
    </row>
    <row r="32" spans="1:16" ht="13.15" customHeight="1" x14ac:dyDescent="0.2">
      <c r="A32" s="2">
        <v>2</v>
      </c>
      <c r="B32" s="14"/>
      <c r="C32" s="10" t="s">
        <v>101</v>
      </c>
      <c r="D32" s="11">
        <v>37600</v>
      </c>
      <c r="E32" s="11">
        <v>37600</v>
      </c>
      <c r="F32" s="2"/>
      <c r="G32" s="2"/>
      <c r="H32" s="2"/>
      <c r="I32" s="2"/>
      <c r="J32" s="2">
        <v>200</v>
      </c>
      <c r="K32" s="2" t="s">
        <v>30</v>
      </c>
      <c r="L32" s="2" t="s">
        <v>31</v>
      </c>
      <c r="M32" s="445"/>
      <c r="N32" s="517"/>
      <c r="O32" s="517"/>
      <c r="P32" s="518"/>
    </row>
    <row r="33" spans="1:16" ht="13.15" customHeight="1" x14ac:dyDescent="0.2">
      <c r="A33" s="2">
        <v>3</v>
      </c>
      <c r="B33" s="14"/>
      <c r="C33" s="10" t="s">
        <v>101</v>
      </c>
      <c r="D33" s="36">
        <v>37591</v>
      </c>
      <c r="E33" s="36">
        <v>37591</v>
      </c>
      <c r="F33" s="2"/>
      <c r="G33" s="2"/>
      <c r="H33" s="2"/>
      <c r="I33" s="2"/>
      <c r="J33" s="2">
        <v>40</v>
      </c>
      <c r="K33" s="2" t="s">
        <v>30</v>
      </c>
      <c r="L33" s="2" t="s">
        <v>31</v>
      </c>
      <c r="M33" s="445"/>
      <c r="N33" s="517"/>
      <c r="O33" s="517"/>
      <c r="P33" s="518"/>
    </row>
    <row r="34" spans="1:16" ht="13.15" customHeight="1" x14ac:dyDescent="0.2">
      <c r="A34" s="2">
        <v>4</v>
      </c>
      <c r="B34" s="14"/>
      <c r="C34" s="3" t="s">
        <v>102</v>
      </c>
      <c r="D34" s="11">
        <v>37699</v>
      </c>
      <c r="E34" s="11">
        <v>37978</v>
      </c>
      <c r="F34" s="2"/>
      <c r="G34" s="2"/>
      <c r="H34" s="2"/>
      <c r="I34" s="2"/>
      <c r="J34" s="2">
        <v>200</v>
      </c>
      <c r="K34" s="2" t="s">
        <v>30</v>
      </c>
      <c r="L34" s="2" t="s">
        <v>31</v>
      </c>
      <c r="M34" s="445"/>
      <c r="N34" s="517"/>
      <c r="O34" s="517"/>
      <c r="P34" s="518"/>
    </row>
    <row r="35" spans="1:16" ht="13.15" customHeight="1" x14ac:dyDescent="0.2">
      <c r="A35" s="2"/>
      <c r="B35" s="5" t="s">
        <v>103</v>
      </c>
      <c r="C35" s="6" t="s">
        <v>104</v>
      </c>
      <c r="D35" s="11"/>
      <c r="E35" s="11"/>
      <c r="F35" s="2"/>
      <c r="G35" s="2"/>
      <c r="H35" s="2"/>
      <c r="I35" s="2"/>
      <c r="J35" s="2"/>
      <c r="K35" s="2"/>
      <c r="L35" s="2"/>
      <c r="M35" s="445"/>
      <c r="N35" s="517"/>
      <c r="O35" s="517"/>
      <c r="P35" s="518"/>
    </row>
    <row r="36" spans="1:16" ht="13.15" customHeight="1" x14ac:dyDescent="0.2">
      <c r="A36" s="2"/>
      <c r="B36" s="14" t="s">
        <v>77</v>
      </c>
      <c r="C36" s="3" t="s">
        <v>105</v>
      </c>
      <c r="D36" s="11">
        <v>37985</v>
      </c>
      <c r="E36" s="11">
        <v>37985</v>
      </c>
      <c r="F36" s="2"/>
      <c r="G36" s="2">
        <v>1</v>
      </c>
      <c r="H36" s="2"/>
      <c r="I36" s="2"/>
      <c r="J36" s="2">
        <v>28</v>
      </c>
      <c r="K36" s="2" t="s">
        <v>30</v>
      </c>
      <c r="L36" s="2" t="s">
        <v>31</v>
      </c>
      <c r="M36" s="458"/>
      <c r="N36" s="583"/>
      <c r="O36" s="583"/>
      <c r="P36" s="584"/>
    </row>
    <row r="37" spans="1:16" ht="13.15" customHeight="1" x14ac:dyDescent="0.2">
      <c r="A37" s="2"/>
      <c r="B37" s="14"/>
      <c r="C37" s="6" t="s">
        <v>106</v>
      </c>
      <c r="D37" s="7"/>
      <c r="E37" s="7"/>
      <c r="F37" s="2"/>
      <c r="G37" s="2"/>
      <c r="H37" s="2"/>
      <c r="I37" s="2"/>
      <c r="J37" s="2"/>
      <c r="K37" s="2"/>
      <c r="L37" s="2"/>
      <c r="M37" s="574"/>
      <c r="N37" s="575"/>
      <c r="O37" s="575"/>
      <c r="P37" s="576"/>
    </row>
    <row r="38" spans="1:16" ht="30.75" customHeight="1" x14ac:dyDescent="0.2">
      <c r="A38" s="37">
        <v>1</v>
      </c>
      <c r="B38" s="38"/>
      <c r="C38" s="39" t="s">
        <v>107</v>
      </c>
      <c r="D38" s="11">
        <v>37330</v>
      </c>
      <c r="E38" s="11">
        <v>37330</v>
      </c>
      <c r="F38" s="2"/>
      <c r="G38" s="2">
        <v>1</v>
      </c>
      <c r="H38" s="2"/>
      <c r="I38" s="2"/>
      <c r="J38" s="2">
        <v>87</v>
      </c>
      <c r="K38" s="2" t="s">
        <v>30</v>
      </c>
      <c r="L38" s="2" t="s">
        <v>31</v>
      </c>
      <c r="M38" s="577" t="s">
        <v>90</v>
      </c>
      <c r="N38" s="578"/>
      <c r="O38" s="578"/>
      <c r="P38" s="579"/>
    </row>
    <row r="39" spans="1:16" ht="13.15" customHeight="1" x14ac:dyDescent="0.2">
      <c r="A39" s="8"/>
      <c r="B39" s="14"/>
      <c r="C39" s="6" t="s">
        <v>112</v>
      </c>
      <c r="D39" s="7"/>
      <c r="E39" s="7"/>
      <c r="F39" s="2"/>
      <c r="G39" s="2"/>
      <c r="H39" s="2"/>
      <c r="I39" s="2"/>
      <c r="J39" s="2"/>
      <c r="K39" s="2"/>
      <c r="L39" s="2"/>
      <c r="M39" s="462"/>
      <c r="N39" s="463"/>
      <c r="O39" s="463"/>
      <c r="P39" s="464"/>
    </row>
    <row r="40" spans="1:16" ht="13.15" customHeight="1" x14ac:dyDescent="0.2">
      <c r="A40" s="37">
        <v>1</v>
      </c>
      <c r="B40" s="14"/>
      <c r="C40" s="3" t="s">
        <v>113</v>
      </c>
      <c r="D40" s="11">
        <v>35842</v>
      </c>
      <c r="E40" s="11">
        <v>35905</v>
      </c>
      <c r="F40" s="2"/>
      <c r="G40" s="2">
        <v>4</v>
      </c>
      <c r="H40" s="2"/>
      <c r="I40" s="2"/>
      <c r="J40" s="2">
        <v>180</v>
      </c>
      <c r="K40" s="2" t="s">
        <v>30</v>
      </c>
      <c r="L40" s="2" t="s">
        <v>31</v>
      </c>
      <c r="M40" s="462"/>
      <c r="N40" s="463"/>
      <c r="O40" s="463"/>
      <c r="P40" s="464"/>
    </row>
    <row r="41" spans="1:16" ht="13.15" customHeight="1" x14ac:dyDescent="0.2">
      <c r="A41" s="37">
        <v>2</v>
      </c>
      <c r="B41" s="14"/>
      <c r="C41" s="3" t="s">
        <v>113</v>
      </c>
      <c r="D41" s="11">
        <v>35907</v>
      </c>
      <c r="E41" s="11">
        <v>36133</v>
      </c>
      <c r="F41" s="2"/>
      <c r="G41" s="2"/>
      <c r="H41" s="2"/>
      <c r="I41" s="2"/>
      <c r="J41" s="2">
        <v>169</v>
      </c>
      <c r="K41" s="2" t="s">
        <v>30</v>
      </c>
      <c r="L41" s="2" t="s">
        <v>31</v>
      </c>
      <c r="M41" s="462"/>
      <c r="N41" s="463"/>
      <c r="O41" s="463"/>
      <c r="P41" s="464"/>
    </row>
    <row r="42" spans="1:16" ht="13.15" customHeight="1" x14ac:dyDescent="0.2">
      <c r="A42" s="37">
        <v>3</v>
      </c>
      <c r="B42" s="14"/>
      <c r="C42" s="3" t="s">
        <v>113</v>
      </c>
      <c r="D42" s="11">
        <v>36167</v>
      </c>
      <c r="E42" s="11">
        <v>36850</v>
      </c>
      <c r="F42" s="2"/>
      <c r="G42" s="2"/>
      <c r="H42" s="2"/>
      <c r="I42" s="2"/>
      <c r="J42" s="2">
        <v>220</v>
      </c>
      <c r="K42" s="2" t="s">
        <v>30</v>
      </c>
      <c r="L42" s="2" t="s">
        <v>31</v>
      </c>
      <c r="M42" s="462"/>
      <c r="N42" s="463"/>
      <c r="O42" s="463"/>
      <c r="P42" s="464"/>
    </row>
    <row r="43" spans="1:16" ht="13.15" customHeight="1" x14ac:dyDescent="0.2">
      <c r="A43" s="37">
        <v>4</v>
      </c>
      <c r="B43" s="14"/>
      <c r="C43" s="3" t="s">
        <v>113</v>
      </c>
      <c r="D43" s="11">
        <v>36941</v>
      </c>
      <c r="E43" s="11">
        <v>37484</v>
      </c>
      <c r="F43" s="2"/>
      <c r="G43" s="2"/>
      <c r="H43" s="2"/>
      <c r="I43" s="2"/>
      <c r="J43" s="2">
        <v>96</v>
      </c>
      <c r="K43" s="2" t="s">
        <v>30</v>
      </c>
      <c r="L43" s="2" t="s">
        <v>31</v>
      </c>
      <c r="M43" s="462"/>
      <c r="N43" s="463"/>
      <c r="O43" s="463"/>
      <c r="P43" s="464"/>
    </row>
    <row r="44" spans="1:16" ht="13.15" customHeight="1" x14ac:dyDescent="0.2">
      <c r="A44" s="37">
        <v>3</v>
      </c>
      <c r="B44" s="37" t="s">
        <v>127</v>
      </c>
      <c r="C44" s="48" t="s">
        <v>128</v>
      </c>
      <c r="D44" s="33">
        <v>37622</v>
      </c>
      <c r="E44" s="33">
        <v>37956</v>
      </c>
      <c r="F44" s="34"/>
      <c r="G44" s="37"/>
      <c r="H44" s="37">
        <v>7</v>
      </c>
      <c r="I44" s="37"/>
      <c r="J44" s="37"/>
      <c r="K44" s="37"/>
      <c r="L44" s="49"/>
      <c r="M44" s="462"/>
      <c r="N44" s="463"/>
      <c r="O44" s="463"/>
      <c r="P44" s="464"/>
    </row>
    <row r="45" spans="1:16" ht="13.15" customHeight="1" x14ac:dyDescent="0.2">
      <c r="A45" s="37">
        <v>4</v>
      </c>
      <c r="B45" s="37" t="s">
        <v>127</v>
      </c>
      <c r="C45" s="48" t="s">
        <v>128</v>
      </c>
      <c r="D45" s="33">
        <v>37987</v>
      </c>
      <c r="E45" s="33">
        <v>38231</v>
      </c>
      <c r="F45" s="34"/>
      <c r="G45" s="37"/>
      <c r="H45" s="37">
        <v>11</v>
      </c>
      <c r="I45" s="37"/>
      <c r="J45" s="37"/>
      <c r="K45" s="37"/>
      <c r="L45" s="49"/>
      <c r="M45" s="465"/>
      <c r="N45" s="466"/>
      <c r="O45" s="466"/>
      <c r="P45" s="467"/>
    </row>
    <row r="46" spans="1:16" ht="13.15" customHeight="1" x14ac:dyDescent="0.2">
      <c r="A46" s="37">
        <v>5</v>
      </c>
      <c r="B46" s="37" t="s">
        <v>127</v>
      </c>
      <c r="C46" s="48" t="s">
        <v>128</v>
      </c>
      <c r="D46" s="33">
        <v>38412</v>
      </c>
      <c r="E46" s="33">
        <v>38687</v>
      </c>
      <c r="F46" s="34"/>
      <c r="G46" s="37"/>
      <c r="H46" s="37">
        <v>23</v>
      </c>
      <c r="I46" s="37"/>
      <c r="J46" s="37"/>
      <c r="K46" s="37"/>
      <c r="L46" s="49"/>
      <c r="M46" s="444" t="s">
        <v>130</v>
      </c>
      <c r="N46" s="515"/>
      <c r="O46" s="515"/>
      <c r="P46" s="516"/>
    </row>
    <row r="47" spans="1:16" x14ac:dyDescent="0.2">
      <c r="A47" s="16"/>
      <c r="B47" s="16"/>
      <c r="C47" s="16"/>
      <c r="D47" s="53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</row>
    <row r="48" spans="1:16" ht="13.15" customHeight="1" x14ac:dyDescent="0.2">
      <c r="A48" s="456" t="s">
        <v>135</v>
      </c>
      <c r="B48" s="456"/>
      <c r="C48" s="457" t="s">
        <v>136</v>
      </c>
      <c r="D48" s="457"/>
      <c r="E48" s="457"/>
      <c r="F48" s="456" t="s">
        <v>137</v>
      </c>
      <c r="G48" s="456"/>
      <c r="H48" s="456"/>
      <c r="I48" s="457" t="s">
        <v>1080</v>
      </c>
      <c r="J48" s="457"/>
      <c r="K48" s="457"/>
      <c r="L48" s="457"/>
      <c r="M48" s="16"/>
      <c r="N48" s="16"/>
      <c r="O48" s="16"/>
      <c r="P48" s="16"/>
    </row>
    <row r="49" spans="1:18" ht="13.15" customHeight="1" x14ac:dyDescent="0.2">
      <c r="A49" s="456" t="s">
        <v>138</v>
      </c>
      <c r="B49" s="456"/>
      <c r="C49" s="457" t="s">
        <v>136</v>
      </c>
      <c r="D49" s="457"/>
      <c r="E49" s="457"/>
      <c r="F49" s="456" t="s">
        <v>138</v>
      </c>
      <c r="G49" s="456"/>
      <c r="H49" s="456"/>
      <c r="I49" s="457"/>
      <c r="J49" s="457"/>
      <c r="K49" s="457"/>
      <c r="L49" s="457"/>
      <c r="M49" s="16"/>
      <c r="N49" s="16"/>
      <c r="O49" s="16"/>
      <c r="P49" s="16"/>
    </row>
    <row r="50" spans="1:18" ht="13.15" customHeight="1" x14ac:dyDescent="0.2">
      <c r="A50" s="456" t="s">
        <v>139</v>
      </c>
      <c r="B50" s="456"/>
      <c r="C50" s="457" t="s">
        <v>140</v>
      </c>
      <c r="D50" s="457"/>
      <c r="E50" s="457"/>
      <c r="F50" s="456" t="s">
        <v>139</v>
      </c>
      <c r="G50" s="456"/>
      <c r="H50" s="456"/>
      <c r="I50" s="457" t="s">
        <v>141</v>
      </c>
      <c r="J50" s="457"/>
      <c r="K50" s="457"/>
      <c r="L50" s="457"/>
      <c r="M50" s="16"/>
      <c r="N50" s="16"/>
      <c r="O50" s="16"/>
      <c r="P50" s="16"/>
    </row>
    <row r="51" spans="1:18" ht="13.15" customHeight="1" x14ac:dyDescent="0.2">
      <c r="A51" s="456" t="s">
        <v>142</v>
      </c>
      <c r="B51" s="456"/>
      <c r="C51" s="457" t="s">
        <v>1081</v>
      </c>
      <c r="D51" s="457"/>
      <c r="E51" s="457"/>
      <c r="F51" s="456" t="s">
        <v>142</v>
      </c>
      <c r="G51" s="456"/>
      <c r="H51" s="456"/>
      <c r="I51" s="468">
        <v>41080</v>
      </c>
      <c r="J51" s="457"/>
      <c r="K51" s="457"/>
      <c r="L51" s="457"/>
      <c r="M51" s="16"/>
      <c r="N51" s="16"/>
      <c r="O51" s="16"/>
      <c r="P51" s="16"/>
    </row>
    <row r="52" spans="1:18" ht="12.75" x14ac:dyDescent="0.2">
      <c r="A52" s="56" t="s">
        <v>143</v>
      </c>
      <c r="B52" s="16"/>
      <c r="C52" s="16"/>
      <c r="D52" s="53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</row>
    <row r="53" spans="1:18" ht="12.75" x14ac:dyDescent="0.2">
      <c r="A53" s="417"/>
      <c r="B53" s="418"/>
      <c r="C53" s="423" t="s">
        <v>116</v>
      </c>
      <c r="D53" s="424"/>
      <c r="E53" s="424"/>
      <c r="F53" s="424"/>
      <c r="G53" s="424"/>
      <c r="H53" s="424"/>
      <c r="I53" s="424"/>
      <c r="J53" s="424"/>
      <c r="K53" s="424"/>
      <c r="L53" s="424"/>
      <c r="M53" s="425"/>
      <c r="N53" s="429" t="s">
        <v>458</v>
      </c>
      <c r="O53" s="572"/>
      <c r="P53" s="572"/>
      <c r="Q53" s="573"/>
      <c r="R53" s="137"/>
    </row>
    <row r="54" spans="1:18" ht="12.75" x14ac:dyDescent="0.2">
      <c r="A54" s="419"/>
      <c r="B54" s="420"/>
      <c r="C54" s="426"/>
      <c r="D54" s="427"/>
      <c r="E54" s="427"/>
      <c r="F54" s="427"/>
      <c r="G54" s="427"/>
      <c r="H54" s="427"/>
      <c r="I54" s="427"/>
      <c r="J54" s="427"/>
      <c r="K54" s="427"/>
      <c r="L54" s="427"/>
      <c r="M54" s="428"/>
      <c r="N54" s="429" t="s">
        <v>459</v>
      </c>
      <c r="O54" s="572"/>
      <c r="P54" s="572"/>
      <c r="Q54" s="573"/>
      <c r="R54" s="137"/>
    </row>
    <row r="55" spans="1:18" ht="12.75" x14ac:dyDescent="0.2">
      <c r="A55" s="419"/>
      <c r="B55" s="420"/>
      <c r="C55" s="423" t="s">
        <v>117</v>
      </c>
      <c r="D55" s="424"/>
      <c r="E55" s="424"/>
      <c r="F55" s="424"/>
      <c r="G55" s="424"/>
      <c r="H55" s="424"/>
      <c r="I55" s="424"/>
      <c r="J55" s="424"/>
      <c r="K55" s="424"/>
      <c r="L55" s="424"/>
      <c r="M55" s="425"/>
      <c r="N55" s="431" t="s">
        <v>460</v>
      </c>
      <c r="O55" s="432"/>
      <c r="P55" s="432"/>
      <c r="Q55" s="433"/>
      <c r="R55" s="137"/>
    </row>
    <row r="56" spans="1:18" ht="12.75" x14ac:dyDescent="0.2">
      <c r="A56" s="421"/>
      <c r="B56" s="422"/>
      <c r="C56" s="426"/>
      <c r="D56" s="427"/>
      <c r="E56" s="427"/>
      <c r="F56" s="427"/>
      <c r="G56" s="427"/>
      <c r="H56" s="427"/>
      <c r="I56" s="427"/>
      <c r="J56" s="427"/>
      <c r="K56" s="427"/>
      <c r="L56" s="427"/>
      <c r="M56" s="428"/>
      <c r="N56" s="431" t="s">
        <v>118</v>
      </c>
      <c r="O56" s="432"/>
      <c r="P56" s="432"/>
      <c r="Q56" s="433"/>
      <c r="R56" s="137"/>
    </row>
    <row r="57" spans="1:18" ht="15" x14ac:dyDescent="0.2">
      <c r="A57" s="394" t="s">
        <v>119</v>
      </c>
      <c r="B57" s="434"/>
      <c r="C57" s="395"/>
      <c r="D57" s="435" t="s">
        <v>120</v>
      </c>
      <c r="E57" s="436"/>
      <c r="F57" s="436"/>
      <c r="G57" s="436"/>
      <c r="H57" s="436"/>
      <c r="I57" s="436"/>
      <c r="J57" s="436"/>
      <c r="K57" s="436"/>
      <c r="L57" s="436"/>
      <c r="M57" s="436"/>
      <c r="N57" s="436"/>
      <c r="O57" s="436"/>
      <c r="P57" s="436"/>
      <c r="Q57" s="437"/>
      <c r="R57" s="137"/>
    </row>
    <row r="58" spans="1:18" ht="12.75" x14ac:dyDescent="0.2">
      <c r="A58" s="394" t="s">
        <v>121</v>
      </c>
      <c r="B58" s="434"/>
      <c r="C58" s="395"/>
      <c r="D58" s="396" t="s">
        <v>488</v>
      </c>
      <c r="E58" s="397"/>
      <c r="F58" s="397"/>
      <c r="G58" s="397"/>
      <c r="H58" s="397"/>
      <c r="I58" s="397"/>
      <c r="J58" s="397"/>
      <c r="K58" s="397"/>
      <c r="L58" s="397"/>
      <c r="M58" s="397"/>
      <c r="N58" s="397"/>
      <c r="O58" s="397"/>
      <c r="P58" s="397"/>
      <c r="Q58" s="398"/>
      <c r="R58" s="137"/>
    </row>
    <row r="59" spans="1:18" ht="12.75" x14ac:dyDescent="0.2">
      <c r="A59" s="396" t="s">
        <v>461</v>
      </c>
      <c r="B59" s="398"/>
      <c r="C59" s="126" t="s">
        <v>489</v>
      </c>
      <c r="D59" s="438" t="s">
        <v>490</v>
      </c>
      <c r="E59" s="439"/>
      <c r="F59" s="439"/>
      <c r="G59" s="439"/>
      <c r="H59" s="439"/>
      <c r="I59" s="439"/>
      <c r="J59" s="439"/>
      <c r="K59" s="439"/>
      <c r="L59" s="439"/>
      <c r="M59" s="439"/>
      <c r="N59" s="439"/>
      <c r="O59" s="439"/>
      <c r="P59" s="439"/>
      <c r="Q59" s="440"/>
      <c r="R59" s="137"/>
    </row>
    <row r="60" spans="1:18" ht="12.75" x14ac:dyDescent="0.2">
      <c r="A60" s="404" t="s">
        <v>12</v>
      </c>
      <c r="B60" s="413" t="s">
        <v>13</v>
      </c>
      <c r="C60" s="404" t="s">
        <v>463</v>
      </c>
      <c r="D60" s="399" t="s">
        <v>15</v>
      </c>
      <c r="E60" s="401"/>
      <c r="F60" s="399" t="s">
        <v>123</v>
      </c>
      <c r="G60" s="400"/>
      <c r="H60" s="400"/>
      <c r="I60" s="400"/>
      <c r="J60" s="401"/>
      <c r="K60" s="404" t="s">
        <v>464</v>
      </c>
      <c r="L60" s="413" t="s">
        <v>465</v>
      </c>
      <c r="M60" s="404" t="s">
        <v>466</v>
      </c>
      <c r="N60" s="406" t="s">
        <v>467</v>
      </c>
      <c r="O60" s="407"/>
      <c r="P60" s="407"/>
      <c r="Q60" s="408"/>
      <c r="R60" s="137"/>
    </row>
    <row r="61" spans="1:18" ht="12.75" x14ac:dyDescent="0.2">
      <c r="A61" s="405"/>
      <c r="B61" s="414"/>
      <c r="C61" s="405"/>
      <c r="D61" s="116" t="s">
        <v>21</v>
      </c>
      <c r="E61" s="116" t="s">
        <v>22</v>
      </c>
      <c r="F61" s="116" t="s">
        <v>124</v>
      </c>
      <c r="G61" s="116" t="s">
        <v>125</v>
      </c>
      <c r="H61" s="116" t="s">
        <v>126</v>
      </c>
      <c r="I61" s="116" t="s">
        <v>468</v>
      </c>
      <c r="J61" s="116" t="s">
        <v>469</v>
      </c>
      <c r="K61" s="405"/>
      <c r="L61" s="414"/>
      <c r="M61" s="405"/>
      <c r="N61" s="409"/>
      <c r="O61" s="410"/>
      <c r="P61" s="410"/>
      <c r="Q61" s="411"/>
      <c r="R61" s="137"/>
    </row>
    <row r="62" spans="1:18" ht="45" customHeight="1" x14ac:dyDescent="0.2">
      <c r="A62" s="116">
        <v>116</v>
      </c>
      <c r="B62" s="116" t="s">
        <v>491</v>
      </c>
      <c r="C62" s="132" t="s">
        <v>734</v>
      </c>
      <c r="D62" s="130">
        <v>36893</v>
      </c>
      <c r="E62" s="130">
        <v>36919</v>
      </c>
      <c r="F62" s="116"/>
      <c r="G62" s="116"/>
      <c r="H62" s="116">
        <v>1</v>
      </c>
      <c r="I62" s="116"/>
      <c r="J62" s="116"/>
      <c r="K62" s="2">
        <v>387</v>
      </c>
      <c r="L62" s="116" t="s">
        <v>30</v>
      </c>
      <c r="M62" s="116" t="s">
        <v>581</v>
      </c>
      <c r="N62" s="438" t="s">
        <v>735</v>
      </c>
      <c r="O62" s="439"/>
      <c r="P62" s="439"/>
      <c r="Q62" s="440"/>
      <c r="R62" s="454" t="s">
        <v>725</v>
      </c>
    </row>
    <row r="63" spans="1:18" x14ac:dyDescent="0.2">
      <c r="A63" s="116">
        <v>117</v>
      </c>
      <c r="B63" s="116" t="s">
        <v>491</v>
      </c>
      <c r="C63" s="132" t="s">
        <v>736</v>
      </c>
      <c r="D63" s="130">
        <v>36951</v>
      </c>
      <c r="E63" s="130">
        <v>37011</v>
      </c>
      <c r="F63" s="116"/>
      <c r="G63" s="116"/>
      <c r="H63" s="116">
        <v>1</v>
      </c>
      <c r="I63" s="116"/>
      <c r="J63" s="116"/>
      <c r="K63" s="2">
        <v>370</v>
      </c>
      <c r="L63" s="116" t="s">
        <v>30</v>
      </c>
      <c r="M63" s="116" t="s">
        <v>581</v>
      </c>
      <c r="N63" s="438" t="s">
        <v>737</v>
      </c>
      <c r="O63" s="439"/>
      <c r="P63" s="439"/>
      <c r="Q63" s="440"/>
      <c r="R63" s="455"/>
    </row>
    <row r="64" spans="1:18" x14ac:dyDescent="0.2">
      <c r="A64" s="116">
        <v>118</v>
      </c>
      <c r="B64" s="116" t="s">
        <v>491</v>
      </c>
      <c r="C64" s="132" t="s">
        <v>738</v>
      </c>
      <c r="D64" s="130">
        <v>37013</v>
      </c>
      <c r="E64" s="130">
        <v>37071</v>
      </c>
      <c r="F64" s="116"/>
      <c r="G64" s="116"/>
      <c r="H64" s="116">
        <v>1</v>
      </c>
      <c r="I64" s="116"/>
      <c r="J64" s="116"/>
      <c r="K64" s="2">
        <v>310</v>
      </c>
      <c r="L64" s="116" t="s">
        <v>30</v>
      </c>
      <c r="M64" s="116" t="s">
        <v>581</v>
      </c>
      <c r="N64" s="438" t="s">
        <v>739</v>
      </c>
      <c r="O64" s="439"/>
      <c r="P64" s="439"/>
      <c r="Q64" s="440"/>
      <c r="R64" s="508"/>
    </row>
    <row r="65" spans="1:18" x14ac:dyDescent="0.2">
      <c r="A65" s="116">
        <v>119</v>
      </c>
      <c r="B65" s="116" t="s">
        <v>491</v>
      </c>
      <c r="C65" s="132" t="s">
        <v>740</v>
      </c>
      <c r="D65" s="130">
        <v>37075</v>
      </c>
      <c r="E65" s="130">
        <v>37134</v>
      </c>
      <c r="F65" s="116">
        <v>34</v>
      </c>
      <c r="G65" s="116"/>
      <c r="H65" s="116">
        <v>1</v>
      </c>
      <c r="I65" s="116"/>
      <c r="J65" s="116"/>
      <c r="K65" s="2">
        <v>403</v>
      </c>
      <c r="L65" s="116" t="s">
        <v>30</v>
      </c>
      <c r="M65" s="116" t="s">
        <v>581</v>
      </c>
      <c r="N65" s="438" t="s">
        <v>741</v>
      </c>
      <c r="O65" s="439"/>
      <c r="P65" s="439"/>
      <c r="Q65" s="440"/>
      <c r="R65" s="454" t="s">
        <v>742</v>
      </c>
    </row>
    <row r="66" spans="1:18" x14ac:dyDescent="0.2">
      <c r="A66" s="116">
        <v>120</v>
      </c>
      <c r="B66" s="116" t="s">
        <v>491</v>
      </c>
      <c r="C66" s="132" t="s">
        <v>743</v>
      </c>
      <c r="D66" s="130">
        <v>37137</v>
      </c>
      <c r="E66" s="130">
        <v>37195</v>
      </c>
      <c r="F66" s="2"/>
      <c r="G66" s="116"/>
      <c r="H66" s="116">
        <v>1</v>
      </c>
      <c r="I66" s="116"/>
      <c r="J66" s="116"/>
      <c r="K66" s="2">
        <v>461</v>
      </c>
      <c r="L66" s="116" t="s">
        <v>30</v>
      </c>
      <c r="M66" s="116" t="s">
        <v>581</v>
      </c>
      <c r="N66" s="438" t="s">
        <v>744</v>
      </c>
      <c r="O66" s="439"/>
      <c r="P66" s="439"/>
      <c r="Q66" s="440"/>
      <c r="R66" s="455"/>
    </row>
    <row r="67" spans="1:18" x14ac:dyDescent="0.2">
      <c r="A67" s="116">
        <v>121</v>
      </c>
      <c r="B67" s="116" t="s">
        <v>491</v>
      </c>
      <c r="C67" s="132" t="s">
        <v>745</v>
      </c>
      <c r="D67" s="130">
        <v>37196</v>
      </c>
      <c r="E67" s="130">
        <v>37228</v>
      </c>
      <c r="F67" s="116"/>
      <c r="G67" s="116"/>
      <c r="H67" s="116">
        <v>1</v>
      </c>
      <c r="I67" s="116"/>
      <c r="J67" s="116"/>
      <c r="K67" s="2">
        <v>253</v>
      </c>
      <c r="L67" s="116" t="s">
        <v>30</v>
      </c>
      <c r="M67" s="116" t="s">
        <v>581</v>
      </c>
      <c r="N67" s="438" t="s">
        <v>746</v>
      </c>
      <c r="O67" s="439"/>
      <c r="P67" s="439"/>
      <c r="Q67" s="440"/>
      <c r="R67" s="455"/>
    </row>
    <row r="68" spans="1:18" x14ac:dyDescent="0.2">
      <c r="A68" s="116">
        <v>122</v>
      </c>
      <c r="B68" s="116" t="s">
        <v>491</v>
      </c>
      <c r="C68" s="132" t="s">
        <v>747</v>
      </c>
      <c r="D68" s="130">
        <v>37228</v>
      </c>
      <c r="E68" s="130">
        <v>37256</v>
      </c>
      <c r="F68" s="116">
        <v>35</v>
      </c>
      <c r="G68" s="116"/>
      <c r="H68" s="116">
        <v>1</v>
      </c>
      <c r="I68" s="116"/>
      <c r="J68" s="116"/>
      <c r="K68" s="2">
        <v>352</v>
      </c>
      <c r="L68" s="116" t="s">
        <v>30</v>
      </c>
      <c r="M68" s="116" t="s">
        <v>581</v>
      </c>
      <c r="N68" s="438" t="s">
        <v>748</v>
      </c>
      <c r="O68" s="439"/>
      <c r="P68" s="439"/>
      <c r="Q68" s="440"/>
      <c r="R68" s="455"/>
    </row>
    <row r="69" spans="1:18" x14ac:dyDescent="0.2">
      <c r="A69" s="116">
        <v>123</v>
      </c>
      <c r="B69" s="116" t="s">
        <v>491</v>
      </c>
      <c r="C69" s="132" t="s">
        <v>749</v>
      </c>
      <c r="D69" s="130">
        <v>37258</v>
      </c>
      <c r="E69" s="130">
        <v>37288</v>
      </c>
      <c r="F69" s="116"/>
      <c r="G69" s="116"/>
      <c r="H69" s="116">
        <v>1</v>
      </c>
      <c r="I69" s="116"/>
      <c r="J69" s="116"/>
      <c r="K69" s="2">
        <v>262</v>
      </c>
      <c r="L69" s="116" t="s">
        <v>30</v>
      </c>
      <c r="M69" s="116" t="s">
        <v>581</v>
      </c>
      <c r="N69" s="438" t="s">
        <v>750</v>
      </c>
      <c r="O69" s="439"/>
      <c r="P69" s="439"/>
      <c r="Q69" s="440"/>
      <c r="R69" s="455"/>
    </row>
    <row r="70" spans="1:18" x14ac:dyDescent="0.2">
      <c r="A70" s="116">
        <v>124</v>
      </c>
      <c r="B70" s="116" t="s">
        <v>491</v>
      </c>
      <c r="C70" s="132" t="s">
        <v>751</v>
      </c>
      <c r="D70" s="130">
        <v>37291</v>
      </c>
      <c r="E70" s="130">
        <v>37337</v>
      </c>
      <c r="F70" s="116"/>
      <c r="G70" s="116"/>
      <c r="H70" s="116">
        <v>1</v>
      </c>
      <c r="I70" s="116"/>
      <c r="J70" s="116"/>
      <c r="K70" s="2">
        <v>261</v>
      </c>
      <c r="L70" s="116" t="s">
        <v>30</v>
      </c>
      <c r="M70" s="116" t="s">
        <v>581</v>
      </c>
      <c r="N70" s="438" t="s">
        <v>752</v>
      </c>
      <c r="O70" s="439"/>
      <c r="P70" s="439"/>
      <c r="Q70" s="440"/>
      <c r="R70" s="508"/>
    </row>
    <row r="71" spans="1:18" x14ac:dyDescent="0.2">
      <c r="A71" s="116">
        <v>125</v>
      </c>
      <c r="B71" s="116" t="s">
        <v>491</v>
      </c>
      <c r="C71" s="132" t="s">
        <v>753</v>
      </c>
      <c r="D71" s="130">
        <v>37347</v>
      </c>
      <c r="E71" s="130">
        <v>37407</v>
      </c>
      <c r="F71" s="116">
        <v>36</v>
      </c>
      <c r="G71" s="116"/>
      <c r="H71" s="116">
        <v>1</v>
      </c>
      <c r="I71" s="116"/>
      <c r="J71" s="116"/>
      <c r="K71" s="2">
        <v>412</v>
      </c>
      <c r="L71" s="116" t="s">
        <v>30</v>
      </c>
      <c r="M71" s="116" t="s">
        <v>581</v>
      </c>
      <c r="N71" s="438" t="s">
        <v>754</v>
      </c>
      <c r="O71" s="439"/>
      <c r="P71" s="439"/>
      <c r="Q71" s="440"/>
      <c r="R71" s="570" t="s">
        <v>755</v>
      </c>
    </row>
    <row r="72" spans="1:18" x14ac:dyDescent="0.2">
      <c r="A72" s="116">
        <v>126</v>
      </c>
      <c r="B72" s="116" t="s">
        <v>491</v>
      </c>
      <c r="C72" s="132" t="s">
        <v>756</v>
      </c>
      <c r="D72" s="130">
        <v>37413</v>
      </c>
      <c r="E72" s="130">
        <v>37467</v>
      </c>
      <c r="F72" s="116"/>
      <c r="G72" s="116"/>
      <c r="H72" s="116">
        <v>1</v>
      </c>
      <c r="I72" s="116"/>
      <c r="J72" s="116"/>
      <c r="K72" s="2">
        <v>376</v>
      </c>
      <c r="L72" s="116" t="s">
        <v>30</v>
      </c>
      <c r="M72" s="116" t="s">
        <v>581</v>
      </c>
      <c r="N72" s="438" t="s">
        <v>757</v>
      </c>
      <c r="O72" s="439"/>
      <c r="P72" s="439"/>
      <c r="Q72" s="440"/>
      <c r="R72" s="567"/>
    </row>
    <row r="73" spans="1:18" x14ac:dyDescent="0.2">
      <c r="A73" s="116">
        <v>127</v>
      </c>
      <c r="B73" s="116" t="s">
        <v>491</v>
      </c>
      <c r="C73" s="132" t="s">
        <v>758</v>
      </c>
      <c r="D73" s="130">
        <v>37469</v>
      </c>
      <c r="E73" s="130">
        <v>37529</v>
      </c>
      <c r="F73" s="116"/>
      <c r="G73" s="116"/>
      <c r="H73" s="116">
        <v>1</v>
      </c>
      <c r="I73" s="116"/>
      <c r="J73" s="116"/>
      <c r="K73" s="2">
        <v>287</v>
      </c>
      <c r="L73" s="116" t="s">
        <v>30</v>
      </c>
      <c r="M73" s="116" t="s">
        <v>581</v>
      </c>
      <c r="N73" s="438" t="s">
        <v>759</v>
      </c>
      <c r="O73" s="439"/>
      <c r="P73" s="439"/>
      <c r="Q73" s="440"/>
      <c r="R73" s="567"/>
    </row>
    <row r="74" spans="1:18" x14ac:dyDescent="0.2">
      <c r="A74" s="116">
        <v>128</v>
      </c>
      <c r="B74" s="116" t="s">
        <v>491</v>
      </c>
      <c r="C74" s="132" t="s">
        <v>760</v>
      </c>
      <c r="D74" s="130">
        <v>37530</v>
      </c>
      <c r="E74" s="130">
        <v>37588</v>
      </c>
      <c r="F74" s="116">
        <v>37</v>
      </c>
      <c r="G74" s="116"/>
      <c r="H74" s="116">
        <v>1</v>
      </c>
      <c r="I74" s="116"/>
      <c r="J74" s="116"/>
      <c r="K74" s="2">
        <v>275</v>
      </c>
      <c r="L74" s="116" t="s">
        <v>30</v>
      </c>
      <c r="M74" s="116" t="s">
        <v>493</v>
      </c>
      <c r="N74" s="438" t="s">
        <v>761</v>
      </c>
      <c r="O74" s="439"/>
      <c r="P74" s="439"/>
      <c r="Q74" s="440"/>
      <c r="R74" s="567"/>
    </row>
    <row r="75" spans="1:18" x14ac:dyDescent="0.2">
      <c r="A75" s="116">
        <v>130</v>
      </c>
      <c r="B75" s="116" t="s">
        <v>491</v>
      </c>
      <c r="C75" s="132" t="s">
        <v>762</v>
      </c>
      <c r="D75" s="130">
        <v>37591</v>
      </c>
      <c r="E75" s="130">
        <v>37621</v>
      </c>
      <c r="F75" s="116"/>
      <c r="G75" s="116"/>
      <c r="H75" s="116">
        <v>1</v>
      </c>
      <c r="I75" s="116"/>
      <c r="J75" s="116"/>
      <c r="K75" s="2">
        <v>323</v>
      </c>
      <c r="L75" s="116" t="s">
        <v>30</v>
      </c>
      <c r="M75" s="116" t="s">
        <v>493</v>
      </c>
      <c r="N75" s="438" t="s">
        <v>763</v>
      </c>
      <c r="O75" s="439"/>
      <c r="P75" s="439"/>
      <c r="Q75" s="440"/>
      <c r="R75" s="567"/>
    </row>
    <row r="76" spans="1:18" x14ac:dyDescent="0.2">
      <c r="A76" s="116">
        <v>131</v>
      </c>
      <c r="B76" s="116" t="s">
        <v>491</v>
      </c>
      <c r="C76" s="132" t="s">
        <v>764</v>
      </c>
      <c r="D76" s="130">
        <v>37623</v>
      </c>
      <c r="E76" s="130">
        <v>37664</v>
      </c>
      <c r="F76" s="116"/>
      <c r="G76" s="116"/>
      <c r="H76" s="116">
        <v>1</v>
      </c>
      <c r="I76" s="116"/>
      <c r="J76" s="116"/>
      <c r="K76" s="2">
        <v>239</v>
      </c>
      <c r="L76" s="116" t="s">
        <v>30</v>
      </c>
      <c r="M76" s="116" t="s">
        <v>493</v>
      </c>
      <c r="N76" s="438" t="s">
        <v>765</v>
      </c>
      <c r="O76" s="439"/>
      <c r="P76" s="439"/>
      <c r="Q76" s="440"/>
      <c r="R76" s="567"/>
    </row>
    <row r="77" spans="1:18" x14ac:dyDescent="0.2">
      <c r="A77" s="116">
        <v>132</v>
      </c>
      <c r="B77" s="116" t="s">
        <v>491</v>
      </c>
      <c r="C77" s="132" t="s">
        <v>766</v>
      </c>
      <c r="D77" s="130">
        <v>37671</v>
      </c>
      <c r="E77" s="130">
        <v>37707</v>
      </c>
      <c r="F77" s="116">
        <v>38</v>
      </c>
      <c r="G77" s="116"/>
      <c r="H77" s="116">
        <v>1</v>
      </c>
      <c r="I77" s="116"/>
      <c r="J77" s="116"/>
      <c r="K77" s="2">
        <v>208</v>
      </c>
      <c r="L77" s="116" t="s">
        <v>30</v>
      </c>
      <c r="M77" s="116" t="s">
        <v>493</v>
      </c>
      <c r="N77" s="438" t="s">
        <v>767</v>
      </c>
      <c r="O77" s="439"/>
      <c r="P77" s="439"/>
      <c r="Q77" s="440"/>
      <c r="R77" s="567"/>
    </row>
    <row r="78" spans="1:18" x14ac:dyDescent="0.2">
      <c r="A78" s="116">
        <v>133</v>
      </c>
      <c r="B78" s="116" t="s">
        <v>491</v>
      </c>
      <c r="C78" s="132" t="s">
        <v>768</v>
      </c>
      <c r="D78" s="130">
        <v>37708</v>
      </c>
      <c r="E78" s="130">
        <v>37741</v>
      </c>
      <c r="F78" s="116"/>
      <c r="G78" s="116"/>
      <c r="H78" s="116">
        <v>1</v>
      </c>
      <c r="I78" s="116"/>
      <c r="J78" s="116"/>
      <c r="K78" s="2">
        <v>239</v>
      </c>
      <c r="L78" s="116" t="s">
        <v>30</v>
      </c>
      <c r="M78" s="116" t="s">
        <v>493</v>
      </c>
      <c r="N78" s="571" t="s">
        <v>769</v>
      </c>
      <c r="O78" s="571"/>
      <c r="P78" s="571"/>
      <c r="Q78" s="571"/>
      <c r="R78" s="567"/>
    </row>
    <row r="79" spans="1:18" x14ac:dyDescent="0.2">
      <c r="A79" s="2">
        <v>134</v>
      </c>
      <c r="B79" s="116" t="s">
        <v>491</v>
      </c>
      <c r="C79" s="2" t="s">
        <v>770</v>
      </c>
      <c r="D79" s="130">
        <v>37741</v>
      </c>
      <c r="E79" s="130">
        <v>37771</v>
      </c>
      <c r="F79" s="3"/>
      <c r="G79" s="3"/>
      <c r="H79" s="2">
        <v>1</v>
      </c>
      <c r="I79" s="3"/>
      <c r="J79" s="3"/>
      <c r="K79" s="2">
        <v>216</v>
      </c>
      <c r="L79" s="2" t="s">
        <v>30</v>
      </c>
      <c r="M79" s="2" t="s">
        <v>499</v>
      </c>
      <c r="N79" s="571" t="s">
        <v>771</v>
      </c>
      <c r="O79" s="571"/>
      <c r="P79" s="571"/>
      <c r="Q79" s="571"/>
      <c r="R79" s="567"/>
    </row>
    <row r="80" spans="1:18" x14ac:dyDescent="0.2">
      <c r="A80" s="116">
        <v>135</v>
      </c>
      <c r="B80" s="116" t="s">
        <v>491</v>
      </c>
      <c r="C80" s="132" t="s">
        <v>772</v>
      </c>
      <c r="D80" s="130">
        <v>37771</v>
      </c>
      <c r="E80" s="130">
        <v>37803</v>
      </c>
      <c r="F80" s="116"/>
      <c r="G80" s="116"/>
      <c r="H80" s="116">
        <v>1</v>
      </c>
      <c r="I80" s="116"/>
      <c r="J80" s="116"/>
      <c r="K80" s="2">
        <v>232</v>
      </c>
      <c r="L80" s="116" t="s">
        <v>30</v>
      </c>
      <c r="M80" s="116" t="s">
        <v>493</v>
      </c>
      <c r="N80" s="438" t="s">
        <v>773</v>
      </c>
      <c r="O80" s="439"/>
      <c r="P80" s="439"/>
      <c r="Q80" s="440"/>
      <c r="R80" s="568"/>
    </row>
    <row r="81" spans="1:18" x14ac:dyDescent="0.2">
      <c r="A81" s="116">
        <v>136</v>
      </c>
      <c r="B81" s="116" t="s">
        <v>491</v>
      </c>
      <c r="C81" s="132" t="s">
        <v>775</v>
      </c>
      <c r="D81" s="130">
        <v>37803</v>
      </c>
      <c r="E81" s="148">
        <v>37831</v>
      </c>
      <c r="F81" s="116">
        <v>39</v>
      </c>
      <c r="G81" s="116"/>
      <c r="H81" s="116">
        <v>1</v>
      </c>
      <c r="I81" s="116"/>
      <c r="J81" s="116"/>
      <c r="K81" s="2">
        <v>184</v>
      </c>
      <c r="L81" s="116" t="s">
        <v>30</v>
      </c>
      <c r="M81" s="116" t="s">
        <v>581</v>
      </c>
      <c r="N81" s="438" t="s">
        <v>776</v>
      </c>
      <c r="O81" s="439"/>
      <c r="P81" s="439"/>
      <c r="Q81" s="440"/>
      <c r="R81" s="446" t="s">
        <v>777</v>
      </c>
    </row>
    <row r="82" spans="1:18" x14ac:dyDescent="0.2">
      <c r="A82" s="116">
        <v>137</v>
      </c>
      <c r="B82" s="116" t="s">
        <v>491</v>
      </c>
      <c r="C82" s="132" t="s">
        <v>778</v>
      </c>
      <c r="D82" s="130">
        <v>37832</v>
      </c>
      <c r="E82" s="130" t="s">
        <v>779</v>
      </c>
      <c r="F82" s="2"/>
      <c r="G82" s="116"/>
      <c r="H82" s="116">
        <v>1</v>
      </c>
      <c r="I82" s="116"/>
      <c r="J82" s="116"/>
      <c r="K82" s="2">
        <v>239</v>
      </c>
      <c r="L82" s="116" t="s">
        <v>30</v>
      </c>
      <c r="M82" s="116" t="s">
        <v>581</v>
      </c>
      <c r="N82" s="438" t="s">
        <v>780</v>
      </c>
      <c r="O82" s="439"/>
      <c r="P82" s="439"/>
      <c r="Q82" s="440"/>
      <c r="R82" s="569"/>
    </row>
    <row r="83" spans="1:18" x14ac:dyDescent="0.2">
      <c r="A83" s="116">
        <v>138</v>
      </c>
      <c r="B83" s="116" t="s">
        <v>491</v>
      </c>
      <c r="C83" s="132" t="s">
        <v>781</v>
      </c>
      <c r="D83" s="130">
        <v>37853</v>
      </c>
      <c r="E83" s="130">
        <v>37880</v>
      </c>
      <c r="F83" s="116"/>
      <c r="G83" s="116"/>
      <c r="H83" s="116">
        <v>1</v>
      </c>
      <c r="I83" s="116"/>
      <c r="J83" s="116"/>
      <c r="K83" s="2">
        <v>195</v>
      </c>
      <c r="L83" s="116" t="s">
        <v>30</v>
      </c>
      <c r="M83" s="116" t="s">
        <v>581</v>
      </c>
      <c r="N83" s="438" t="s">
        <v>782</v>
      </c>
      <c r="O83" s="439"/>
      <c r="P83" s="439"/>
      <c r="Q83" s="440"/>
      <c r="R83" s="569"/>
    </row>
    <row r="84" spans="1:18" x14ac:dyDescent="0.2">
      <c r="A84" s="116">
        <v>139</v>
      </c>
      <c r="B84" s="116" t="s">
        <v>491</v>
      </c>
      <c r="C84" s="132" t="s">
        <v>783</v>
      </c>
      <c r="D84" s="130">
        <v>37882</v>
      </c>
      <c r="E84" s="130">
        <v>37917</v>
      </c>
      <c r="F84" s="116"/>
      <c r="G84" s="116"/>
      <c r="H84" s="116">
        <v>1</v>
      </c>
      <c r="I84" s="116"/>
      <c r="J84" s="116"/>
      <c r="K84" s="2">
        <v>208</v>
      </c>
      <c r="L84" s="116" t="s">
        <v>30</v>
      </c>
      <c r="M84" s="116" t="s">
        <v>581</v>
      </c>
      <c r="N84" s="438" t="s">
        <v>784</v>
      </c>
      <c r="O84" s="439"/>
      <c r="P84" s="439"/>
      <c r="Q84" s="440"/>
      <c r="R84" s="447"/>
    </row>
    <row r="85" spans="1:18" x14ac:dyDescent="0.2">
      <c r="A85" s="116">
        <v>140</v>
      </c>
      <c r="B85" s="116" t="s">
        <v>491</v>
      </c>
      <c r="C85" s="132" t="s">
        <v>785</v>
      </c>
      <c r="D85" s="130">
        <v>37918</v>
      </c>
      <c r="E85" s="130">
        <v>37946</v>
      </c>
      <c r="F85" s="116">
        <v>40</v>
      </c>
      <c r="G85" s="116"/>
      <c r="H85" s="116">
        <v>1</v>
      </c>
      <c r="I85" s="116"/>
      <c r="J85" s="116"/>
      <c r="K85" s="2">
        <v>141</v>
      </c>
      <c r="L85" s="116" t="s">
        <v>30</v>
      </c>
      <c r="M85" s="116" t="s">
        <v>581</v>
      </c>
      <c r="N85" s="438" t="s">
        <v>786</v>
      </c>
      <c r="O85" s="439"/>
      <c r="P85" s="439"/>
      <c r="Q85" s="440"/>
      <c r="R85" s="442" t="s">
        <v>787</v>
      </c>
    </row>
    <row r="86" spans="1:18" x14ac:dyDescent="0.2">
      <c r="A86" s="116">
        <v>141</v>
      </c>
      <c r="B86" s="116" t="s">
        <v>491</v>
      </c>
      <c r="C86" s="132" t="s">
        <v>788</v>
      </c>
      <c r="D86" s="130">
        <v>37946</v>
      </c>
      <c r="E86" s="130">
        <v>37970</v>
      </c>
      <c r="F86" s="116"/>
      <c r="G86" s="116"/>
      <c r="H86" s="116">
        <v>1</v>
      </c>
      <c r="I86" s="116"/>
      <c r="J86" s="116"/>
      <c r="K86" s="2">
        <v>188</v>
      </c>
      <c r="L86" s="116" t="s">
        <v>30</v>
      </c>
      <c r="M86" s="116" t="s">
        <v>581</v>
      </c>
      <c r="N86" s="438" t="s">
        <v>789</v>
      </c>
      <c r="O86" s="439"/>
      <c r="P86" s="439"/>
      <c r="Q86" s="440"/>
      <c r="R86" s="567"/>
    </row>
    <row r="87" spans="1:18" x14ac:dyDescent="0.2">
      <c r="A87" s="116">
        <v>142</v>
      </c>
      <c r="B87" s="116" t="s">
        <v>491</v>
      </c>
      <c r="C87" s="132" t="s">
        <v>790</v>
      </c>
      <c r="D87" s="130">
        <v>37971</v>
      </c>
      <c r="E87" s="130">
        <v>37986</v>
      </c>
      <c r="F87" s="116"/>
      <c r="G87" s="116"/>
      <c r="H87" s="116">
        <v>1</v>
      </c>
      <c r="I87" s="116"/>
      <c r="J87" s="116"/>
      <c r="K87" s="2">
        <v>147</v>
      </c>
      <c r="L87" s="116" t="s">
        <v>30</v>
      </c>
      <c r="M87" s="116" t="s">
        <v>581</v>
      </c>
      <c r="N87" s="438" t="s">
        <v>791</v>
      </c>
      <c r="O87" s="439"/>
      <c r="P87" s="439"/>
      <c r="Q87" s="440"/>
      <c r="R87" s="567"/>
    </row>
    <row r="88" spans="1:18" x14ac:dyDescent="0.2">
      <c r="A88" s="116">
        <v>143</v>
      </c>
      <c r="B88" s="116" t="s">
        <v>491</v>
      </c>
      <c r="C88" s="132" t="s">
        <v>792</v>
      </c>
      <c r="D88" s="130">
        <v>37988</v>
      </c>
      <c r="E88" s="130">
        <v>38083</v>
      </c>
      <c r="F88" s="116"/>
      <c r="G88" s="116"/>
      <c r="H88" s="116">
        <v>1</v>
      </c>
      <c r="I88" s="116"/>
      <c r="J88" s="116"/>
      <c r="K88" s="2">
        <v>357</v>
      </c>
      <c r="L88" s="116" t="s">
        <v>30</v>
      </c>
      <c r="M88" s="116" t="s">
        <v>581</v>
      </c>
      <c r="N88" s="438" t="s">
        <v>793</v>
      </c>
      <c r="O88" s="439"/>
      <c r="P88" s="439"/>
      <c r="Q88" s="440"/>
      <c r="R88" s="567"/>
    </row>
    <row r="89" spans="1:18" x14ac:dyDescent="0.2">
      <c r="A89" s="116">
        <v>144</v>
      </c>
      <c r="B89" s="116" t="s">
        <v>491</v>
      </c>
      <c r="C89" s="132" t="s">
        <v>794</v>
      </c>
      <c r="D89" s="130">
        <v>38083</v>
      </c>
      <c r="E89" s="130">
        <v>38163</v>
      </c>
      <c r="F89" s="116">
        <v>41</v>
      </c>
      <c r="G89" s="116"/>
      <c r="H89" s="116">
        <v>1</v>
      </c>
      <c r="I89" s="116"/>
      <c r="J89" s="116"/>
      <c r="K89" s="2">
        <v>416</v>
      </c>
      <c r="L89" s="116" t="s">
        <v>30</v>
      </c>
      <c r="M89" s="116" t="s">
        <v>581</v>
      </c>
      <c r="N89" s="438" t="s">
        <v>795</v>
      </c>
      <c r="O89" s="439"/>
      <c r="P89" s="439"/>
      <c r="Q89" s="440"/>
      <c r="R89" s="567"/>
    </row>
    <row r="90" spans="1:18" x14ac:dyDescent="0.2">
      <c r="A90" s="116">
        <v>145</v>
      </c>
      <c r="B90" s="116" t="s">
        <v>491</v>
      </c>
      <c r="C90" s="132" t="s">
        <v>796</v>
      </c>
      <c r="D90" s="130" t="s">
        <v>797</v>
      </c>
      <c r="E90" s="130">
        <v>38282</v>
      </c>
      <c r="F90" s="116"/>
      <c r="G90" s="116"/>
      <c r="H90" s="116">
        <v>1</v>
      </c>
      <c r="I90" s="116"/>
      <c r="J90" s="116"/>
      <c r="K90" s="2">
        <v>427</v>
      </c>
      <c r="L90" s="116" t="s">
        <v>30</v>
      </c>
      <c r="M90" s="116" t="s">
        <v>493</v>
      </c>
      <c r="N90" s="438" t="s">
        <v>798</v>
      </c>
      <c r="O90" s="439"/>
      <c r="P90" s="439"/>
      <c r="Q90" s="440"/>
      <c r="R90" s="567"/>
    </row>
    <row r="91" spans="1:18" x14ac:dyDescent="0.2">
      <c r="A91" s="116">
        <v>146</v>
      </c>
      <c r="B91" s="116" t="s">
        <v>491</v>
      </c>
      <c r="C91" s="132" t="s">
        <v>799</v>
      </c>
      <c r="D91" s="130" t="s">
        <v>800</v>
      </c>
      <c r="E91" s="130" t="s">
        <v>801</v>
      </c>
      <c r="F91" s="116">
        <v>42</v>
      </c>
      <c r="G91" s="116"/>
      <c r="H91" s="116">
        <v>1</v>
      </c>
      <c r="I91" s="116"/>
      <c r="J91" s="116"/>
      <c r="K91" s="2">
        <v>442</v>
      </c>
      <c r="L91" s="116" t="s">
        <v>30</v>
      </c>
      <c r="M91" s="116" t="s">
        <v>493</v>
      </c>
      <c r="N91" s="438" t="s">
        <v>802</v>
      </c>
      <c r="O91" s="439"/>
      <c r="P91" s="439"/>
      <c r="Q91" s="440"/>
      <c r="R91" s="567"/>
    </row>
    <row r="92" spans="1:18" x14ac:dyDescent="0.2">
      <c r="A92" s="116">
        <v>147</v>
      </c>
      <c r="B92" s="116" t="s">
        <v>491</v>
      </c>
      <c r="C92" s="132" t="s">
        <v>803</v>
      </c>
      <c r="D92" s="130">
        <v>38356</v>
      </c>
      <c r="E92" s="130">
        <v>38422</v>
      </c>
      <c r="F92" s="116"/>
      <c r="G92" s="116"/>
      <c r="H92" s="116">
        <v>1</v>
      </c>
      <c r="I92" s="116"/>
      <c r="J92" s="116"/>
      <c r="K92" s="2">
        <v>453</v>
      </c>
      <c r="L92" s="116" t="s">
        <v>30</v>
      </c>
      <c r="M92" s="116" t="s">
        <v>493</v>
      </c>
      <c r="N92" s="438" t="s">
        <v>804</v>
      </c>
      <c r="O92" s="439"/>
      <c r="P92" s="439"/>
      <c r="Q92" s="440"/>
      <c r="R92" s="567"/>
    </row>
    <row r="93" spans="1:18" x14ac:dyDescent="0.2">
      <c r="A93" s="116">
        <v>148</v>
      </c>
      <c r="B93" s="116" t="s">
        <v>491</v>
      </c>
      <c r="C93" s="132" t="s">
        <v>805</v>
      </c>
      <c r="D93" s="130">
        <v>38422</v>
      </c>
      <c r="E93" s="130">
        <v>38533</v>
      </c>
      <c r="F93" s="116">
        <v>43</v>
      </c>
      <c r="G93" s="116"/>
      <c r="H93" s="116">
        <v>1</v>
      </c>
      <c r="I93" s="116"/>
      <c r="J93" s="116"/>
      <c r="K93" s="2">
        <v>522</v>
      </c>
      <c r="L93" s="116" t="s">
        <v>30</v>
      </c>
      <c r="M93" s="116" t="s">
        <v>493</v>
      </c>
      <c r="N93" s="438" t="s">
        <v>806</v>
      </c>
      <c r="O93" s="439"/>
      <c r="P93" s="439"/>
      <c r="Q93" s="440"/>
      <c r="R93" s="567"/>
    </row>
    <row r="94" spans="1:18" x14ac:dyDescent="0.2">
      <c r="A94" s="116">
        <v>149</v>
      </c>
      <c r="B94" s="116" t="s">
        <v>491</v>
      </c>
      <c r="C94" s="132" t="s">
        <v>807</v>
      </c>
      <c r="D94" s="130" t="s">
        <v>808</v>
      </c>
      <c r="E94" s="130">
        <v>38637</v>
      </c>
      <c r="F94" s="116"/>
      <c r="G94" s="116"/>
      <c r="H94" s="116">
        <v>1</v>
      </c>
      <c r="I94" s="116"/>
      <c r="J94" s="116"/>
      <c r="K94" s="2">
        <v>489</v>
      </c>
      <c r="L94" s="116" t="s">
        <v>30</v>
      </c>
      <c r="M94" s="116" t="s">
        <v>493</v>
      </c>
      <c r="N94" s="438" t="s">
        <v>809</v>
      </c>
      <c r="O94" s="439"/>
      <c r="P94" s="439"/>
      <c r="Q94" s="440"/>
      <c r="R94" s="568"/>
    </row>
    <row r="95" spans="1:18" ht="11.25" customHeight="1" x14ac:dyDescent="0.2">
      <c r="A95" s="116">
        <v>150</v>
      </c>
      <c r="B95" s="116" t="s">
        <v>491</v>
      </c>
      <c r="C95" s="132" t="s">
        <v>810</v>
      </c>
      <c r="D95" s="130">
        <v>38645</v>
      </c>
      <c r="E95" s="130">
        <v>38715</v>
      </c>
      <c r="F95" s="116">
        <v>44</v>
      </c>
      <c r="G95" s="116"/>
      <c r="H95" s="116"/>
      <c r="I95" s="116"/>
      <c r="J95" s="116"/>
      <c r="K95" s="2">
        <v>423</v>
      </c>
      <c r="L95" s="116" t="s">
        <v>30</v>
      </c>
      <c r="M95" s="116" t="s">
        <v>499</v>
      </c>
      <c r="N95" s="438" t="s">
        <v>811</v>
      </c>
      <c r="O95" s="439"/>
      <c r="P95" s="439"/>
      <c r="Q95" s="440"/>
      <c r="R95" s="161" t="s">
        <v>812</v>
      </c>
    </row>
    <row r="97" spans="1:18" ht="12.75" x14ac:dyDescent="0.2">
      <c r="A97" s="394" t="s">
        <v>478</v>
      </c>
      <c r="B97" s="395"/>
      <c r="C97" s="391" t="s">
        <v>542</v>
      </c>
      <c r="D97" s="393"/>
      <c r="E97" s="394" t="s">
        <v>480</v>
      </c>
      <c r="F97" s="395"/>
      <c r="G97" s="396" t="s">
        <v>543</v>
      </c>
      <c r="H97" s="397"/>
      <c r="I97" s="397"/>
      <c r="J97" s="398"/>
      <c r="K97" s="394" t="s">
        <v>481</v>
      </c>
      <c r="L97" s="395"/>
      <c r="M97" s="391" t="s">
        <v>544</v>
      </c>
      <c r="N97" s="392"/>
      <c r="O97" s="392"/>
      <c r="P97" s="392"/>
      <c r="Q97" s="393"/>
      <c r="R97" s="136"/>
    </row>
    <row r="98" spans="1:18" ht="12.75" x14ac:dyDescent="0.2">
      <c r="A98" s="394" t="s">
        <v>482</v>
      </c>
      <c r="B98" s="395"/>
      <c r="C98" s="391" t="s">
        <v>545</v>
      </c>
      <c r="D98" s="393"/>
      <c r="E98" s="394" t="s">
        <v>482</v>
      </c>
      <c r="F98" s="395"/>
      <c r="G98" s="396" t="s">
        <v>546</v>
      </c>
      <c r="H98" s="397"/>
      <c r="I98" s="397"/>
      <c r="J98" s="398"/>
      <c r="K98" s="394" t="s">
        <v>484</v>
      </c>
      <c r="L98" s="395"/>
      <c r="M98" s="391" t="s">
        <v>547</v>
      </c>
      <c r="N98" s="392"/>
      <c r="O98" s="392"/>
      <c r="P98" s="392"/>
      <c r="Q98" s="393"/>
      <c r="R98" s="136"/>
    </row>
    <row r="99" spans="1:18" ht="12.75" x14ac:dyDescent="0.2">
      <c r="A99" s="394" t="s">
        <v>485</v>
      </c>
      <c r="B99" s="395"/>
      <c r="C99" s="391"/>
      <c r="D99" s="393"/>
      <c r="E99" s="394" t="s">
        <v>485</v>
      </c>
      <c r="F99" s="395"/>
      <c r="G99" s="396"/>
      <c r="H99" s="397"/>
      <c r="I99" s="397"/>
      <c r="J99" s="398"/>
      <c r="K99" s="394" t="s">
        <v>485</v>
      </c>
      <c r="L99" s="395"/>
      <c r="M99" s="391"/>
      <c r="N99" s="392"/>
      <c r="O99" s="392"/>
      <c r="P99" s="392"/>
      <c r="Q99" s="393"/>
      <c r="R99" s="136"/>
    </row>
    <row r="100" spans="1:18" ht="12.75" x14ac:dyDescent="0.2">
      <c r="A100" s="394" t="s">
        <v>142</v>
      </c>
      <c r="B100" s="395"/>
      <c r="C100" s="391" t="s">
        <v>548</v>
      </c>
      <c r="D100" s="393"/>
      <c r="E100" s="394" t="s">
        <v>142</v>
      </c>
      <c r="F100" s="395"/>
      <c r="G100" s="396" t="s">
        <v>548</v>
      </c>
      <c r="H100" s="397"/>
      <c r="I100" s="397"/>
      <c r="J100" s="398"/>
      <c r="K100" s="394" t="s">
        <v>487</v>
      </c>
      <c r="L100" s="395"/>
      <c r="M100" s="391" t="s">
        <v>549</v>
      </c>
      <c r="N100" s="392"/>
      <c r="O100" s="392"/>
      <c r="P100" s="392"/>
      <c r="Q100" s="393"/>
      <c r="R100" s="137"/>
    </row>
    <row r="102" spans="1:18" s="139" customFormat="1" ht="12.75" x14ac:dyDescent="0.2">
      <c r="A102" s="580" t="s">
        <v>0</v>
      </c>
      <c r="B102" s="580"/>
      <c r="C102" s="492" t="s">
        <v>1</v>
      </c>
      <c r="D102" s="492"/>
      <c r="E102" s="492"/>
      <c r="F102" s="492"/>
      <c r="G102" s="492"/>
      <c r="H102" s="492"/>
      <c r="I102" s="492"/>
      <c r="J102" s="492"/>
      <c r="K102" s="492"/>
      <c r="L102" s="492"/>
      <c r="M102" s="581" t="s">
        <v>2</v>
      </c>
      <c r="N102" s="581"/>
      <c r="O102" s="581"/>
      <c r="P102" s="581"/>
    </row>
    <row r="103" spans="1:18" s="139" customFormat="1" ht="12.75" x14ac:dyDescent="0.2">
      <c r="A103" s="580"/>
      <c r="B103" s="580"/>
      <c r="C103" s="492"/>
      <c r="D103" s="492"/>
      <c r="E103" s="492"/>
      <c r="F103" s="492"/>
      <c r="G103" s="492"/>
      <c r="H103" s="492"/>
      <c r="I103" s="492"/>
      <c r="J103" s="492"/>
      <c r="K103" s="492"/>
      <c r="L103" s="492"/>
      <c r="M103" s="581" t="s">
        <v>3</v>
      </c>
      <c r="N103" s="581"/>
      <c r="O103" s="581"/>
      <c r="P103" s="581"/>
    </row>
    <row r="104" spans="1:18" s="139" customFormat="1" ht="12.75" x14ac:dyDescent="0.2">
      <c r="A104" s="580"/>
      <c r="B104" s="580"/>
      <c r="C104" s="492"/>
      <c r="D104" s="492"/>
      <c r="E104" s="492"/>
      <c r="F104" s="492"/>
      <c r="G104" s="492"/>
      <c r="H104" s="492"/>
      <c r="I104" s="492"/>
      <c r="J104" s="492"/>
      <c r="K104" s="492"/>
      <c r="L104" s="492"/>
      <c r="M104" s="581" t="s">
        <v>1082</v>
      </c>
      <c r="N104" s="581"/>
      <c r="O104" s="581"/>
      <c r="P104" s="581"/>
    </row>
    <row r="105" spans="1:18" s="139" customFormat="1" ht="12.75" x14ac:dyDescent="0.2">
      <c r="A105" s="494" t="s">
        <v>5</v>
      </c>
      <c r="B105" s="494"/>
      <c r="C105" s="494"/>
      <c r="D105" s="494"/>
      <c r="E105" s="494"/>
      <c r="F105" s="494"/>
      <c r="G105" s="494"/>
      <c r="H105" s="494"/>
      <c r="I105" s="494"/>
      <c r="J105" s="494"/>
      <c r="K105" s="494"/>
      <c r="L105" s="494"/>
      <c r="M105" s="585" t="s">
        <v>6</v>
      </c>
      <c r="N105" s="585"/>
      <c r="O105" s="585"/>
      <c r="P105" s="585"/>
    </row>
    <row r="106" spans="1:18" s="139" customFormat="1" ht="22.5" x14ac:dyDescent="0.2">
      <c r="A106" s="494" t="s">
        <v>1118</v>
      </c>
      <c r="B106" s="494"/>
      <c r="C106" s="494"/>
      <c r="D106" s="494"/>
      <c r="E106" s="494"/>
      <c r="F106" s="494"/>
      <c r="G106" s="494"/>
      <c r="H106" s="494"/>
      <c r="I106" s="494"/>
      <c r="J106" s="494"/>
      <c r="K106" s="494"/>
      <c r="L106" s="494"/>
      <c r="M106" s="143" t="s">
        <v>8</v>
      </c>
      <c r="N106" s="143" t="s">
        <v>9</v>
      </c>
      <c r="O106" s="143" t="s">
        <v>10</v>
      </c>
      <c r="P106" s="143" t="s">
        <v>11</v>
      </c>
    </row>
    <row r="107" spans="1:18" s="139" customFormat="1" ht="12.75" x14ac:dyDescent="0.2">
      <c r="A107" s="454" t="s">
        <v>12</v>
      </c>
      <c r="B107" s="509" t="s">
        <v>13</v>
      </c>
      <c r="C107" s="509" t="s">
        <v>14</v>
      </c>
      <c r="D107" s="511" t="s">
        <v>15</v>
      </c>
      <c r="E107" s="512"/>
      <c r="F107" s="402" t="s">
        <v>16</v>
      </c>
      <c r="G107" s="402"/>
      <c r="H107" s="402"/>
      <c r="I107" s="402"/>
      <c r="J107" s="454" t="s">
        <v>17</v>
      </c>
      <c r="K107" s="513" t="s">
        <v>18</v>
      </c>
      <c r="L107" s="454" t="s">
        <v>19</v>
      </c>
      <c r="M107" s="444" t="s">
        <v>20</v>
      </c>
      <c r="N107" s="515"/>
      <c r="O107" s="515"/>
      <c r="P107" s="516"/>
    </row>
    <row r="108" spans="1:18" s="139" customFormat="1" ht="12.75" x14ac:dyDescent="0.2">
      <c r="A108" s="508"/>
      <c r="B108" s="510"/>
      <c r="C108" s="510"/>
      <c r="D108" s="3" t="s">
        <v>21</v>
      </c>
      <c r="E108" s="3" t="s">
        <v>22</v>
      </c>
      <c r="F108" s="3" t="s">
        <v>23</v>
      </c>
      <c r="G108" s="3" t="s">
        <v>24</v>
      </c>
      <c r="H108" s="3" t="s">
        <v>25</v>
      </c>
      <c r="I108" s="3" t="s">
        <v>26</v>
      </c>
      <c r="J108" s="508"/>
      <c r="K108" s="514"/>
      <c r="L108" s="508"/>
      <c r="M108" s="458"/>
      <c r="N108" s="583"/>
      <c r="O108" s="583"/>
      <c r="P108" s="584"/>
    </row>
    <row r="109" spans="1:18" s="139" customFormat="1" ht="12.75" customHeight="1" x14ac:dyDescent="0.2">
      <c r="A109" s="54">
        <v>1</v>
      </c>
      <c r="B109" s="54" t="s">
        <v>187</v>
      </c>
      <c r="C109" s="15" t="s">
        <v>1137</v>
      </c>
      <c r="D109" s="26">
        <v>38156</v>
      </c>
      <c r="E109" s="26">
        <v>38442</v>
      </c>
      <c r="F109" s="3"/>
      <c r="G109" s="54">
        <v>14</v>
      </c>
      <c r="H109" s="3"/>
      <c r="I109" s="3"/>
      <c r="J109" s="54"/>
      <c r="K109" s="54"/>
      <c r="L109" s="54" t="s">
        <v>155</v>
      </c>
      <c r="M109" s="472" t="s">
        <v>1138</v>
      </c>
      <c r="N109" s="472"/>
      <c r="O109" s="472"/>
      <c r="P109" s="472"/>
    </row>
    <row r="110" spans="1:18" s="139" customFormat="1" ht="22.5" x14ac:dyDescent="0.2">
      <c r="A110" s="54"/>
      <c r="B110" s="54" t="s">
        <v>188</v>
      </c>
      <c r="C110" s="15" t="s">
        <v>1139</v>
      </c>
      <c r="D110" s="22"/>
      <c r="E110" s="22"/>
      <c r="F110" s="3"/>
      <c r="G110" s="54"/>
      <c r="H110" s="3"/>
      <c r="I110" s="3"/>
      <c r="J110" s="54">
        <v>81</v>
      </c>
      <c r="K110" s="54"/>
      <c r="L110" s="54"/>
      <c r="M110" s="472"/>
      <c r="N110" s="472"/>
      <c r="O110" s="472"/>
      <c r="P110" s="472"/>
    </row>
    <row r="111" spans="1:18" s="139" customFormat="1" ht="12.75" x14ac:dyDescent="0.2">
      <c r="A111" s="54">
        <v>2</v>
      </c>
      <c r="B111" s="54" t="s">
        <v>187</v>
      </c>
      <c r="C111" s="10" t="s">
        <v>1140</v>
      </c>
      <c r="D111" s="177">
        <v>41004</v>
      </c>
      <c r="E111" s="26">
        <v>38554</v>
      </c>
      <c r="F111" s="3"/>
      <c r="G111" s="54"/>
      <c r="H111" s="3"/>
      <c r="I111" s="3"/>
      <c r="J111" s="54"/>
      <c r="K111" s="3"/>
      <c r="L111" s="54" t="s">
        <v>1126</v>
      </c>
      <c r="M111" s="472"/>
      <c r="N111" s="472"/>
      <c r="O111" s="472"/>
      <c r="P111" s="472"/>
    </row>
    <row r="112" spans="1:18" s="139" customFormat="1" ht="22.5" x14ac:dyDescent="0.2">
      <c r="A112" s="54"/>
      <c r="B112" s="54" t="s">
        <v>188</v>
      </c>
      <c r="C112" s="10" t="s">
        <v>1141</v>
      </c>
      <c r="D112" s="22"/>
      <c r="E112" s="22"/>
      <c r="F112" s="3"/>
      <c r="G112" s="54"/>
      <c r="H112" s="3"/>
      <c r="I112" s="3"/>
      <c r="J112" s="54">
        <v>133</v>
      </c>
      <c r="K112" s="3"/>
      <c r="L112" s="54"/>
      <c r="M112" s="472"/>
      <c r="N112" s="472"/>
      <c r="O112" s="472"/>
      <c r="P112" s="472"/>
    </row>
    <row r="113" spans="1:16" s="139" customFormat="1" ht="12.75" x14ac:dyDescent="0.2">
      <c r="A113" s="54">
        <v>3</v>
      </c>
      <c r="B113" s="54" t="s">
        <v>187</v>
      </c>
      <c r="C113" s="10" t="s">
        <v>1142</v>
      </c>
      <c r="D113" s="26">
        <v>38531</v>
      </c>
      <c r="E113" s="26">
        <v>38541</v>
      </c>
      <c r="F113" s="3"/>
      <c r="G113" s="3"/>
      <c r="H113" s="3"/>
      <c r="I113" s="3"/>
      <c r="J113" s="54"/>
      <c r="K113" s="3"/>
      <c r="L113" s="3" t="s">
        <v>1126</v>
      </c>
      <c r="M113" s="472"/>
      <c r="N113" s="472"/>
      <c r="O113" s="472"/>
      <c r="P113" s="472"/>
    </row>
    <row r="114" spans="1:16" s="139" customFormat="1" ht="22.5" x14ac:dyDescent="0.2">
      <c r="A114" s="54"/>
      <c r="B114" s="54" t="s">
        <v>188</v>
      </c>
      <c r="C114" s="15" t="s">
        <v>1143</v>
      </c>
      <c r="D114" s="22"/>
      <c r="E114" s="22"/>
      <c r="F114" s="3"/>
      <c r="G114" s="54"/>
      <c r="H114" s="3"/>
      <c r="I114" s="3"/>
      <c r="J114" s="3">
        <v>158</v>
      </c>
      <c r="K114" s="3"/>
      <c r="L114" s="54"/>
      <c r="M114" s="472"/>
      <c r="N114" s="472"/>
      <c r="O114" s="472"/>
      <c r="P114" s="472"/>
    </row>
    <row r="115" spans="1:16" s="139" customFormat="1" ht="22.5" x14ac:dyDescent="0.2">
      <c r="A115" s="54">
        <v>4</v>
      </c>
      <c r="B115" s="54" t="s">
        <v>187</v>
      </c>
      <c r="C115" s="15" t="s">
        <v>1144</v>
      </c>
      <c r="D115" s="26">
        <v>38664</v>
      </c>
      <c r="E115" s="26">
        <v>38680</v>
      </c>
      <c r="F115" s="3"/>
      <c r="G115" s="3"/>
      <c r="H115" s="3"/>
      <c r="I115" s="3"/>
      <c r="J115" s="54"/>
      <c r="K115" s="3"/>
      <c r="L115" s="54" t="s">
        <v>1126</v>
      </c>
      <c r="M115" s="472"/>
      <c r="N115" s="472"/>
      <c r="O115" s="472"/>
      <c r="P115" s="472"/>
    </row>
    <row r="116" spans="1:16" s="139" customFormat="1" ht="22.5" x14ac:dyDescent="0.2">
      <c r="A116" s="54"/>
      <c r="B116" s="54" t="s">
        <v>188</v>
      </c>
      <c r="C116" s="10" t="s">
        <v>1143</v>
      </c>
      <c r="D116" s="22"/>
      <c r="E116" s="22"/>
      <c r="F116" s="3"/>
      <c r="G116" s="3"/>
      <c r="H116" s="3"/>
      <c r="I116" s="3"/>
      <c r="J116" s="54">
        <v>43</v>
      </c>
      <c r="K116" s="3"/>
      <c r="L116" s="54"/>
      <c r="M116" s="472"/>
      <c r="N116" s="472"/>
      <c r="O116" s="472"/>
      <c r="P116" s="472"/>
    </row>
    <row r="117" spans="1:16" s="139" customFormat="1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73"/>
      <c r="N117" s="173"/>
      <c r="O117" s="173"/>
      <c r="P117" s="173"/>
    </row>
    <row r="118" spans="1:16" s="139" customFormat="1" ht="12.75" x14ac:dyDescent="0.2">
      <c r="A118" s="174" t="s">
        <v>135</v>
      </c>
      <c r="B118" s="174"/>
      <c r="C118" s="175" t="s">
        <v>1127</v>
      </c>
      <c r="D118" s="175"/>
      <c r="E118" s="1"/>
      <c r="F118" s="586" t="s">
        <v>137</v>
      </c>
      <c r="G118" s="586"/>
      <c r="H118" s="586"/>
      <c r="I118" s="175" t="s">
        <v>1128</v>
      </c>
      <c r="J118" s="175"/>
      <c r="K118" s="175"/>
      <c r="L118" s="175"/>
      <c r="M118" s="173"/>
      <c r="N118" s="173"/>
      <c r="O118" s="173"/>
      <c r="P118" s="173"/>
    </row>
    <row r="119" spans="1:16" s="139" customFormat="1" ht="12.75" x14ac:dyDescent="0.2">
      <c r="A119" s="586" t="s">
        <v>1098</v>
      </c>
      <c r="B119" s="586"/>
      <c r="C119" s="176" t="s">
        <v>1129</v>
      </c>
      <c r="D119" s="176"/>
      <c r="E119" s="1"/>
      <c r="F119" s="586" t="s">
        <v>1098</v>
      </c>
      <c r="G119" s="586"/>
      <c r="H119" s="586"/>
      <c r="I119" s="575" t="s">
        <v>1130</v>
      </c>
      <c r="J119" s="575"/>
      <c r="K119" s="575"/>
      <c r="L119" s="575"/>
      <c r="M119" s="173"/>
      <c r="N119" s="173"/>
      <c r="O119" s="173"/>
      <c r="P119" s="173"/>
    </row>
    <row r="120" spans="1:16" s="139" customFormat="1" ht="12.75" x14ac:dyDescent="0.2">
      <c r="A120" s="78"/>
      <c r="B120" s="1"/>
      <c r="C120" s="1"/>
      <c r="D120" s="1"/>
      <c r="E120" s="1"/>
      <c r="F120" s="78"/>
      <c r="G120" s="1"/>
      <c r="H120" s="1"/>
      <c r="I120" s="1"/>
      <c r="J120" s="1"/>
      <c r="K120" s="1"/>
      <c r="L120" s="1"/>
      <c r="M120" s="173"/>
      <c r="N120" s="173"/>
      <c r="O120" s="173"/>
      <c r="P120" s="173"/>
    </row>
    <row r="121" spans="1:16" s="139" customFormat="1" ht="12.75" x14ac:dyDescent="0.2">
      <c r="A121" s="586" t="s">
        <v>138</v>
      </c>
      <c r="B121" s="586"/>
      <c r="C121" s="175"/>
      <c r="D121" s="175"/>
      <c r="E121" s="1"/>
      <c r="F121" s="586" t="s">
        <v>138</v>
      </c>
      <c r="G121" s="586"/>
      <c r="H121" s="586"/>
      <c r="I121" s="175"/>
      <c r="J121" s="175"/>
      <c r="K121" s="175"/>
      <c r="L121" s="175"/>
      <c r="M121" s="173"/>
      <c r="N121" s="173"/>
      <c r="O121" s="173"/>
      <c r="P121" s="173"/>
    </row>
    <row r="122" spans="1:16" s="139" customFormat="1" ht="12.75" x14ac:dyDescent="0.2">
      <c r="A122" s="586" t="s">
        <v>142</v>
      </c>
      <c r="B122" s="586"/>
      <c r="C122" s="175"/>
      <c r="D122" s="175"/>
      <c r="E122" s="1"/>
      <c r="F122" s="586" t="s">
        <v>142</v>
      </c>
      <c r="G122" s="586"/>
      <c r="H122" s="586"/>
      <c r="I122" s="587">
        <v>40648</v>
      </c>
      <c r="J122" s="575"/>
      <c r="K122" s="175"/>
      <c r="L122" s="175"/>
      <c r="M122" s="173"/>
      <c r="N122" s="173"/>
      <c r="O122" s="173"/>
      <c r="P122" s="173"/>
    </row>
    <row r="123" spans="1:16" s="139" customFormat="1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73"/>
      <c r="N123" s="173"/>
      <c r="O123" s="173"/>
      <c r="P123" s="173"/>
    </row>
    <row r="124" spans="1:16" s="139" customFormat="1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73"/>
      <c r="N124" s="173"/>
      <c r="O124" s="173"/>
      <c r="P124" s="173"/>
    </row>
    <row r="125" spans="1:16" s="139" customFormat="1" ht="12.75" x14ac:dyDescent="0.2">
      <c r="A125" s="78" t="s">
        <v>143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73"/>
      <c r="N125" s="173"/>
      <c r="O125" s="173"/>
      <c r="P125" s="173"/>
    </row>
    <row r="126" spans="1:16" s="139" customFormat="1" ht="15" x14ac:dyDescent="0.2">
      <c r="A126" s="13" t="s">
        <v>186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73"/>
      <c r="N126" s="173"/>
      <c r="O126" s="173"/>
      <c r="P126" s="173"/>
    </row>
    <row r="1640" spans="1:18" s="12" customFormat="1" x14ac:dyDescent="0.2">
      <c r="A1640" s="1"/>
      <c r="B1640" s="1"/>
      <c r="C1640" s="1" t="s">
        <v>1072</v>
      </c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</row>
  </sheetData>
  <sheetProtection password="CC3D" sheet="1" objects="1" scenarios="1"/>
  <customSheetViews>
    <customSheetView guid="{776FB340-854B-4B89-931A-7E0E0CB9EECA}" scale="80" topLeftCell="A80">
      <selection activeCell="C113" sqref="C113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157">
    <mergeCell ref="M109:P116"/>
    <mergeCell ref="F118:H118"/>
    <mergeCell ref="A119:B119"/>
    <mergeCell ref="F119:H119"/>
    <mergeCell ref="I119:L119"/>
    <mergeCell ref="A121:B121"/>
    <mergeCell ref="F121:H121"/>
    <mergeCell ref="A122:B122"/>
    <mergeCell ref="F122:H122"/>
    <mergeCell ref="I122:J122"/>
    <mergeCell ref="A105:L105"/>
    <mergeCell ref="M105:P105"/>
    <mergeCell ref="A106:L106"/>
    <mergeCell ref="A107:A108"/>
    <mergeCell ref="B107:B108"/>
    <mergeCell ref="C107:C108"/>
    <mergeCell ref="D107:E107"/>
    <mergeCell ref="F107:I107"/>
    <mergeCell ref="J107:J108"/>
    <mergeCell ref="K107:K108"/>
    <mergeCell ref="L107:L108"/>
    <mergeCell ref="M107:P108"/>
    <mergeCell ref="A1:B3"/>
    <mergeCell ref="C1:L3"/>
    <mergeCell ref="M1:P1"/>
    <mergeCell ref="M2:P2"/>
    <mergeCell ref="M3:P3"/>
    <mergeCell ref="A4:L4"/>
    <mergeCell ref="M4:P4"/>
    <mergeCell ref="A102:B104"/>
    <mergeCell ref="C102:L104"/>
    <mergeCell ref="M102:P102"/>
    <mergeCell ref="M103:P103"/>
    <mergeCell ref="M104:P104"/>
    <mergeCell ref="M28:P36"/>
    <mergeCell ref="M17:P22"/>
    <mergeCell ref="M23:P27"/>
    <mergeCell ref="M13:P15"/>
    <mergeCell ref="M16:P16"/>
    <mergeCell ref="M11:P12"/>
    <mergeCell ref="M6:P7"/>
    <mergeCell ref="M8:P10"/>
    <mergeCell ref="A5:L5"/>
    <mergeCell ref="A6:A7"/>
    <mergeCell ref="B6:B7"/>
    <mergeCell ref="C6:C7"/>
    <mergeCell ref="D6:E6"/>
    <mergeCell ref="F6:I6"/>
    <mergeCell ref="J6:J7"/>
    <mergeCell ref="K6:K7"/>
    <mergeCell ref="L6:L7"/>
    <mergeCell ref="M44:P45"/>
    <mergeCell ref="M46:P46"/>
    <mergeCell ref="A48:B48"/>
    <mergeCell ref="C48:E48"/>
    <mergeCell ref="F48:H48"/>
    <mergeCell ref="I48:L48"/>
    <mergeCell ref="M37:P37"/>
    <mergeCell ref="M38:P38"/>
    <mergeCell ref="M39:P43"/>
    <mergeCell ref="A51:B51"/>
    <mergeCell ref="C51:E51"/>
    <mergeCell ref="F51:H51"/>
    <mergeCell ref="I51:L51"/>
    <mergeCell ref="A49:B49"/>
    <mergeCell ref="C49:E49"/>
    <mergeCell ref="F49:H49"/>
    <mergeCell ref="I49:L49"/>
    <mergeCell ref="A50:B50"/>
    <mergeCell ref="C50:E50"/>
    <mergeCell ref="F50:H50"/>
    <mergeCell ref="I50:L50"/>
    <mergeCell ref="A53:B56"/>
    <mergeCell ref="A60:A61"/>
    <mergeCell ref="B60:B61"/>
    <mergeCell ref="C60:C61"/>
    <mergeCell ref="C55:M56"/>
    <mergeCell ref="N55:Q55"/>
    <mergeCell ref="N56:Q56"/>
    <mergeCell ref="A57:C57"/>
    <mergeCell ref="D57:Q57"/>
    <mergeCell ref="A58:C58"/>
    <mergeCell ref="D58:Q58"/>
    <mergeCell ref="A59:B59"/>
    <mergeCell ref="L60:L61"/>
    <mergeCell ref="M60:M61"/>
    <mergeCell ref="N60:Q61"/>
    <mergeCell ref="N53:Q53"/>
    <mergeCell ref="N54:Q54"/>
    <mergeCell ref="C53:M54"/>
    <mergeCell ref="N62:Q62"/>
    <mergeCell ref="N63:Q63"/>
    <mergeCell ref="N64:Q64"/>
    <mergeCell ref="R62:R64"/>
    <mergeCell ref="N65:Q65"/>
    <mergeCell ref="D59:Q59"/>
    <mergeCell ref="D60:E60"/>
    <mergeCell ref="F60:J60"/>
    <mergeCell ref="K60:K61"/>
    <mergeCell ref="N81:Q81"/>
    <mergeCell ref="R81:R84"/>
    <mergeCell ref="N82:Q82"/>
    <mergeCell ref="N83:Q83"/>
    <mergeCell ref="N84:Q84"/>
    <mergeCell ref="R65:R70"/>
    <mergeCell ref="N66:Q66"/>
    <mergeCell ref="N67:Q67"/>
    <mergeCell ref="N68:Q68"/>
    <mergeCell ref="N69:Q69"/>
    <mergeCell ref="N70:Q70"/>
    <mergeCell ref="R71:R80"/>
    <mergeCell ref="N72:Q72"/>
    <mergeCell ref="N73:Q73"/>
    <mergeCell ref="N74:Q74"/>
    <mergeCell ref="N75:Q75"/>
    <mergeCell ref="N76:Q76"/>
    <mergeCell ref="N77:Q77"/>
    <mergeCell ref="N78:Q78"/>
    <mergeCell ref="N79:Q79"/>
    <mergeCell ref="N80:Q80"/>
    <mergeCell ref="N71:Q71"/>
    <mergeCell ref="A98:B98"/>
    <mergeCell ref="C98:D98"/>
    <mergeCell ref="E98:F98"/>
    <mergeCell ref="G98:J98"/>
    <mergeCell ref="K98:L98"/>
    <mergeCell ref="M98:Q98"/>
    <mergeCell ref="R85:R94"/>
    <mergeCell ref="N86:Q86"/>
    <mergeCell ref="N87:Q87"/>
    <mergeCell ref="N88:Q88"/>
    <mergeCell ref="N89:Q89"/>
    <mergeCell ref="N90:Q90"/>
    <mergeCell ref="N91:Q91"/>
    <mergeCell ref="N92:Q92"/>
    <mergeCell ref="N93:Q93"/>
    <mergeCell ref="A97:B97"/>
    <mergeCell ref="C97:D97"/>
    <mergeCell ref="E97:F97"/>
    <mergeCell ref="G97:J97"/>
    <mergeCell ref="K97:L97"/>
    <mergeCell ref="M97:Q97"/>
    <mergeCell ref="N94:Q94"/>
    <mergeCell ref="N95:Q95"/>
    <mergeCell ref="N85:Q85"/>
    <mergeCell ref="A100:B100"/>
    <mergeCell ref="C100:D100"/>
    <mergeCell ref="E100:F100"/>
    <mergeCell ref="G100:J100"/>
    <mergeCell ref="K100:L100"/>
    <mergeCell ref="M100:Q100"/>
    <mergeCell ref="A99:B99"/>
    <mergeCell ref="C99:D99"/>
    <mergeCell ref="E99:F99"/>
    <mergeCell ref="G99:J99"/>
    <mergeCell ref="K99:L99"/>
    <mergeCell ref="M99:Q99"/>
  </mergeCells>
  <pageMargins left="1.3779527559055118" right="0.78740157480314965" top="0.59055118110236227" bottom="0.59055118110236227" header="0" footer="0"/>
  <pageSetup paperSize="5" scale="73" orientation="landscape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98"/>
  <sheetViews>
    <sheetView view="pageBreakPreview" zoomScale="60" zoomScaleNormal="80" workbookViewId="0">
      <selection activeCell="M203" sqref="M203:P207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24" style="1" customWidth="1"/>
    <col min="4" max="4" width="28.5703125" style="12" customWidth="1"/>
    <col min="5" max="5" width="10.85546875" style="1" bestFit="1" customWidth="1"/>
    <col min="6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ht="32.1" customHeight="1" x14ac:dyDescent="0.2">
      <c r="A1" s="417" t="s">
        <v>0</v>
      </c>
      <c r="B1" s="418"/>
      <c r="C1" s="668" t="s">
        <v>1</v>
      </c>
      <c r="D1" s="669"/>
      <c r="E1" s="669"/>
      <c r="F1" s="669"/>
      <c r="G1" s="669"/>
      <c r="H1" s="669"/>
      <c r="I1" s="669"/>
      <c r="J1" s="669"/>
      <c r="K1" s="669"/>
      <c r="L1" s="670"/>
      <c r="M1" s="677" t="s">
        <v>2</v>
      </c>
      <c r="N1" s="678"/>
      <c r="O1" s="678"/>
      <c r="P1" s="679"/>
    </row>
    <row r="2" spans="1:16" ht="32.1" customHeight="1" x14ac:dyDescent="0.2">
      <c r="A2" s="419"/>
      <c r="B2" s="420"/>
      <c r="C2" s="671"/>
      <c r="D2" s="672"/>
      <c r="E2" s="672"/>
      <c r="F2" s="672"/>
      <c r="G2" s="672"/>
      <c r="H2" s="672"/>
      <c r="I2" s="672"/>
      <c r="J2" s="672"/>
      <c r="K2" s="672"/>
      <c r="L2" s="673"/>
      <c r="M2" s="677" t="s">
        <v>3</v>
      </c>
      <c r="N2" s="678"/>
      <c r="O2" s="678"/>
      <c r="P2" s="679"/>
    </row>
    <row r="3" spans="1:16" ht="32.1" customHeight="1" x14ac:dyDescent="0.2">
      <c r="A3" s="421"/>
      <c r="B3" s="422"/>
      <c r="C3" s="674"/>
      <c r="D3" s="675"/>
      <c r="E3" s="675"/>
      <c r="F3" s="675"/>
      <c r="G3" s="675"/>
      <c r="H3" s="675"/>
      <c r="I3" s="675"/>
      <c r="J3" s="675"/>
      <c r="K3" s="675"/>
      <c r="L3" s="676"/>
      <c r="M3" s="677" t="s">
        <v>4</v>
      </c>
      <c r="N3" s="678"/>
      <c r="O3" s="678"/>
      <c r="P3" s="679"/>
    </row>
    <row r="4" spans="1:16" ht="14.1" customHeight="1" x14ac:dyDescent="0.2">
      <c r="A4" s="665" t="s">
        <v>5</v>
      </c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7"/>
      <c r="M4" s="680" t="s">
        <v>6</v>
      </c>
      <c r="N4" s="681"/>
      <c r="O4" s="681"/>
      <c r="P4" s="682"/>
    </row>
    <row r="5" spans="1:16" ht="14.1" customHeight="1" x14ac:dyDescent="0.2">
      <c r="A5" s="665" t="s">
        <v>7</v>
      </c>
      <c r="B5" s="666"/>
      <c r="C5" s="666"/>
      <c r="D5" s="666"/>
      <c r="E5" s="666"/>
      <c r="F5" s="666"/>
      <c r="G5" s="666"/>
      <c r="H5" s="666"/>
      <c r="I5" s="666"/>
      <c r="J5" s="666"/>
      <c r="K5" s="666"/>
      <c r="L5" s="667"/>
      <c r="M5" s="2" t="s">
        <v>8</v>
      </c>
      <c r="N5" s="2" t="s">
        <v>9</v>
      </c>
      <c r="O5" s="2" t="s">
        <v>10</v>
      </c>
      <c r="P5" s="2" t="s">
        <v>11</v>
      </c>
    </row>
    <row r="6" spans="1:16" ht="13.15" customHeight="1" x14ac:dyDescent="0.2">
      <c r="A6" s="37">
        <v>6</v>
      </c>
      <c r="B6" s="37" t="s">
        <v>127</v>
      </c>
      <c r="C6" s="48" t="s">
        <v>128</v>
      </c>
      <c r="D6" s="33">
        <v>38718</v>
      </c>
      <c r="E6" s="33">
        <v>39022</v>
      </c>
      <c r="F6" s="34"/>
      <c r="G6" s="37"/>
      <c r="H6" s="37">
        <v>20</v>
      </c>
      <c r="I6" s="37"/>
      <c r="J6" s="37"/>
      <c r="K6" s="37"/>
      <c r="L6" s="49"/>
      <c r="M6" s="445"/>
      <c r="N6" s="517"/>
      <c r="O6" s="517"/>
      <c r="P6" s="518"/>
    </row>
    <row r="7" spans="1:16" ht="13.15" customHeight="1" x14ac:dyDescent="0.2">
      <c r="A7" s="37">
        <v>7</v>
      </c>
      <c r="B7" s="37" t="s">
        <v>127</v>
      </c>
      <c r="C7" s="48" t="s">
        <v>128</v>
      </c>
      <c r="D7" s="33">
        <v>39142</v>
      </c>
      <c r="E7" s="33">
        <v>39387</v>
      </c>
      <c r="F7" s="34"/>
      <c r="G7" s="37"/>
      <c r="H7" s="37">
        <v>7</v>
      </c>
      <c r="I7" s="37"/>
      <c r="J7" s="37"/>
      <c r="K7" s="37"/>
      <c r="L7" s="37"/>
      <c r="M7" s="445"/>
      <c r="N7" s="517"/>
      <c r="O7" s="517"/>
      <c r="P7" s="518"/>
    </row>
    <row r="8" spans="1:16" ht="13.15" customHeight="1" x14ac:dyDescent="0.2">
      <c r="A8" s="37">
        <v>8</v>
      </c>
      <c r="B8" s="37" t="s">
        <v>127</v>
      </c>
      <c r="C8" s="48" t="s">
        <v>128</v>
      </c>
      <c r="D8" s="33">
        <v>39448</v>
      </c>
      <c r="E8" s="33">
        <v>39783</v>
      </c>
      <c r="F8" s="34"/>
      <c r="G8" s="37"/>
      <c r="H8" s="37">
        <v>6</v>
      </c>
      <c r="I8" s="37"/>
      <c r="J8" s="37"/>
      <c r="K8" s="37"/>
      <c r="L8" s="37"/>
      <c r="M8" s="445"/>
      <c r="N8" s="517"/>
      <c r="O8" s="517"/>
      <c r="P8" s="518"/>
    </row>
    <row r="9" spans="1:16" ht="13.15" customHeight="1" x14ac:dyDescent="0.2">
      <c r="A9" s="37">
        <v>9</v>
      </c>
      <c r="B9" s="37" t="s">
        <v>127</v>
      </c>
      <c r="C9" s="48" t="s">
        <v>128</v>
      </c>
      <c r="D9" s="33">
        <v>39814</v>
      </c>
      <c r="E9" s="33">
        <v>40148</v>
      </c>
      <c r="F9" s="34"/>
      <c r="G9" s="37"/>
      <c r="H9" s="37">
        <v>12</v>
      </c>
      <c r="I9" s="37"/>
      <c r="J9" s="37"/>
      <c r="K9" s="37"/>
      <c r="L9" s="37"/>
      <c r="M9" s="458"/>
      <c r="N9" s="583"/>
      <c r="O9" s="583"/>
      <c r="P9" s="584"/>
    </row>
    <row r="10" spans="1:16" ht="19.5" customHeight="1" x14ac:dyDescent="0.2">
      <c r="A10" s="37">
        <v>12</v>
      </c>
      <c r="B10" s="37" t="s">
        <v>131</v>
      </c>
      <c r="C10" s="48" t="s">
        <v>132</v>
      </c>
      <c r="D10" s="50">
        <v>38824</v>
      </c>
      <c r="E10" s="50">
        <v>39042</v>
      </c>
      <c r="F10" s="34"/>
      <c r="G10" s="51">
        <v>1</v>
      </c>
      <c r="H10" s="37"/>
      <c r="I10" s="37"/>
      <c r="J10" s="37"/>
      <c r="K10" s="37"/>
      <c r="L10" s="37"/>
      <c r="M10" s="462"/>
      <c r="N10" s="463"/>
      <c r="O10" s="463"/>
      <c r="P10" s="464"/>
    </row>
    <row r="11" spans="1:16" ht="17.25" customHeight="1" x14ac:dyDescent="0.2">
      <c r="A11" s="37">
        <v>13</v>
      </c>
      <c r="B11" s="37" t="s">
        <v>131</v>
      </c>
      <c r="C11" s="48" t="s">
        <v>132</v>
      </c>
      <c r="D11" s="50">
        <v>39100</v>
      </c>
      <c r="E11" s="50">
        <v>39361</v>
      </c>
      <c r="F11" s="34"/>
      <c r="G11" s="51">
        <v>1</v>
      </c>
      <c r="H11" s="37"/>
      <c r="I11" s="37"/>
      <c r="J11" s="37"/>
      <c r="K11" s="37"/>
      <c r="L11" s="37"/>
      <c r="M11" s="462"/>
      <c r="N11" s="463"/>
      <c r="O11" s="463"/>
      <c r="P11" s="464"/>
    </row>
    <row r="12" spans="1:16" ht="20.25" customHeight="1" x14ac:dyDescent="0.2">
      <c r="A12" s="37">
        <v>14</v>
      </c>
      <c r="B12" s="37" t="s">
        <v>131</v>
      </c>
      <c r="C12" s="48" t="s">
        <v>132</v>
      </c>
      <c r="D12" s="50">
        <v>39468</v>
      </c>
      <c r="E12" s="50">
        <v>39701</v>
      </c>
      <c r="F12" s="34"/>
      <c r="G12" s="52" t="s">
        <v>133</v>
      </c>
      <c r="H12" s="37"/>
      <c r="I12" s="37"/>
      <c r="J12" s="37"/>
      <c r="K12" s="37"/>
      <c r="L12" s="37"/>
      <c r="M12" s="462"/>
      <c r="N12" s="463"/>
      <c r="O12" s="463"/>
      <c r="P12" s="464"/>
    </row>
    <row r="13" spans="1:16" ht="13.15" customHeight="1" x14ac:dyDescent="0.2">
      <c r="A13" s="37">
        <v>15</v>
      </c>
      <c r="B13" s="37" t="s">
        <v>131</v>
      </c>
      <c r="C13" s="48" t="s">
        <v>132</v>
      </c>
      <c r="D13" s="50">
        <v>39686</v>
      </c>
      <c r="E13" s="50">
        <v>39811</v>
      </c>
      <c r="F13" s="34"/>
      <c r="G13" s="52" t="s">
        <v>134</v>
      </c>
      <c r="H13" s="37"/>
      <c r="I13" s="37"/>
      <c r="J13" s="37"/>
      <c r="K13" s="37"/>
      <c r="L13" s="37"/>
      <c r="M13" s="465"/>
      <c r="N13" s="466"/>
      <c r="O13" s="466"/>
      <c r="P13" s="467"/>
    </row>
    <row r="14" spans="1:16" ht="13.15" customHeight="1" x14ac:dyDescent="0.2">
      <c r="A14" s="37">
        <v>1</v>
      </c>
      <c r="B14" s="37" t="s">
        <v>131</v>
      </c>
      <c r="C14" s="48" t="s">
        <v>132</v>
      </c>
      <c r="D14" s="33" t="s">
        <v>144</v>
      </c>
      <c r="E14" s="33" t="s">
        <v>145</v>
      </c>
      <c r="F14" s="34"/>
      <c r="G14" s="37">
        <v>1</v>
      </c>
      <c r="H14" s="37"/>
      <c r="I14" s="37"/>
      <c r="J14" s="37">
        <v>200</v>
      </c>
      <c r="K14" s="37" t="s">
        <v>30</v>
      </c>
      <c r="L14" s="49" t="s">
        <v>31</v>
      </c>
      <c r="M14" s="459" t="s">
        <v>146</v>
      </c>
      <c r="N14" s="460"/>
      <c r="O14" s="460"/>
      <c r="P14" s="461"/>
    </row>
    <row r="15" spans="1:16" ht="13.15" customHeight="1" x14ac:dyDescent="0.2">
      <c r="A15" s="37"/>
      <c r="B15" s="37" t="s">
        <v>131</v>
      </c>
      <c r="C15" s="48" t="s">
        <v>132</v>
      </c>
      <c r="D15" s="33" t="s">
        <v>145</v>
      </c>
      <c r="E15" s="33" t="s">
        <v>147</v>
      </c>
      <c r="F15" s="34"/>
      <c r="G15" s="37">
        <v>2</v>
      </c>
      <c r="H15" s="37"/>
      <c r="I15" s="37"/>
      <c r="J15" s="37">
        <v>195</v>
      </c>
      <c r="K15" s="37" t="s">
        <v>30</v>
      </c>
      <c r="L15" s="49" t="s">
        <v>31</v>
      </c>
      <c r="M15" s="462"/>
      <c r="N15" s="463"/>
      <c r="O15" s="463"/>
      <c r="P15" s="464"/>
    </row>
    <row r="16" spans="1:16" ht="13.15" customHeight="1" x14ac:dyDescent="0.2">
      <c r="A16" s="37"/>
      <c r="B16" s="37"/>
      <c r="C16" s="48"/>
      <c r="D16" s="33"/>
      <c r="E16" s="33"/>
      <c r="F16" s="34"/>
      <c r="G16" s="37"/>
      <c r="H16" s="37"/>
      <c r="I16" s="37"/>
      <c r="J16" s="37"/>
      <c r="K16" s="37"/>
      <c r="L16" s="49"/>
      <c r="M16" s="462"/>
      <c r="N16" s="463"/>
      <c r="O16" s="463"/>
      <c r="P16" s="464"/>
    </row>
    <row r="17" spans="1:16" ht="13.15" customHeight="1" x14ac:dyDescent="0.2">
      <c r="A17" s="37"/>
      <c r="B17" s="37"/>
      <c r="C17" s="48"/>
      <c r="D17" s="33"/>
      <c r="E17" s="33"/>
      <c r="F17" s="34"/>
      <c r="G17" s="37"/>
      <c r="H17" s="37"/>
      <c r="I17" s="37"/>
      <c r="J17" s="37"/>
      <c r="K17" s="37"/>
      <c r="L17" s="49"/>
      <c r="M17" s="465"/>
      <c r="N17" s="466"/>
      <c r="O17" s="466"/>
      <c r="P17" s="467"/>
    </row>
    <row r="18" spans="1:16" ht="22.5" x14ac:dyDescent="0.2">
      <c r="A18" s="37">
        <v>1</v>
      </c>
      <c r="B18" s="37" t="s">
        <v>48</v>
      </c>
      <c r="C18" s="48" t="s">
        <v>150</v>
      </c>
      <c r="D18" s="60">
        <v>39987</v>
      </c>
      <c r="E18" s="33">
        <v>39987</v>
      </c>
      <c r="F18" s="34"/>
      <c r="G18" s="37">
        <v>1</v>
      </c>
      <c r="H18" s="37"/>
      <c r="I18" s="37"/>
      <c r="J18" s="37">
        <v>61</v>
      </c>
      <c r="K18" s="37" t="s">
        <v>30</v>
      </c>
      <c r="L18" s="49" t="s">
        <v>31</v>
      </c>
      <c r="M18" s="577"/>
      <c r="N18" s="578"/>
      <c r="O18" s="578"/>
      <c r="P18" s="579"/>
    </row>
    <row r="19" spans="1:16" x14ac:dyDescent="0.2">
      <c r="A19" s="16"/>
      <c r="B19" s="16"/>
      <c r="C19" s="16"/>
      <c r="D19" s="53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x14ac:dyDescent="0.2">
      <c r="A20" s="456" t="s">
        <v>135</v>
      </c>
      <c r="B20" s="456"/>
      <c r="C20" s="457" t="s">
        <v>136</v>
      </c>
      <c r="D20" s="457"/>
      <c r="E20" s="457"/>
      <c r="F20" s="456" t="s">
        <v>137</v>
      </c>
      <c r="G20" s="456"/>
      <c r="H20" s="456"/>
      <c r="I20" s="457" t="s">
        <v>148</v>
      </c>
      <c r="J20" s="457"/>
      <c r="K20" s="457"/>
      <c r="L20" s="457"/>
      <c r="M20" s="16"/>
      <c r="N20" s="16"/>
      <c r="O20" s="16"/>
      <c r="P20" s="16"/>
    </row>
    <row r="21" spans="1:16" ht="11.25" customHeight="1" x14ac:dyDescent="0.2">
      <c r="A21" s="456" t="s">
        <v>138</v>
      </c>
      <c r="B21" s="456"/>
      <c r="C21" s="457" t="s">
        <v>136</v>
      </c>
      <c r="D21" s="457"/>
      <c r="E21" s="457"/>
      <c r="F21" s="456" t="s">
        <v>138</v>
      </c>
      <c r="G21" s="456"/>
      <c r="H21" s="456"/>
      <c r="I21" s="457"/>
      <c r="J21" s="457"/>
      <c r="K21" s="457"/>
      <c r="L21" s="457"/>
      <c r="M21" s="16"/>
      <c r="N21" s="16"/>
      <c r="O21" s="16"/>
      <c r="P21" s="16"/>
    </row>
    <row r="22" spans="1:16" ht="11.25" customHeight="1" x14ac:dyDescent="0.2">
      <c r="A22" s="456" t="s">
        <v>139</v>
      </c>
      <c r="B22" s="456"/>
      <c r="C22" s="457" t="s">
        <v>140</v>
      </c>
      <c r="D22" s="457"/>
      <c r="E22" s="457"/>
      <c r="F22" s="456" t="s">
        <v>139</v>
      </c>
      <c r="G22" s="456"/>
      <c r="H22" s="456"/>
      <c r="I22" s="457" t="s">
        <v>141</v>
      </c>
      <c r="J22" s="457"/>
      <c r="K22" s="457"/>
      <c r="L22" s="457"/>
      <c r="M22" s="16"/>
      <c r="N22" s="16"/>
      <c r="O22" s="16"/>
      <c r="P22" s="16"/>
    </row>
    <row r="23" spans="1:16" x14ac:dyDescent="0.2">
      <c r="A23" s="456" t="s">
        <v>142</v>
      </c>
      <c r="B23" s="456"/>
      <c r="C23" s="457" t="s">
        <v>149</v>
      </c>
      <c r="D23" s="457"/>
      <c r="E23" s="457"/>
      <c r="F23" s="456" t="s">
        <v>142</v>
      </c>
      <c r="G23" s="456"/>
      <c r="H23" s="456"/>
      <c r="I23" s="468">
        <v>41346</v>
      </c>
      <c r="J23" s="457"/>
      <c r="K23" s="457"/>
      <c r="L23" s="457"/>
      <c r="M23" s="16"/>
      <c r="N23" s="16"/>
      <c r="O23" s="16"/>
      <c r="P23" s="16"/>
    </row>
    <row r="24" spans="1:16" ht="12.75" x14ac:dyDescent="0.2">
      <c r="A24" s="56" t="s">
        <v>143</v>
      </c>
      <c r="B24" s="16"/>
      <c r="C24" s="16"/>
      <c r="D24" s="53"/>
      <c r="E24" s="16"/>
      <c r="F24" s="16"/>
      <c r="G24" s="16"/>
      <c r="H24" s="16"/>
      <c r="I24" s="16"/>
      <c r="J24" s="16"/>
      <c r="K24" s="16"/>
      <c r="L24" s="57"/>
      <c r="M24" s="16"/>
      <c r="N24" s="16"/>
      <c r="O24" s="16"/>
      <c r="P24" s="16"/>
    </row>
    <row r="25" spans="1:16" x14ac:dyDescent="0.2">
      <c r="A25" s="633" t="s">
        <v>0</v>
      </c>
      <c r="B25" s="634"/>
      <c r="C25" s="639" t="s">
        <v>1</v>
      </c>
      <c r="D25" s="640"/>
      <c r="E25" s="640"/>
      <c r="F25" s="640"/>
      <c r="G25" s="640"/>
      <c r="H25" s="640"/>
      <c r="I25" s="640"/>
      <c r="J25" s="640"/>
      <c r="K25" s="640"/>
      <c r="L25" s="641"/>
      <c r="M25" s="654" t="s">
        <v>2</v>
      </c>
      <c r="N25" s="655"/>
      <c r="O25" s="655"/>
      <c r="P25" s="656"/>
    </row>
    <row r="26" spans="1:16" x14ac:dyDescent="0.2">
      <c r="A26" s="635"/>
      <c r="B26" s="636"/>
      <c r="C26" s="642"/>
      <c r="D26" s="643"/>
      <c r="E26" s="643"/>
      <c r="F26" s="643"/>
      <c r="G26" s="643"/>
      <c r="H26" s="643"/>
      <c r="I26" s="643"/>
      <c r="J26" s="643"/>
      <c r="K26" s="643"/>
      <c r="L26" s="644"/>
      <c r="M26" s="654" t="s">
        <v>3</v>
      </c>
      <c r="N26" s="655"/>
      <c r="O26" s="655"/>
      <c r="P26" s="656"/>
    </row>
    <row r="27" spans="1:16" x14ac:dyDescent="0.2">
      <c r="A27" s="637"/>
      <c r="B27" s="638"/>
      <c r="C27" s="645"/>
      <c r="D27" s="646"/>
      <c r="E27" s="646"/>
      <c r="F27" s="646"/>
      <c r="G27" s="646"/>
      <c r="H27" s="646"/>
      <c r="I27" s="646"/>
      <c r="J27" s="646"/>
      <c r="K27" s="646"/>
      <c r="L27" s="647"/>
      <c r="M27" s="654" t="s">
        <v>151</v>
      </c>
      <c r="N27" s="655"/>
      <c r="O27" s="655"/>
      <c r="P27" s="656"/>
    </row>
    <row r="28" spans="1:16" x14ac:dyDescent="0.2">
      <c r="A28" s="648" t="s">
        <v>5</v>
      </c>
      <c r="B28" s="649"/>
      <c r="C28" s="649"/>
      <c r="D28" s="649"/>
      <c r="E28" s="649"/>
      <c r="F28" s="649"/>
      <c r="G28" s="649"/>
      <c r="H28" s="649"/>
      <c r="I28" s="649"/>
      <c r="J28" s="649"/>
      <c r="K28" s="649"/>
      <c r="L28" s="650"/>
      <c r="M28" s="630" t="s">
        <v>6</v>
      </c>
      <c r="N28" s="631"/>
      <c r="O28" s="631"/>
      <c r="P28" s="632"/>
    </row>
    <row r="29" spans="1:16" x14ac:dyDescent="0.2">
      <c r="A29" s="648" t="s">
        <v>152</v>
      </c>
      <c r="B29" s="649"/>
      <c r="C29" s="649"/>
      <c r="D29" s="649"/>
      <c r="E29" s="649"/>
      <c r="F29" s="649"/>
      <c r="G29" s="649"/>
      <c r="H29" s="649"/>
      <c r="I29" s="649"/>
      <c r="J29" s="649"/>
      <c r="K29" s="649"/>
      <c r="L29" s="650"/>
      <c r="M29" s="61" t="s">
        <v>8</v>
      </c>
      <c r="N29" s="61" t="s">
        <v>9</v>
      </c>
      <c r="O29" s="61" t="s">
        <v>10</v>
      </c>
      <c r="P29" s="61" t="s">
        <v>11</v>
      </c>
    </row>
    <row r="30" spans="1:16" x14ac:dyDescent="0.2">
      <c r="A30" s="415" t="s">
        <v>12</v>
      </c>
      <c r="B30" s="663" t="s">
        <v>13</v>
      </c>
      <c r="C30" s="663" t="s">
        <v>14</v>
      </c>
      <c r="D30" s="683" t="s">
        <v>15</v>
      </c>
      <c r="E30" s="684"/>
      <c r="F30" s="683" t="s">
        <v>16</v>
      </c>
      <c r="G30" s="685"/>
      <c r="H30" s="685"/>
      <c r="I30" s="684"/>
      <c r="J30" s="415" t="s">
        <v>17</v>
      </c>
      <c r="K30" s="663" t="s">
        <v>18</v>
      </c>
      <c r="L30" s="415" t="s">
        <v>19</v>
      </c>
      <c r="M30" s="657" t="s">
        <v>20</v>
      </c>
      <c r="N30" s="658"/>
      <c r="O30" s="658"/>
      <c r="P30" s="659"/>
    </row>
    <row r="31" spans="1:16" x14ac:dyDescent="0.2">
      <c r="A31" s="416"/>
      <c r="B31" s="664"/>
      <c r="C31" s="664"/>
      <c r="D31" s="62" t="s">
        <v>21</v>
      </c>
      <c r="E31" s="62" t="s">
        <v>22</v>
      </c>
      <c r="F31" s="62" t="s">
        <v>23</v>
      </c>
      <c r="G31" s="62" t="s">
        <v>24</v>
      </c>
      <c r="H31" s="62" t="s">
        <v>25</v>
      </c>
      <c r="I31" s="62" t="s">
        <v>26</v>
      </c>
      <c r="J31" s="416"/>
      <c r="K31" s="664"/>
      <c r="L31" s="416"/>
      <c r="M31" s="660"/>
      <c r="N31" s="661"/>
      <c r="O31" s="661"/>
      <c r="P31" s="662"/>
    </row>
    <row r="32" spans="1:16" ht="12.75" x14ac:dyDescent="0.2">
      <c r="A32" s="64"/>
      <c r="B32" s="64"/>
      <c r="C32" s="64" t="s">
        <v>197</v>
      </c>
      <c r="D32" s="66" t="s">
        <v>198</v>
      </c>
      <c r="E32" s="66" t="s">
        <v>198</v>
      </c>
      <c r="F32" s="63"/>
      <c r="G32" s="63" t="s">
        <v>192</v>
      </c>
      <c r="H32" s="64"/>
      <c r="I32" s="64"/>
      <c r="J32" s="63">
        <v>40</v>
      </c>
      <c r="K32" s="63" t="s">
        <v>193</v>
      </c>
      <c r="L32" s="63"/>
      <c r="M32" s="68"/>
      <c r="N32" s="69"/>
      <c r="O32" s="69"/>
      <c r="P32" s="70"/>
    </row>
    <row r="33" spans="1:16" ht="11.25" customHeight="1" x14ac:dyDescent="0.2">
      <c r="A33" s="64"/>
      <c r="B33" s="64"/>
      <c r="C33" s="64" t="s">
        <v>201</v>
      </c>
      <c r="D33" s="66" t="s">
        <v>202</v>
      </c>
      <c r="E33" s="67" t="s">
        <v>203</v>
      </c>
      <c r="F33" s="63"/>
      <c r="G33" s="63" t="s">
        <v>192</v>
      </c>
      <c r="H33" s="64"/>
      <c r="I33" s="64"/>
      <c r="J33" s="63">
        <v>174</v>
      </c>
      <c r="K33" s="63" t="s">
        <v>193</v>
      </c>
      <c r="L33" s="63"/>
      <c r="M33" s="651"/>
      <c r="N33" s="652"/>
      <c r="O33" s="652"/>
      <c r="P33" s="653"/>
    </row>
    <row r="34" spans="1:16" ht="14.25" x14ac:dyDescent="0.2">
      <c r="A34" s="61">
        <v>1</v>
      </c>
      <c r="B34" s="84" t="s">
        <v>211</v>
      </c>
      <c r="C34" s="64" t="s">
        <v>212</v>
      </c>
      <c r="D34" s="94"/>
      <c r="E34" s="95"/>
      <c r="F34" s="61"/>
      <c r="G34" s="61"/>
      <c r="H34" s="96"/>
      <c r="I34" s="96"/>
      <c r="J34" s="61"/>
      <c r="K34" s="63"/>
      <c r="L34" s="61" t="s">
        <v>155</v>
      </c>
      <c r="M34" s="623"/>
      <c r="N34" s="624"/>
      <c r="O34" s="624"/>
      <c r="P34" s="625"/>
    </row>
    <row r="35" spans="1:16" ht="14.25" x14ac:dyDescent="0.2">
      <c r="A35" s="61"/>
      <c r="B35" s="64" t="s">
        <v>213</v>
      </c>
      <c r="C35" s="64" t="s">
        <v>214</v>
      </c>
      <c r="D35" s="94"/>
      <c r="E35" s="95"/>
      <c r="F35" s="61"/>
      <c r="G35" s="61"/>
      <c r="H35" s="96"/>
      <c r="I35" s="96"/>
      <c r="J35" s="61"/>
      <c r="K35" s="61"/>
      <c r="L35" s="61"/>
      <c r="M35" s="97"/>
      <c r="N35" s="98"/>
      <c r="O35" s="98"/>
      <c r="P35" s="99"/>
    </row>
    <row r="36" spans="1:16" ht="14.25" x14ac:dyDescent="0.2">
      <c r="A36" s="96"/>
      <c r="B36" s="96"/>
      <c r="C36" s="96" t="s">
        <v>215</v>
      </c>
      <c r="D36" s="66" t="s">
        <v>216</v>
      </c>
      <c r="E36" s="66" t="s">
        <v>217</v>
      </c>
      <c r="F36" s="61"/>
      <c r="G36" s="61" t="s">
        <v>192</v>
      </c>
      <c r="H36" s="96"/>
      <c r="I36" s="96"/>
      <c r="J36" s="61">
        <v>8</v>
      </c>
      <c r="K36" s="61" t="s">
        <v>30</v>
      </c>
      <c r="L36" s="61"/>
      <c r="M36" s="623"/>
      <c r="N36" s="624"/>
      <c r="O36" s="624"/>
      <c r="P36" s="625"/>
    </row>
    <row r="37" spans="1:16" ht="14.25" x14ac:dyDescent="0.2">
      <c r="A37" s="96"/>
      <c r="B37" s="96"/>
      <c r="C37" s="96" t="s">
        <v>218</v>
      </c>
      <c r="D37" s="66" t="s">
        <v>219</v>
      </c>
      <c r="E37" s="66" t="s">
        <v>217</v>
      </c>
      <c r="F37" s="61"/>
      <c r="G37" s="61" t="s">
        <v>192</v>
      </c>
      <c r="H37" s="96"/>
      <c r="I37" s="96"/>
      <c r="J37" s="61">
        <v>19</v>
      </c>
      <c r="K37" s="61" t="s">
        <v>30</v>
      </c>
      <c r="L37" s="61"/>
      <c r="M37" s="623"/>
      <c r="N37" s="624"/>
      <c r="O37" s="624"/>
      <c r="P37" s="625"/>
    </row>
    <row r="38" spans="1:16" ht="14.25" x14ac:dyDescent="0.2">
      <c r="A38" s="96"/>
      <c r="B38" s="96"/>
      <c r="C38" s="96" t="s">
        <v>220</v>
      </c>
      <c r="D38" s="66" t="s">
        <v>221</v>
      </c>
      <c r="E38" s="66" t="s">
        <v>217</v>
      </c>
      <c r="F38" s="61"/>
      <c r="G38" s="61" t="s">
        <v>192</v>
      </c>
      <c r="H38" s="96"/>
      <c r="I38" s="96"/>
      <c r="J38" s="61">
        <v>45</v>
      </c>
      <c r="K38" s="61" t="s">
        <v>222</v>
      </c>
      <c r="L38" s="61"/>
      <c r="M38" s="97"/>
      <c r="N38" s="98"/>
      <c r="O38" s="98"/>
      <c r="P38" s="99"/>
    </row>
    <row r="39" spans="1:16" ht="14.25" x14ac:dyDescent="0.2">
      <c r="A39" s="96"/>
      <c r="B39" s="78"/>
      <c r="C39" s="96" t="s">
        <v>223</v>
      </c>
      <c r="D39" s="66" t="s">
        <v>224</v>
      </c>
      <c r="E39" s="66" t="s">
        <v>217</v>
      </c>
      <c r="F39" s="61"/>
      <c r="G39" s="61" t="s">
        <v>192</v>
      </c>
      <c r="H39" s="96"/>
      <c r="I39" s="96"/>
      <c r="J39" s="61">
        <v>2</v>
      </c>
      <c r="K39" s="61" t="s">
        <v>193</v>
      </c>
      <c r="L39" s="61"/>
      <c r="M39" s="97"/>
      <c r="N39" s="98"/>
      <c r="O39" s="98"/>
      <c r="P39" s="99"/>
    </row>
    <row r="40" spans="1:16" ht="14.25" x14ac:dyDescent="0.2">
      <c r="A40" s="96"/>
      <c r="B40" s="100"/>
      <c r="C40" s="96" t="s">
        <v>225</v>
      </c>
      <c r="D40" s="66" t="s">
        <v>226</v>
      </c>
      <c r="E40" s="66" t="s">
        <v>217</v>
      </c>
      <c r="F40" s="61"/>
      <c r="G40" s="61" t="s">
        <v>192</v>
      </c>
      <c r="H40" s="96"/>
      <c r="I40" s="96"/>
      <c r="J40" s="61">
        <v>10</v>
      </c>
      <c r="K40" s="61" t="s">
        <v>193</v>
      </c>
      <c r="L40" s="61"/>
      <c r="M40" s="97"/>
      <c r="N40" s="98"/>
      <c r="O40" s="98"/>
      <c r="P40" s="99"/>
    </row>
    <row r="41" spans="1:16" ht="11.25" customHeight="1" x14ac:dyDescent="0.2">
      <c r="A41" s="96"/>
      <c r="B41" s="96"/>
      <c r="C41" s="96" t="s">
        <v>227</v>
      </c>
      <c r="D41" s="66" t="s">
        <v>228</v>
      </c>
      <c r="E41" s="66" t="s">
        <v>217</v>
      </c>
      <c r="F41" s="61"/>
      <c r="G41" s="61" t="s">
        <v>192</v>
      </c>
      <c r="H41" s="96"/>
      <c r="I41" s="96"/>
      <c r="J41" s="61">
        <v>2</v>
      </c>
      <c r="K41" s="61" t="s">
        <v>193</v>
      </c>
      <c r="L41" s="61"/>
      <c r="M41" s="97"/>
      <c r="N41" s="98"/>
      <c r="O41" s="98"/>
      <c r="P41" s="99"/>
    </row>
    <row r="42" spans="1:16" ht="11.25" customHeight="1" x14ac:dyDescent="0.2">
      <c r="A42" s="96"/>
      <c r="B42" s="96"/>
      <c r="C42" s="96" t="s">
        <v>229</v>
      </c>
      <c r="D42" s="66" t="s">
        <v>230</v>
      </c>
      <c r="E42" s="66" t="s">
        <v>217</v>
      </c>
      <c r="F42" s="61"/>
      <c r="G42" s="61" t="s">
        <v>192</v>
      </c>
      <c r="H42" s="96"/>
      <c r="I42" s="96"/>
      <c r="J42" s="61">
        <v>3</v>
      </c>
      <c r="K42" s="61" t="s">
        <v>193</v>
      </c>
      <c r="L42" s="61"/>
      <c r="M42" s="97"/>
      <c r="N42" s="98"/>
      <c r="O42" s="98"/>
      <c r="P42" s="99"/>
    </row>
    <row r="43" spans="1:16" ht="14.25" x14ac:dyDescent="0.2">
      <c r="A43" s="61"/>
      <c r="B43" s="78"/>
      <c r="C43" s="96" t="s">
        <v>231</v>
      </c>
      <c r="D43" s="66" t="s">
        <v>232</v>
      </c>
      <c r="E43" s="66" t="s">
        <v>217</v>
      </c>
      <c r="F43" s="61"/>
      <c r="G43" s="61" t="s">
        <v>192</v>
      </c>
      <c r="H43" s="96"/>
      <c r="I43" s="96"/>
      <c r="J43" s="61">
        <v>3</v>
      </c>
      <c r="K43" s="61" t="s">
        <v>193</v>
      </c>
      <c r="L43" s="61"/>
      <c r="M43" s="623"/>
      <c r="N43" s="624"/>
      <c r="O43" s="624"/>
      <c r="P43" s="625"/>
    </row>
    <row r="44" spans="1:16" ht="14.25" x14ac:dyDescent="0.2">
      <c r="A44" s="61"/>
      <c r="B44" s="100"/>
      <c r="C44" s="96" t="s">
        <v>233</v>
      </c>
      <c r="D44" s="66" t="s">
        <v>234</v>
      </c>
      <c r="E44" s="66" t="s">
        <v>217</v>
      </c>
      <c r="F44" s="61"/>
      <c r="G44" s="61" t="s">
        <v>192</v>
      </c>
      <c r="H44" s="96"/>
      <c r="I44" s="96"/>
      <c r="J44" s="61">
        <v>7</v>
      </c>
      <c r="K44" s="61" t="s">
        <v>193</v>
      </c>
      <c r="L44" s="61"/>
      <c r="M44" s="97"/>
      <c r="N44" s="98"/>
      <c r="O44" s="98"/>
      <c r="P44" s="99"/>
    </row>
    <row r="45" spans="1:16" ht="14.25" x14ac:dyDescent="0.2">
      <c r="A45" s="96"/>
      <c r="B45" s="96"/>
      <c r="C45" s="96" t="s">
        <v>235</v>
      </c>
      <c r="D45" s="66" t="s">
        <v>236</v>
      </c>
      <c r="E45" s="66" t="s">
        <v>217</v>
      </c>
      <c r="F45" s="61"/>
      <c r="G45" s="61" t="s">
        <v>192</v>
      </c>
      <c r="H45" s="96"/>
      <c r="I45" s="96"/>
      <c r="J45" s="61">
        <v>36</v>
      </c>
      <c r="K45" s="61" t="s">
        <v>193</v>
      </c>
      <c r="L45" s="61"/>
      <c r="M45" s="623"/>
      <c r="N45" s="624"/>
      <c r="O45" s="624"/>
      <c r="P45" s="625"/>
    </row>
    <row r="46" spans="1:16" ht="14.25" x14ac:dyDescent="0.2">
      <c r="A46" s="96"/>
      <c r="B46" s="96"/>
      <c r="C46" s="96" t="s">
        <v>237</v>
      </c>
      <c r="D46" s="66" t="s">
        <v>238</v>
      </c>
      <c r="E46" s="66" t="s">
        <v>217</v>
      </c>
      <c r="F46" s="61"/>
      <c r="G46" s="61" t="s">
        <v>192</v>
      </c>
      <c r="H46" s="96"/>
      <c r="I46" s="96"/>
      <c r="J46" s="61">
        <v>36</v>
      </c>
      <c r="K46" s="61" t="s">
        <v>193</v>
      </c>
      <c r="L46" s="61"/>
      <c r="M46" s="623"/>
      <c r="N46" s="624"/>
      <c r="O46" s="624"/>
      <c r="P46" s="625"/>
    </row>
    <row r="47" spans="1:16" ht="14.25" x14ac:dyDescent="0.2">
      <c r="A47" s="61"/>
      <c r="B47" s="96"/>
      <c r="C47" s="96" t="s">
        <v>239</v>
      </c>
      <c r="D47" s="66" t="s">
        <v>240</v>
      </c>
      <c r="E47" s="66" t="s">
        <v>217</v>
      </c>
      <c r="F47" s="61"/>
      <c r="G47" s="61" t="s">
        <v>192</v>
      </c>
      <c r="H47" s="96"/>
      <c r="I47" s="96"/>
      <c r="J47" s="61">
        <v>28</v>
      </c>
      <c r="K47" s="61" t="s">
        <v>193</v>
      </c>
      <c r="L47" s="61"/>
      <c r="M47" s="627"/>
      <c r="N47" s="628"/>
      <c r="O47" s="628"/>
      <c r="P47" s="629"/>
    </row>
    <row r="48" spans="1:16" ht="14.25" x14ac:dyDescent="0.2">
      <c r="A48" s="61">
        <v>2</v>
      </c>
      <c r="B48" s="84" t="s">
        <v>211</v>
      </c>
      <c r="C48" s="64" t="s">
        <v>212</v>
      </c>
      <c r="D48" s="66"/>
      <c r="E48" s="67"/>
      <c r="F48" s="61"/>
      <c r="G48" s="61"/>
      <c r="H48" s="96"/>
      <c r="I48" s="96"/>
      <c r="J48" s="61"/>
      <c r="K48" s="61"/>
      <c r="L48" s="61"/>
      <c r="M48" s="623"/>
      <c r="N48" s="624"/>
      <c r="O48" s="624"/>
      <c r="P48" s="625"/>
    </row>
    <row r="49" spans="1:16" ht="14.25" x14ac:dyDescent="0.2">
      <c r="A49" s="96"/>
      <c r="B49" s="64" t="s">
        <v>213</v>
      </c>
      <c r="C49" s="64" t="s">
        <v>214</v>
      </c>
      <c r="D49" s="66"/>
      <c r="E49" s="67"/>
      <c r="F49" s="61"/>
      <c r="G49" s="61"/>
      <c r="H49" s="96"/>
      <c r="I49" s="96"/>
      <c r="J49" s="96"/>
      <c r="K49" s="61"/>
      <c r="L49" s="61"/>
      <c r="M49" s="623"/>
      <c r="N49" s="624"/>
      <c r="O49" s="624"/>
      <c r="P49" s="625"/>
    </row>
    <row r="50" spans="1:16" ht="14.25" x14ac:dyDescent="0.2">
      <c r="A50" s="96"/>
      <c r="B50" s="96"/>
      <c r="C50" s="96" t="s">
        <v>241</v>
      </c>
      <c r="D50" s="66" t="s">
        <v>242</v>
      </c>
      <c r="E50" s="67" t="s">
        <v>243</v>
      </c>
      <c r="F50" s="61"/>
      <c r="G50" s="61" t="s">
        <v>192</v>
      </c>
      <c r="H50" s="96"/>
      <c r="I50" s="96"/>
      <c r="J50" s="61">
        <v>62</v>
      </c>
      <c r="K50" s="61" t="s">
        <v>193</v>
      </c>
      <c r="L50" s="61"/>
      <c r="M50" s="623"/>
      <c r="N50" s="624"/>
      <c r="O50" s="624"/>
      <c r="P50" s="625"/>
    </row>
    <row r="51" spans="1:16" ht="14.25" x14ac:dyDescent="0.2">
      <c r="A51" s="96"/>
      <c r="B51" s="96"/>
      <c r="C51" s="96" t="s">
        <v>244</v>
      </c>
      <c r="D51" s="66" t="s">
        <v>245</v>
      </c>
      <c r="E51" s="67" t="s">
        <v>243</v>
      </c>
      <c r="F51" s="61"/>
      <c r="G51" s="61" t="s">
        <v>192</v>
      </c>
      <c r="H51" s="96"/>
      <c r="I51" s="96"/>
      <c r="J51" s="61">
        <v>12</v>
      </c>
      <c r="K51" s="61" t="s">
        <v>193</v>
      </c>
      <c r="L51" s="61"/>
      <c r="M51" s="623"/>
      <c r="N51" s="624"/>
      <c r="O51" s="624"/>
      <c r="P51" s="625"/>
    </row>
    <row r="52" spans="1:16" ht="14.25" x14ac:dyDescent="0.2">
      <c r="A52" s="96"/>
      <c r="B52" s="96"/>
      <c r="C52" s="96" t="s">
        <v>246</v>
      </c>
      <c r="D52" s="66" t="s">
        <v>247</v>
      </c>
      <c r="E52" s="67" t="s">
        <v>243</v>
      </c>
      <c r="F52" s="61"/>
      <c r="G52" s="61" t="s">
        <v>192</v>
      </c>
      <c r="H52" s="96"/>
      <c r="I52" s="96"/>
      <c r="J52" s="61">
        <v>59</v>
      </c>
      <c r="K52" s="61" t="s">
        <v>193</v>
      </c>
      <c r="L52" s="61"/>
      <c r="M52" s="97"/>
      <c r="N52" s="98"/>
      <c r="O52" s="98"/>
      <c r="P52" s="99"/>
    </row>
    <row r="53" spans="1:16" ht="14.25" x14ac:dyDescent="0.2">
      <c r="A53" s="96"/>
      <c r="B53" s="78"/>
      <c r="C53" s="96" t="s">
        <v>248</v>
      </c>
      <c r="D53" s="66" t="s">
        <v>249</v>
      </c>
      <c r="E53" s="67" t="s">
        <v>243</v>
      </c>
      <c r="F53" s="61"/>
      <c r="G53" s="61" t="s">
        <v>192</v>
      </c>
      <c r="H53" s="96"/>
      <c r="I53" s="96"/>
      <c r="J53" s="61">
        <v>33</v>
      </c>
      <c r="K53" s="61" t="s">
        <v>193</v>
      </c>
      <c r="L53" s="61"/>
      <c r="M53" s="623"/>
      <c r="N53" s="624"/>
      <c r="O53" s="624"/>
      <c r="P53" s="625"/>
    </row>
    <row r="54" spans="1:16" ht="14.25" x14ac:dyDescent="0.2">
      <c r="A54" s="96"/>
      <c r="B54" s="100"/>
      <c r="C54" s="96" t="s">
        <v>250</v>
      </c>
      <c r="D54" s="66" t="s">
        <v>251</v>
      </c>
      <c r="E54" s="67" t="s">
        <v>243</v>
      </c>
      <c r="F54" s="101"/>
      <c r="G54" s="61" t="s">
        <v>192</v>
      </c>
      <c r="H54" s="102"/>
      <c r="I54" s="102"/>
      <c r="J54" s="61">
        <v>3</v>
      </c>
      <c r="K54" s="61" t="s">
        <v>193</v>
      </c>
      <c r="L54" s="61"/>
      <c r="M54" s="623"/>
      <c r="N54" s="624"/>
      <c r="O54" s="624"/>
      <c r="P54" s="625"/>
    </row>
    <row r="55" spans="1:16" ht="14.25" x14ac:dyDescent="0.2">
      <c r="A55" s="96"/>
      <c r="B55" s="96"/>
      <c r="C55" s="96" t="s">
        <v>252</v>
      </c>
      <c r="D55" s="66" t="s">
        <v>251</v>
      </c>
      <c r="E55" s="67" t="s">
        <v>243</v>
      </c>
      <c r="F55" s="101"/>
      <c r="G55" s="61" t="s">
        <v>192</v>
      </c>
      <c r="H55" s="102"/>
      <c r="I55" s="102"/>
      <c r="J55" s="61">
        <v>5</v>
      </c>
      <c r="K55" s="61" t="s">
        <v>193</v>
      </c>
      <c r="L55" s="61"/>
      <c r="M55" s="97"/>
      <c r="N55" s="98"/>
      <c r="O55" s="98"/>
      <c r="P55" s="99"/>
    </row>
    <row r="56" spans="1:16" ht="14.25" x14ac:dyDescent="0.2">
      <c r="A56" s="61">
        <v>3</v>
      </c>
      <c r="B56" s="84" t="s">
        <v>211</v>
      </c>
      <c r="C56" s="64" t="s">
        <v>212</v>
      </c>
      <c r="D56" s="66"/>
      <c r="E56" s="67"/>
      <c r="F56" s="101"/>
      <c r="G56" s="61"/>
      <c r="H56" s="102"/>
      <c r="I56" s="102"/>
      <c r="J56" s="61"/>
      <c r="K56" s="61"/>
      <c r="L56" s="61"/>
      <c r="M56" s="97"/>
      <c r="N56" s="98"/>
      <c r="O56" s="98"/>
      <c r="P56" s="99"/>
    </row>
    <row r="57" spans="1:16" ht="14.25" x14ac:dyDescent="0.2">
      <c r="A57" s="96"/>
      <c r="B57" s="64" t="s">
        <v>213</v>
      </c>
      <c r="C57" s="64" t="s">
        <v>214</v>
      </c>
      <c r="D57" s="66"/>
      <c r="E57" s="67"/>
      <c r="F57" s="101"/>
      <c r="G57" s="61"/>
      <c r="H57" s="102"/>
      <c r="I57" s="102"/>
      <c r="J57" s="61"/>
      <c r="K57" s="61"/>
      <c r="L57" s="61"/>
      <c r="M57" s="97"/>
      <c r="N57" s="98"/>
      <c r="O57" s="98"/>
      <c r="P57" s="99"/>
    </row>
    <row r="58" spans="1:16" ht="14.25" x14ac:dyDescent="0.2">
      <c r="A58" s="96"/>
      <c r="B58" s="96"/>
      <c r="C58" s="96" t="s">
        <v>253</v>
      </c>
      <c r="D58" s="66" t="s">
        <v>254</v>
      </c>
      <c r="E58" s="67" t="s">
        <v>255</v>
      </c>
      <c r="F58" s="101"/>
      <c r="G58" s="61"/>
      <c r="H58" s="102"/>
      <c r="I58" s="102"/>
      <c r="J58" s="61">
        <v>2</v>
      </c>
      <c r="K58" s="61" t="s">
        <v>193</v>
      </c>
      <c r="L58" s="61"/>
      <c r="M58" s="97"/>
      <c r="N58" s="98"/>
      <c r="O58" s="98"/>
      <c r="P58" s="99"/>
    </row>
    <row r="59" spans="1:16" ht="11.25" customHeight="1" x14ac:dyDescent="0.2">
      <c r="A59" s="96"/>
      <c r="B59" s="96"/>
      <c r="C59" s="96" t="s">
        <v>256</v>
      </c>
      <c r="D59" s="66" t="s">
        <v>257</v>
      </c>
      <c r="E59" s="67" t="s">
        <v>255</v>
      </c>
      <c r="F59" s="101"/>
      <c r="G59" s="61"/>
      <c r="H59" s="102"/>
      <c r="I59" s="102"/>
      <c r="J59" s="61">
        <v>18</v>
      </c>
      <c r="K59" s="61" t="s">
        <v>193</v>
      </c>
      <c r="L59" s="61"/>
      <c r="M59" s="97"/>
      <c r="N59" s="98"/>
      <c r="O59" s="98"/>
      <c r="P59" s="99"/>
    </row>
    <row r="60" spans="1:16" ht="11.25" customHeight="1" x14ac:dyDescent="0.2">
      <c r="A60" s="96"/>
      <c r="B60" s="96"/>
      <c r="C60" s="96" t="s">
        <v>258</v>
      </c>
      <c r="D60" s="66" t="s">
        <v>259</v>
      </c>
      <c r="E60" s="67" t="s">
        <v>255</v>
      </c>
      <c r="F60" s="101"/>
      <c r="G60" s="61"/>
      <c r="H60" s="102"/>
      <c r="I60" s="102"/>
      <c r="J60" s="61"/>
      <c r="K60" s="61" t="s">
        <v>193</v>
      </c>
      <c r="L60" s="61"/>
      <c r="M60" s="97"/>
      <c r="N60" s="98"/>
      <c r="O60" s="98"/>
      <c r="P60" s="99"/>
    </row>
    <row r="61" spans="1:16" ht="14.25" x14ac:dyDescent="0.2">
      <c r="A61" s="96"/>
      <c r="B61" s="96"/>
      <c r="C61" s="96" t="s">
        <v>260</v>
      </c>
      <c r="D61" s="66" t="s">
        <v>261</v>
      </c>
      <c r="E61" s="67" t="s">
        <v>255</v>
      </c>
      <c r="F61" s="101"/>
      <c r="G61" s="61" t="s">
        <v>192</v>
      </c>
      <c r="H61" s="102"/>
      <c r="I61" s="102"/>
      <c r="J61" s="61">
        <v>52</v>
      </c>
      <c r="K61" s="61" t="s">
        <v>193</v>
      </c>
      <c r="L61" s="61"/>
      <c r="M61" s="97"/>
      <c r="N61" s="98"/>
      <c r="O61" s="98"/>
      <c r="P61" s="99"/>
    </row>
    <row r="62" spans="1:16" ht="14.25" x14ac:dyDescent="0.2">
      <c r="A62" s="96"/>
      <c r="B62" s="96"/>
      <c r="C62" s="3" t="s">
        <v>262</v>
      </c>
      <c r="D62" s="66" t="s">
        <v>263</v>
      </c>
      <c r="E62" s="67" t="s">
        <v>255</v>
      </c>
      <c r="F62" s="101"/>
      <c r="G62" s="61" t="s">
        <v>192</v>
      </c>
      <c r="H62" s="102"/>
      <c r="I62" s="102"/>
      <c r="J62" s="61">
        <v>13</v>
      </c>
      <c r="K62" s="61" t="s">
        <v>193</v>
      </c>
      <c r="L62" s="61"/>
      <c r="M62" s="97"/>
      <c r="N62" s="98"/>
      <c r="O62" s="98"/>
      <c r="P62" s="99"/>
    </row>
    <row r="63" spans="1:16" ht="14.25" x14ac:dyDescent="0.2">
      <c r="A63" s="96"/>
      <c r="B63" s="96"/>
      <c r="C63" s="96" t="s">
        <v>264</v>
      </c>
      <c r="D63" s="66" t="s">
        <v>265</v>
      </c>
      <c r="E63" s="67" t="s">
        <v>255</v>
      </c>
      <c r="F63" s="103"/>
      <c r="G63" s="61" t="s">
        <v>192</v>
      </c>
      <c r="H63" s="102"/>
      <c r="I63" s="102"/>
      <c r="J63" s="61">
        <v>2</v>
      </c>
      <c r="K63" s="61" t="s">
        <v>193</v>
      </c>
      <c r="L63" s="61"/>
      <c r="M63" s="97"/>
      <c r="N63" s="98"/>
      <c r="O63" s="98"/>
      <c r="P63" s="99"/>
    </row>
    <row r="64" spans="1:16" ht="14.25" x14ac:dyDescent="0.2">
      <c r="A64" s="96"/>
      <c r="B64" s="96"/>
      <c r="C64" s="96" t="s">
        <v>244</v>
      </c>
      <c r="D64" s="71" t="s">
        <v>251</v>
      </c>
      <c r="E64" s="67" t="s">
        <v>255</v>
      </c>
      <c r="F64" s="101"/>
      <c r="G64" s="61" t="s">
        <v>192</v>
      </c>
      <c r="H64" s="102"/>
      <c r="I64" s="102"/>
      <c r="J64" s="61">
        <v>4</v>
      </c>
      <c r="K64" s="61" t="s">
        <v>193</v>
      </c>
      <c r="L64" s="61"/>
      <c r="M64" s="97"/>
      <c r="N64" s="98"/>
      <c r="O64" s="98"/>
      <c r="P64" s="99"/>
    </row>
    <row r="65" spans="1:16" ht="14.25" x14ac:dyDescent="0.2">
      <c r="A65" s="96"/>
      <c r="B65" s="96"/>
      <c r="C65" s="96" t="s">
        <v>266</v>
      </c>
      <c r="D65" s="66" t="s">
        <v>267</v>
      </c>
      <c r="E65" s="67" t="s">
        <v>255</v>
      </c>
      <c r="F65" s="101"/>
      <c r="G65" s="61" t="s">
        <v>192</v>
      </c>
      <c r="H65" s="102"/>
      <c r="I65" s="102"/>
      <c r="J65" s="61">
        <v>14</v>
      </c>
      <c r="K65" s="61" t="s">
        <v>193</v>
      </c>
      <c r="L65" s="61"/>
      <c r="M65" s="97"/>
      <c r="N65" s="98"/>
      <c r="O65" s="98"/>
      <c r="P65" s="99"/>
    </row>
    <row r="66" spans="1:16" ht="14.25" x14ac:dyDescent="0.2">
      <c r="A66" s="96"/>
      <c r="B66" s="96"/>
      <c r="C66" s="96" t="s">
        <v>268</v>
      </c>
      <c r="D66" s="66" t="s">
        <v>269</v>
      </c>
      <c r="E66" s="67" t="s">
        <v>255</v>
      </c>
      <c r="F66" s="101"/>
      <c r="G66" s="61" t="s">
        <v>192</v>
      </c>
      <c r="H66" s="102"/>
      <c r="I66" s="102"/>
      <c r="J66" s="61">
        <v>21</v>
      </c>
      <c r="K66" s="61" t="s">
        <v>193</v>
      </c>
      <c r="L66" s="61"/>
      <c r="M66" s="97"/>
      <c r="N66" s="98"/>
      <c r="O66" s="98"/>
      <c r="P66" s="99"/>
    </row>
    <row r="67" spans="1:16" ht="14.25" x14ac:dyDescent="0.2">
      <c r="A67" s="96"/>
      <c r="B67" s="96"/>
      <c r="C67" s="96" t="s">
        <v>270</v>
      </c>
      <c r="D67" s="66" t="s">
        <v>271</v>
      </c>
      <c r="E67" s="67" t="s">
        <v>255</v>
      </c>
      <c r="F67" s="101"/>
      <c r="G67" s="61" t="s">
        <v>192</v>
      </c>
      <c r="H67" s="102"/>
      <c r="I67" s="102"/>
      <c r="J67" s="61">
        <v>10</v>
      </c>
      <c r="K67" s="61" t="s">
        <v>193</v>
      </c>
      <c r="L67" s="61"/>
      <c r="M67" s="97"/>
      <c r="N67" s="98"/>
      <c r="O67" s="98"/>
      <c r="P67" s="99"/>
    </row>
    <row r="68" spans="1:16" ht="14.25" x14ac:dyDescent="0.2">
      <c r="A68" s="96"/>
      <c r="B68" s="96"/>
      <c r="C68" s="96" t="s">
        <v>244</v>
      </c>
      <c r="D68" s="71" t="s">
        <v>251</v>
      </c>
      <c r="E68" s="67" t="s">
        <v>255</v>
      </c>
      <c r="F68" s="101"/>
      <c r="G68" s="61" t="s">
        <v>192</v>
      </c>
      <c r="H68" s="102"/>
      <c r="I68" s="102"/>
      <c r="J68" s="61">
        <v>4</v>
      </c>
      <c r="K68" s="61" t="s">
        <v>193</v>
      </c>
      <c r="L68" s="61"/>
      <c r="M68" s="97"/>
      <c r="N68" s="98"/>
      <c r="O68" s="98"/>
      <c r="P68" s="99"/>
    </row>
    <row r="69" spans="1:16" ht="14.25" x14ac:dyDescent="0.2">
      <c r="A69" s="96"/>
      <c r="B69" s="96"/>
      <c r="C69" s="96" t="s">
        <v>272</v>
      </c>
      <c r="D69" s="66" t="s">
        <v>255</v>
      </c>
      <c r="E69" s="67" t="s">
        <v>255</v>
      </c>
      <c r="F69" s="101"/>
      <c r="G69" s="61" t="s">
        <v>192</v>
      </c>
      <c r="H69" s="102"/>
      <c r="I69" s="102"/>
      <c r="J69" s="61">
        <v>15</v>
      </c>
      <c r="K69" s="61" t="s">
        <v>193</v>
      </c>
      <c r="L69" s="61"/>
      <c r="M69" s="97"/>
      <c r="N69" s="98"/>
      <c r="O69" s="98"/>
      <c r="P69" s="99"/>
    </row>
    <row r="70" spans="1:16" ht="14.25" x14ac:dyDescent="0.2">
      <c r="A70" s="61">
        <v>4</v>
      </c>
      <c r="B70" s="104" t="s">
        <v>211</v>
      </c>
      <c r="C70" s="64" t="s">
        <v>212</v>
      </c>
      <c r="D70" s="94"/>
      <c r="E70" s="95"/>
      <c r="F70" s="101"/>
      <c r="G70" s="101"/>
      <c r="H70" s="102"/>
      <c r="I70" s="102"/>
      <c r="J70" s="61"/>
      <c r="K70" s="61"/>
      <c r="L70" s="61"/>
      <c r="M70" s="623"/>
      <c r="N70" s="624"/>
      <c r="O70" s="624"/>
      <c r="P70" s="625"/>
    </row>
    <row r="71" spans="1:16" ht="14.25" x14ac:dyDescent="0.2">
      <c r="A71" s="96"/>
      <c r="B71" s="96" t="s">
        <v>213</v>
      </c>
      <c r="C71" s="64" t="s">
        <v>214</v>
      </c>
      <c r="D71" s="94"/>
      <c r="E71" s="95"/>
      <c r="F71" s="101"/>
      <c r="G71" s="101"/>
      <c r="H71" s="102"/>
      <c r="I71" s="102"/>
      <c r="J71" s="61"/>
      <c r="K71" s="61"/>
      <c r="L71" s="61"/>
      <c r="M71" s="623"/>
      <c r="N71" s="624"/>
      <c r="O71" s="624"/>
      <c r="P71" s="625"/>
    </row>
    <row r="72" spans="1:16" ht="14.25" x14ac:dyDescent="0.2">
      <c r="A72" s="96"/>
      <c r="B72" s="84"/>
      <c r="C72" s="96" t="s">
        <v>273</v>
      </c>
      <c r="D72" s="66" t="s">
        <v>274</v>
      </c>
      <c r="E72" s="67" t="s">
        <v>275</v>
      </c>
      <c r="F72" s="101"/>
      <c r="G72" s="61" t="s">
        <v>192</v>
      </c>
      <c r="H72" s="102"/>
      <c r="I72" s="102"/>
      <c r="J72" s="61">
        <v>25</v>
      </c>
      <c r="K72" s="61" t="s">
        <v>30</v>
      </c>
      <c r="L72" s="61"/>
      <c r="M72" s="623"/>
      <c r="N72" s="624"/>
      <c r="O72" s="624"/>
      <c r="P72" s="625"/>
    </row>
    <row r="73" spans="1:16" ht="14.25" x14ac:dyDescent="0.2">
      <c r="A73" s="96"/>
      <c r="B73" s="84"/>
      <c r="C73" s="96" t="s">
        <v>276</v>
      </c>
      <c r="D73" s="66" t="s">
        <v>277</v>
      </c>
      <c r="E73" s="67" t="s">
        <v>275</v>
      </c>
      <c r="F73" s="101"/>
      <c r="G73" s="61" t="s">
        <v>192</v>
      </c>
      <c r="H73" s="102"/>
      <c r="I73" s="102"/>
      <c r="J73" s="61">
        <v>21</v>
      </c>
      <c r="K73" s="61" t="s">
        <v>30</v>
      </c>
      <c r="L73" s="61" t="s">
        <v>155</v>
      </c>
      <c r="M73" s="623"/>
      <c r="N73" s="624"/>
      <c r="O73" s="624"/>
      <c r="P73" s="625"/>
    </row>
    <row r="74" spans="1:16" ht="14.25" x14ac:dyDescent="0.2">
      <c r="A74" s="96"/>
      <c r="B74" s="84"/>
      <c r="C74" s="96" t="s">
        <v>268</v>
      </c>
      <c r="D74" s="66" t="s">
        <v>278</v>
      </c>
      <c r="E74" s="67" t="s">
        <v>275</v>
      </c>
      <c r="F74" s="101"/>
      <c r="G74" s="61" t="s">
        <v>192</v>
      </c>
      <c r="H74" s="102"/>
      <c r="I74" s="102"/>
      <c r="J74" s="61">
        <v>30</v>
      </c>
      <c r="K74" s="61" t="s">
        <v>30</v>
      </c>
      <c r="L74" s="61"/>
      <c r="M74" s="623"/>
      <c r="N74" s="624"/>
      <c r="O74" s="624"/>
      <c r="P74" s="625"/>
    </row>
    <row r="75" spans="1:16" ht="14.25" x14ac:dyDescent="0.2">
      <c r="A75" s="96"/>
      <c r="B75" s="84"/>
      <c r="C75" s="96" t="s">
        <v>279</v>
      </c>
      <c r="D75" s="66" t="s">
        <v>280</v>
      </c>
      <c r="E75" s="67" t="s">
        <v>275</v>
      </c>
      <c r="F75" s="101"/>
      <c r="G75" s="61" t="s">
        <v>192</v>
      </c>
      <c r="H75" s="102"/>
      <c r="I75" s="102"/>
      <c r="J75" s="61">
        <v>3</v>
      </c>
      <c r="K75" s="61" t="s">
        <v>30</v>
      </c>
      <c r="L75" s="61"/>
      <c r="M75" s="623"/>
      <c r="N75" s="624"/>
      <c r="O75" s="624"/>
      <c r="P75" s="625"/>
    </row>
    <row r="76" spans="1:16" ht="14.25" x14ac:dyDescent="0.2">
      <c r="A76" s="96"/>
      <c r="B76" s="84"/>
      <c r="C76" s="96" t="s">
        <v>281</v>
      </c>
      <c r="D76" s="66" t="s">
        <v>251</v>
      </c>
      <c r="E76" s="67" t="s">
        <v>275</v>
      </c>
      <c r="F76" s="101"/>
      <c r="G76" s="61" t="s">
        <v>192</v>
      </c>
      <c r="H76" s="102"/>
      <c r="I76" s="102"/>
      <c r="J76" s="61">
        <v>18</v>
      </c>
      <c r="K76" s="61" t="s">
        <v>30</v>
      </c>
      <c r="L76" s="61"/>
      <c r="M76" s="623"/>
      <c r="N76" s="624"/>
      <c r="O76" s="624"/>
      <c r="P76" s="625"/>
    </row>
    <row r="77" spans="1:16" ht="11.25" customHeight="1" x14ac:dyDescent="0.2">
      <c r="A77" s="96"/>
      <c r="B77" s="84"/>
      <c r="C77" s="96" t="s">
        <v>282</v>
      </c>
      <c r="D77" s="66" t="s">
        <v>274</v>
      </c>
      <c r="E77" s="67" t="s">
        <v>275</v>
      </c>
      <c r="F77" s="101"/>
      <c r="G77" s="61" t="s">
        <v>192</v>
      </c>
      <c r="H77" s="102"/>
      <c r="I77" s="102"/>
      <c r="J77" s="61">
        <v>15</v>
      </c>
      <c r="K77" s="61" t="s">
        <v>30</v>
      </c>
      <c r="L77" s="61"/>
      <c r="M77" s="623"/>
      <c r="N77" s="624"/>
      <c r="O77" s="624"/>
      <c r="P77" s="625"/>
    </row>
    <row r="78" spans="1:16" ht="11.25" customHeight="1" x14ac:dyDescent="0.2">
      <c r="A78" s="96"/>
      <c r="B78" s="84"/>
      <c r="C78" s="64" t="s">
        <v>283</v>
      </c>
      <c r="D78" s="66" t="s">
        <v>251</v>
      </c>
      <c r="E78" s="67" t="s">
        <v>275</v>
      </c>
      <c r="F78" s="101"/>
      <c r="G78" s="61" t="s">
        <v>192</v>
      </c>
      <c r="H78" s="102"/>
      <c r="I78" s="102"/>
      <c r="J78" s="61">
        <v>4</v>
      </c>
      <c r="K78" s="61" t="s">
        <v>30</v>
      </c>
      <c r="L78" s="61"/>
      <c r="M78" s="623"/>
      <c r="N78" s="624"/>
      <c r="O78" s="624"/>
      <c r="P78" s="625"/>
    </row>
    <row r="79" spans="1:16" ht="14.25" x14ac:dyDescent="0.2">
      <c r="A79" s="96"/>
      <c r="B79" s="84"/>
      <c r="C79" s="96" t="s">
        <v>284</v>
      </c>
      <c r="D79" s="66" t="s">
        <v>285</v>
      </c>
      <c r="E79" s="67" t="s">
        <v>275</v>
      </c>
      <c r="F79" s="101"/>
      <c r="G79" s="61" t="s">
        <v>192</v>
      </c>
      <c r="H79" s="102"/>
      <c r="I79" s="102"/>
      <c r="J79" s="61">
        <v>7</v>
      </c>
      <c r="K79" s="61" t="s">
        <v>30</v>
      </c>
      <c r="L79" s="61"/>
      <c r="M79" s="623"/>
      <c r="N79" s="624"/>
      <c r="O79" s="624"/>
      <c r="P79" s="625"/>
    </row>
    <row r="80" spans="1:16" ht="14.25" x14ac:dyDescent="0.2">
      <c r="A80" s="96"/>
      <c r="B80" s="84"/>
      <c r="C80" s="96" t="s">
        <v>286</v>
      </c>
      <c r="D80" s="66" t="s">
        <v>251</v>
      </c>
      <c r="E80" s="67" t="s">
        <v>275</v>
      </c>
      <c r="F80" s="101"/>
      <c r="G80" s="61" t="s">
        <v>192</v>
      </c>
      <c r="H80" s="102"/>
      <c r="I80" s="102"/>
      <c r="J80" s="61">
        <v>3</v>
      </c>
      <c r="K80" s="61" t="s">
        <v>30</v>
      </c>
      <c r="L80" s="61"/>
      <c r="M80" s="623"/>
      <c r="N80" s="624"/>
      <c r="O80" s="624"/>
      <c r="P80" s="625"/>
    </row>
    <row r="81" spans="1:18" ht="14.25" x14ac:dyDescent="0.2">
      <c r="A81" s="96"/>
      <c r="B81" s="84"/>
      <c r="C81" s="78" t="s">
        <v>287</v>
      </c>
      <c r="D81" s="66" t="s">
        <v>288</v>
      </c>
      <c r="E81" s="67" t="s">
        <v>275</v>
      </c>
      <c r="F81" s="101"/>
      <c r="G81" s="61" t="s">
        <v>192</v>
      </c>
      <c r="H81" s="102"/>
      <c r="I81" s="102"/>
      <c r="J81" s="61">
        <v>42</v>
      </c>
      <c r="K81" s="61" t="s">
        <v>30</v>
      </c>
      <c r="L81" s="61"/>
      <c r="M81" s="623"/>
      <c r="N81" s="624"/>
      <c r="O81" s="624"/>
      <c r="P81" s="625"/>
    </row>
    <row r="82" spans="1:18" ht="14.25" x14ac:dyDescent="0.2">
      <c r="A82" s="96"/>
      <c r="B82" s="84"/>
      <c r="C82" s="96" t="s">
        <v>289</v>
      </c>
      <c r="D82" s="66" t="s">
        <v>290</v>
      </c>
      <c r="E82" s="67" t="s">
        <v>275</v>
      </c>
      <c r="F82" s="101"/>
      <c r="G82" s="61" t="s">
        <v>192</v>
      </c>
      <c r="H82" s="102"/>
      <c r="I82" s="102"/>
      <c r="J82" s="61">
        <v>20</v>
      </c>
      <c r="K82" s="61" t="s">
        <v>30</v>
      </c>
      <c r="L82" s="61"/>
      <c r="M82" s="623"/>
      <c r="N82" s="624"/>
      <c r="O82" s="624"/>
      <c r="P82" s="625"/>
    </row>
    <row r="83" spans="1:18" ht="14.25" x14ac:dyDescent="0.2">
      <c r="A83" s="96"/>
      <c r="B83" s="84"/>
      <c r="C83" s="96" t="s">
        <v>283</v>
      </c>
      <c r="D83" s="66" t="s">
        <v>275</v>
      </c>
      <c r="E83" s="67" t="s">
        <v>275</v>
      </c>
      <c r="F83" s="101"/>
      <c r="G83" s="61" t="s">
        <v>192</v>
      </c>
      <c r="H83" s="102"/>
      <c r="I83" s="102"/>
      <c r="J83" s="61">
        <v>3</v>
      </c>
      <c r="K83" s="61" t="s">
        <v>30</v>
      </c>
      <c r="L83" s="61"/>
      <c r="M83" s="623"/>
      <c r="N83" s="624"/>
      <c r="O83" s="624"/>
      <c r="P83" s="625"/>
    </row>
    <row r="84" spans="1:18" ht="14.25" x14ac:dyDescent="0.2">
      <c r="A84" s="626" t="s">
        <v>135</v>
      </c>
      <c r="B84" s="626"/>
      <c r="C84" s="2" t="s">
        <v>183</v>
      </c>
      <c r="D84" s="2"/>
      <c r="E84" s="2"/>
      <c r="F84" s="456" t="s">
        <v>137</v>
      </c>
      <c r="G84" s="456"/>
      <c r="H84" s="456"/>
      <c r="I84" s="469" t="s">
        <v>184</v>
      </c>
      <c r="J84" s="470"/>
      <c r="K84" s="470"/>
      <c r="L84" s="470"/>
      <c r="M84" s="623"/>
      <c r="N84" s="624"/>
      <c r="O84" s="624"/>
      <c r="P84" s="625"/>
    </row>
    <row r="85" spans="1:18" ht="14.25" x14ac:dyDescent="0.2">
      <c r="A85" s="456" t="s">
        <v>138</v>
      </c>
      <c r="B85" s="456"/>
      <c r="C85" s="2"/>
      <c r="D85" s="2"/>
      <c r="E85" s="2"/>
      <c r="F85" s="456" t="s">
        <v>138</v>
      </c>
      <c r="G85" s="456"/>
      <c r="H85" s="456"/>
      <c r="I85" s="75"/>
      <c r="J85" s="76"/>
      <c r="K85" s="76"/>
      <c r="L85" s="76"/>
      <c r="M85" s="623"/>
      <c r="N85" s="624"/>
      <c r="O85" s="624"/>
      <c r="P85" s="625"/>
    </row>
    <row r="86" spans="1:18" ht="14.25" x14ac:dyDescent="0.2">
      <c r="A86" s="456" t="s">
        <v>139</v>
      </c>
      <c r="B86" s="456"/>
      <c r="C86" s="2" t="s">
        <v>210</v>
      </c>
      <c r="D86" s="2"/>
      <c r="E86" s="2"/>
      <c r="F86" s="456" t="s">
        <v>139</v>
      </c>
      <c r="G86" s="456"/>
      <c r="H86" s="456"/>
      <c r="I86" s="469" t="s">
        <v>185</v>
      </c>
      <c r="J86" s="470"/>
      <c r="K86" s="470"/>
      <c r="L86" s="470"/>
      <c r="M86" s="623"/>
      <c r="N86" s="624"/>
      <c r="O86" s="624"/>
      <c r="P86" s="625"/>
    </row>
    <row r="87" spans="1:18" ht="14.25" x14ac:dyDescent="0.2">
      <c r="A87" s="456" t="s">
        <v>142</v>
      </c>
      <c r="B87" s="456"/>
      <c r="C87" s="11">
        <v>41723</v>
      </c>
      <c r="D87" s="2"/>
      <c r="E87" s="2"/>
      <c r="F87" s="456" t="s">
        <v>142</v>
      </c>
      <c r="G87" s="456"/>
      <c r="H87" s="456"/>
      <c r="I87" s="622">
        <v>41723</v>
      </c>
      <c r="J87" s="470"/>
      <c r="K87" s="470"/>
      <c r="L87" s="470"/>
      <c r="M87" s="623"/>
      <c r="N87" s="624"/>
      <c r="O87" s="624"/>
      <c r="P87" s="625"/>
    </row>
    <row r="88" spans="1:18" ht="12.75" x14ac:dyDescent="0.2">
      <c r="A88" s="56" t="s">
        <v>143</v>
      </c>
      <c r="B88" s="16"/>
      <c r="C88" s="16"/>
      <c r="D88" s="53"/>
      <c r="E88" s="16"/>
      <c r="F88" s="16"/>
      <c r="G88" s="16"/>
      <c r="H88" s="16"/>
      <c r="I88" s="16"/>
      <c r="J88" s="16"/>
      <c r="M88" s="77"/>
      <c r="N88" s="77"/>
      <c r="O88" s="77"/>
      <c r="P88" s="77"/>
    </row>
    <row r="89" spans="1:18" ht="15" x14ac:dyDescent="0.2">
      <c r="A89" s="13" t="s">
        <v>186</v>
      </c>
      <c r="D89" s="53"/>
      <c r="E89" s="16"/>
      <c r="F89" s="16"/>
      <c r="G89" s="16"/>
      <c r="H89" s="16"/>
      <c r="I89" s="16"/>
      <c r="J89" s="16"/>
      <c r="M89" s="77"/>
      <c r="N89" s="77"/>
      <c r="O89" s="77"/>
      <c r="P89" s="77"/>
    </row>
    <row r="90" spans="1:18" ht="12.75" x14ac:dyDescent="0.2">
      <c r="A90" s="417"/>
      <c r="B90" s="418"/>
      <c r="C90" s="423" t="s">
        <v>116</v>
      </c>
      <c r="D90" s="424"/>
      <c r="E90" s="424"/>
      <c r="F90" s="424"/>
      <c r="G90" s="424"/>
      <c r="H90" s="424"/>
      <c r="I90" s="424"/>
      <c r="J90" s="424"/>
      <c r="K90" s="424"/>
      <c r="L90" s="424"/>
      <c r="M90" s="425"/>
      <c r="N90" s="429" t="s">
        <v>458</v>
      </c>
      <c r="O90" s="572"/>
      <c r="P90" s="572"/>
      <c r="Q90" s="573"/>
      <c r="R90" s="137"/>
    </row>
    <row r="91" spans="1:18" ht="12.75" x14ac:dyDescent="0.2">
      <c r="A91" s="419"/>
      <c r="B91" s="420"/>
      <c r="C91" s="426"/>
      <c r="D91" s="427"/>
      <c r="E91" s="427"/>
      <c r="F91" s="427"/>
      <c r="G91" s="427"/>
      <c r="H91" s="427"/>
      <c r="I91" s="427"/>
      <c r="J91" s="427"/>
      <c r="K91" s="427"/>
      <c r="L91" s="427"/>
      <c r="M91" s="428"/>
      <c r="N91" s="429" t="s">
        <v>459</v>
      </c>
      <c r="O91" s="572"/>
      <c r="P91" s="572"/>
      <c r="Q91" s="573"/>
      <c r="R91" s="137"/>
    </row>
    <row r="92" spans="1:18" ht="12.75" x14ac:dyDescent="0.2">
      <c r="A92" s="419"/>
      <c r="B92" s="420"/>
      <c r="C92" s="423" t="s">
        <v>117</v>
      </c>
      <c r="D92" s="424"/>
      <c r="E92" s="424"/>
      <c r="F92" s="424"/>
      <c r="G92" s="424"/>
      <c r="H92" s="424"/>
      <c r="I92" s="424"/>
      <c r="J92" s="424"/>
      <c r="K92" s="424"/>
      <c r="L92" s="424"/>
      <c r="M92" s="425"/>
      <c r="N92" s="431" t="s">
        <v>460</v>
      </c>
      <c r="O92" s="432"/>
      <c r="P92" s="432"/>
      <c r="Q92" s="433"/>
      <c r="R92" s="137"/>
    </row>
    <row r="93" spans="1:18" ht="12.75" x14ac:dyDescent="0.2">
      <c r="A93" s="421"/>
      <c r="B93" s="422"/>
      <c r="C93" s="426"/>
      <c r="D93" s="427"/>
      <c r="E93" s="427"/>
      <c r="F93" s="427"/>
      <c r="G93" s="427"/>
      <c r="H93" s="427"/>
      <c r="I93" s="427"/>
      <c r="J93" s="427"/>
      <c r="K93" s="427"/>
      <c r="L93" s="427"/>
      <c r="M93" s="428"/>
      <c r="N93" s="431" t="s">
        <v>118</v>
      </c>
      <c r="O93" s="432"/>
      <c r="P93" s="432"/>
      <c r="Q93" s="433"/>
      <c r="R93" s="137"/>
    </row>
    <row r="94" spans="1:18" ht="15" x14ac:dyDescent="0.2">
      <c r="A94" s="394" t="s">
        <v>119</v>
      </c>
      <c r="B94" s="434"/>
      <c r="C94" s="395"/>
      <c r="D94" s="435" t="s">
        <v>120</v>
      </c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7"/>
      <c r="R94" s="137"/>
    </row>
    <row r="95" spans="1:18" ht="12.75" x14ac:dyDescent="0.2">
      <c r="A95" s="394" t="s">
        <v>121</v>
      </c>
      <c r="B95" s="434"/>
      <c r="C95" s="395"/>
      <c r="D95" s="396" t="s">
        <v>488</v>
      </c>
      <c r="E95" s="397"/>
      <c r="F95" s="397"/>
      <c r="G95" s="397"/>
      <c r="H95" s="397"/>
      <c r="I95" s="397"/>
      <c r="J95" s="397"/>
      <c r="K95" s="397"/>
      <c r="L95" s="397"/>
      <c r="M95" s="397"/>
      <c r="N95" s="397"/>
      <c r="O95" s="397"/>
      <c r="P95" s="397"/>
      <c r="Q95" s="398"/>
      <c r="R95" s="137"/>
    </row>
    <row r="96" spans="1:18" ht="12.75" x14ac:dyDescent="0.2">
      <c r="A96" s="396" t="s">
        <v>461</v>
      </c>
      <c r="B96" s="398"/>
      <c r="C96" s="126" t="s">
        <v>489</v>
      </c>
      <c r="D96" s="438" t="s">
        <v>490</v>
      </c>
      <c r="E96" s="439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40"/>
      <c r="R96" s="137"/>
    </row>
    <row r="97" spans="1:18" ht="12.75" x14ac:dyDescent="0.2">
      <c r="A97" s="404" t="s">
        <v>12</v>
      </c>
      <c r="B97" s="413" t="s">
        <v>13</v>
      </c>
      <c r="C97" s="404" t="s">
        <v>463</v>
      </c>
      <c r="D97" s="399" t="s">
        <v>15</v>
      </c>
      <c r="E97" s="401"/>
      <c r="F97" s="399" t="s">
        <v>123</v>
      </c>
      <c r="G97" s="400"/>
      <c r="H97" s="400"/>
      <c r="I97" s="400"/>
      <c r="J97" s="401"/>
      <c r="K97" s="404" t="s">
        <v>464</v>
      </c>
      <c r="L97" s="413" t="s">
        <v>465</v>
      </c>
      <c r="M97" s="404" t="s">
        <v>466</v>
      </c>
      <c r="N97" s="406" t="s">
        <v>467</v>
      </c>
      <c r="O97" s="407"/>
      <c r="P97" s="407"/>
      <c r="Q97" s="408"/>
      <c r="R97" s="137"/>
    </row>
    <row r="98" spans="1:18" ht="12.75" x14ac:dyDescent="0.2">
      <c r="A98" s="405"/>
      <c r="B98" s="414"/>
      <c r="C98" s="405"/>
      <c r="D98" s="116" t="s">
        <v>21</v>
      </c>
      <c r="E98" s="116" t="s">
        <v>22</v>
      </c>
      <c r="F98" s="116" t="s">
        <v>124</v>
      </c>
      <c r="G98" s="116" t="s">
        <v>125</v>
      </c>
      <c r="H98" s="116" t="s">
        <v>126</v>
      </c>
      <c r="I98" s="116" t="s">
        <v>468</v>
      </c>
      <c r="J98" s="116" t="s">
        <v>469</v>
      </c>
      <c r="K98" s="405"/>
      <c r="L98" s="414"/>
      <c r="M98" s="405"/>
      <c r="N98" s="409"/>
      <c r="O98" s="410"/>
      <c r="P98" s="410"/>
      <c r="Q98" s="411"/>
      <c r="R98" s="137"/>
    </row>
    <row r="99" spans="1:18" x14ac:dyDescent="0.2">
      <c r="A99" s="116">
        <v>150</v>
      </c>
      <c r="B99" s="116" t="s">
        <v>491</v>
      </c>
      <c r="C99" s="132" t="s">
        <v>810</v>
      </c>
      <c r="D99" s="130">
        <v>38645</v>
      </c>
      <c r="E99" s="130">
        <v>38715</v>
      </c>
      <c r="F99" s="116">
        <v>44</v>
      </c>
      <c r="G99" s="116"/>
      <c r="H99" s="116"/>
      <c r="I99" s="116"/>
      <c r="J99" s="116"/>
      <c r="K99" s="2">
        <v>423</v>
      </c>
      <c r="L99" s="116" t="s">
        <v>30</v>
      </c>
      <c r="M99" s="116" t="s">
        <v>499</v>
      </c>
      <c r="N99" s="438" t="s">
        <v>811</v>
      </c>
      <c r="O99" s="439"/>
      <c r="P99" s="439"/>
      <c r="Q99" s="440"/>
      <c r="R99" s="442" t="s">
        <v>812</v>
      </c>
    </row>
    <row r="100" spans="1:18" x14ac:dyDescent="0.2">
      <c r="A100" s="116">
        <v>151</v>
      </c>
      <c r="B100" s="116" t="s">
        <v>491</v>
      </c>
      <c r="C100" s="132" t="s">
        <v>813</v>
      </c>
      <c r="D100" s="130">
        <v>38719</v>
      </c>
      <c r="E100" s="130">
        <v>38776</v>
      </c>
      <c r="F100" s="116"/>
      <c r="G100" s="116"/>
      <c r="H100" s="116">
        <v>1</v>
      </c>
      <c r="I100" s="116"/>
      <c r="J100" s="116"/>
      <c r="K100" s="2">
        <v>279</v>
      </c>
      <c r="L100" s="116" t="s">
        <v>30</v>
      </c>
      <c r="M100" s="116" t="s">
        <v>493</v>
      </c>
      <c r="N100" s="571" t="s">
        <v>814</v>
      </c>
      <c r="O100" s="571"/>
      <c r="P100" s="571"/>
      <c r="Q100" s="571"/>
      <c r="R100" s="567"/>
    </row>
    <row r="101" spans="1:18" x14ac:dyDescent="0.2">
      <c r="A101" s="2">
        <v>152</v>
      </c>
      <c r="B101" s="116" t="s">
        <v>491</v>
      </c>
      <c r="C101" s="2" t="s">
        <v>815</v>
      </c>
      <c r="D101" s="130">
        <v>38777</v>
      </c>
      <c r="E101" s="130">
        <v>38807</v>
      </c>
      <c r="F101" s="3"/>
      <c r="G101" s="3"/>
      <c r="H101" s="2">
        <v>1</v>
      </c>
      <c r="I101" s="3"/>
      <c r="J101" s="3"/>
      <c r="K101" s="2">
        <v>310</v>
      </c>
      <c r="L101" s="2" t="s">
        <v>30</v>
      </c>
      <c r="M101" s="2" t="s">
        <v>499</v>
      </c>
      <c r="N101" s="571" t="s">
        <v>816</v>
      </c>
      <c r="O101" s="571"/>
      <c r="P101" s="571"/>
      <c r="Q101" s="571"/>
      <c r="R101" s="567"/>
    </row>
    <row r="102" spans="1:18" x14ac:dyDescent="0.2">
      <c r="A102" s="2">
        <v>153</v>
      </c>
      <c r="B102" s="116" t="s">
        <v>491</v>
      </c>
      <c r="C102" s="2" t="s">
        <v>817</v>
      </c>
      <c r="D102" s="130">
        <v>38810</v>
      </c>
      <c r="E102" s="130">
        <v>38812</v>
      </c>
      <c r="F102" s="2">
        <v>45</v>
      </c>
      <c r="G102" s="3"/>
      <c r="H102" s="2">
        <v>1</v>
      </c>
      <c r="I102" s="3"/>
      <c r="J102" s="3"/>
      <c r="K102" s="2">
        <v>285</v>
      </c>
      <c r="L102" s="2" t="s">
        <v>30</v>
      </c>
      <c r="M102" s="2" t="s">
        <v>499</v>
      </c>
      <c r="N102" s="571" t="s">
        <v>818</v>
      </c>
      <c r="O102" s="571"/>
      <c r="P102" s="571"/>
      <c r="Q102" s="571"/>
      <c r="R102" s="567"/>
    </row>
    <row r="103" spans="1:18" x14ac:dyDescent="0.2">
      <c r="A103" s="2">
        <v>154</v>
      </c>
      <c r="B103" s="116" t="s">
        <v>491</v>
      </c>
      <c r="C103" s="2" t="s">
        <v>819</v>
      </c>
      <c r="D103" s="130">
        <v>38813</v>
      </c>
      <c r="E103" s="130">
        <v>38835</v>
      </c>
      <c r="F103" s="3"/>
      <c r="G103" s="3"/>
      <c r="H103" s="2">
        <v>1</v>
      </c>
      <c r="I103" s="3"/>
      <c r="J103" s="3"/>
      <c r="K103" s="2">
        <v>294</v>
      </c>
      <c r="L103" s="2" t="s">
        <v>30</v>
      </c>
      <c r="M103" s="2" t="s">
        <v>499</v>
      </c>
      <c r="N103" s="571" t="s">
        <v>820</v>
      </c>
      <c r="O103" s="571"/>
      <c r="P103" s="571"/>
      <c r="Q103" s="571"/>
      <c r="R103" s="567"/>
    </row>
    <row r="104" spans="1:18" x14ac:dyDescent="0.2">
      <c r="A104" s="2">
        <v>155</v>
      </c>
      <c r="B104" s="116" t="s">
        <v>491</v>
      </c>
      <c r="C104" s="2" t="s">
        <v>821</v>
      </c>
      <c r="D104" s="130">
        <v>38839</v>
      </c>
      <c r="E104" s="130">
        <v>38853</v>
      </c>
      <c r="F104" s="3"/>
      <c r="G104" s="3"/>
      <c r="H104" s="2">
        <v>1</v>
      </c>
      <c r="I104" s="3"/>
      <c r="J104" s="3"/>
      <c r="K104" s="2">
        <v>631</v>
      </c>
      <c r="L104" s="2" t="s">
        <v>30</v>
      </c>
      <c r="M104" s="2" t="s">
        <v>499</v>
      </c>
      <c r="N104" s="571"/>
      <c r="O104" s="571"/>
      <c r="P104" s="571"/>
      <c r="Q104" s="571"/>
      <c r="R104" s="567"/>
    </row>
    <row r="105" spans="1:18" x14ac:dyDescent="0.2">
      <c r="A105" s="2">
        <v>156</v>
      </c>
      <c r="B105" s="116" t="s">
        <v>491</v>
      </c>
      <c r="C105" s="2" t="s">
        <v>822</v>
      </c>
      <c r="D105" s="130">
        <v>38849</v>
      </c>
      <c r="E105" s="130">
        <v>38867</v>
      </c>
      <c r="F105" s="2">
        <v>46</v>
      </c>
      <c r="G105" s="3"/>
      <c r="H105" s="2">
        <v>1</v>
      </c>
      <c r="I105" s="3"/>
      <c r="J105" s="3"/>
      <c r="K105" s="2">
        <v>339</v>
      </c>
      <c r="L105" s="2" t="s">
        <v>30</v>
      </c>
      <c r="M105" s="2" t="s">
        <v>499</v>
      </c>
      <c r="N105" s="571"/>
      <c r="O105" s="571"/>
      <c r="P105" s="571"/>
      <c r="Q105" s="571"/>
      <c r="R105" s="567"/>
    </row>
    <row r="106" spans="1:18" x14ac:dyDescent="0.2">
      <c r="A106" s="2">
        <v>157</v>
      </c>
      <c r="B106" s="116" t="s">
        <v>491</v>
      </c>
      <c r="C106" s="2" t="s">
        <v>823</v>
      </c>
      <c r="D106" s="130">
        <v>38869</v>
      </c>
      <c r="E106" s="130">
        <v>38898</v>
      </c>
      <c r="F106" s="3"/>
      <c r="G106" s="3"/>
      <c r="H106" s="2">
        <v>1</v>
      </c>
      <c r="I106" s="3"/>
      <c r="J106" s="3"/>
      <c r="K106" s="2">
        <v>325</v>
      </c>
      <c r="L106" s="2" t="s">
        <v>30</v>
      </c>
      <c r="M106" s="2" t="s">
        <v>499</v>
      </c>
      <c r="N106" s="571"/>
      <c r="O106" s="571"/>
      <c r="P106" s="571"/>
      <c r="Q106" s="571"/>
      <c r="R106" s="567"/>
    </row>
    <row r="107" spans="1:18" x14ac:dyDescent="0.2">
      <c r="A107" s="2">
        <v>158</v>
      </c>
      <c r="B107" s="116" t="s">
        <v>491</v>
      </c>
      <c r="C107" s="2" t="s">
        <v>824</v>
      </c>
      <c r="D107" s="130">
        <v>38903</v>
      </c>
      <c r="E107" s="130">
        <v>38911</v>
      </c>
      <c r="F107" s="3"/>
      <c r="G107" s="3"/>
      <c r="H107" s="2">
        <v>1</v>
      </c>
      <c r="I107" s="3"/>
      <c r="J107" s="3"/>
      <c r="K107" s="2">
        <v>264</v>
      </c>
      <c r="L107" s="2" t="s">
        <v>30</v>
      </c>
      <c r="M107" s="2" t="s">
        <v>499</v>
      </c>
      <c r="N107" s="571"/>
      <c r="O107" s="571"/>
      <c r="P107" s="571"/>
      <c r="Q107" s="571"/>
      <c r="R107" s="567"/>
    </row>
    <row r="108" spans="1:18" x14ac:dyDescent="0.2">
      <c r="A108" s="2">
        <v>159</v>
      </c>
      <c r="B108" s="116" t="s">
        <v>491</v>
      </c>
      <c r="C108" s="2" t="s">
        <v>825</v>
      </c>
      <c r="D108" s="130">
        <v>38909</v>
      </c>
      <c r="E108" s="130">
        <v>38925</v>
      </c>
      <c r="F108" s="2">
        <v>47</v>
      </c>
      <c r="G108" s="3"/>
      <c r="H108" s="2">
        <v>1</v>
      </c>
      <c r="I108" s="3"/>
      <c r="J108" s="3"/>
      <c r="K108" s="2">
        <v>361</v>
      </c>
      <c r="L108" s="2" t="s">
        <v>30</v>
      </c>
      <c r="M108" s="2" t="s">
        <v>499</v>
      </c>
      <c r="N108" s="571"/>
      <c r="O108" s="571"/>
      <c r="P108" s="571"/>
      <c r="Q108" s="571"/>
      <c r="R108" s="567"/>
    </row>
    <row r="109" spans="1:18" x14ac:dyDescent="0.2">
      <c r="A109" s="2">
        <v>160</v>
      </c>
      <c r="B109" s="116" t="s">
        <v>491</v>
      </c>
      <c r="C109" s="2" t="s">
        <v>826</v>
      </c>
      <c r="D109" s="130">
        <v>38930</v>
      </c>
      <c r="E109" s="130">
        <v>38960</v>
      </c>
      <c r="F109" s="3"/>
      <c r="G109" s="3"/>
      <c r="H109" s="2">
        <v>1</v>
      </c>
      <c r="I109" s="3"/>
      <c r="J109" s="3"/>
      <c r="K109" s="2">
        <v>315</v>
      </c>
      <c r="L109" s="2" t="s">
        <v>30</v>
      </c>
      <c r="M109" s="2" t="s">
        <v>499</v>
      </c>
      <c r="N109" s="571"/>
      <c r="O109" s="571"/>
      <c r="P109" s="571"/>
      <c r="Q109" s="571"/>
      <c r="R109" s="567"/>
    </row>
    <row r="110" spans="1:18" x14ac:dyDescent="0.2">
      <c r="A110" s="2">
        <v>161</v>
      </c>
      <c r="B110" s="116" t="s">
        <v>491</v>
      </c>
      <c r="C110" s="2" t="s">
        <v>827</v>
      </c>
      <c r="D110" s="130">
        <v>38961</v>
      </c>
      <c r="E110" s="130">
        <v>39021</v>
      </c>
      <c r="F110" s="3"/>
      <c r="G110" s="3"/>
      <c r="H110" s="2">
        <v>1</v>
      </c>
      <c r="I110" s="3"/>
      <c r="J110" s="3"/>
      <c r="K110" s="2">
        <v>366</v>
      </c>
      <c r="L110" s="2" t="s">
        <v>30</v>
      </c>
      <c r="M110" s="2" t="s">
        <v>499</v>
      </c>
      <c r="N110" s="571"/>
      <c r="O110" s="571"/>
      <c r="P110" s="571"/>
      <c r="Q110" s="571"/>
      <c r="R110" s="568"/>
    </row>
    <row r="111" spans="1:18" x14ac:dyDescent="0.2">
      <c r="A111" s="2">
        <v>162</v>
      </c>
      <c r="B111" s="116" t="s">
        <v>491</v>
      </c>
      <c r="C111" s="2" t="s">
        <v>828</v>
      </c>
      <c r="D111" s="130">
        <v>39022</v>
      </c>
      <c r="E111" s="130">
        <v>39020</v>
      </c>
      <c r="F111" s="2">
        <v>48</v>
      </c>
      <c r="G111" s="3"/>
      <c r="H111" s="2">
        <v>1</v>
      </c>
      <c r="I111" s="3"/>
      <c r="J111" s="3"/>
      <c r="K111" s="2">
        <v>266</v>
      </c>
      <c r="L111" s="2" t="s">
        <v>30</v>
      </c>
      <c r="M111" s="2" t="s">
        <v>499</v>
      </c>
      <c r="N111" s="571" t="s">
        <v>829</v>
      </c>
      <c r="O111" s="571"/>
      <c r="P111" s="571"/>
      <c r="Q111" s="571"/>
      <c r="R111" s="442" t="s">
        <v>830</v>
      </c>
    </row>
    <row r="112" spans="1:18" x14ac:dyDescent="0.2">
      <c r="A112" s="2">
        <v>163</v>
      </c>
      <c r="B112" s="116" t="s">
        <v>491</v>
      </c>
      <c r="C112" s="2" t="s">
        <v>831</v>
      </c>
      <c r="D112" s="130">
        <v>39056</v>
      </c>
      <c r="E112" s="130">
        <v>39080</v>
      </c>
      <c r="F112" s="3"/>
      <c r="G112" s="3"/>
      <c r="H112" s="2">
        <v>1</v>
      </c>
      <c r="I112" s="3"/>
      <c r="J112" s="3"/>
      <c r="K112" s="2">
        <v>307</v>
      </c>
      <c r="L112" s="2" t="s">
        <v>30</v>
      </c>
      <c r="M112" s="2" t="s">
        <v>499</v>
      </c>
      <c r="N112" s="571" t="s">
        <v>832</v>
      </c>
      <c r="O112" s="571"/>
      <c r="P112" s="571"/>
      <c r="Q112" s="571"/>
      <c r="R112" s="567"/>
    </row>
    <row r="113" spans="1:18" x14ac:dyDescent="0.2">
      <c r="A113" s="2">
        <v>164</v>
      </c>
      <c r="B113" s="116" t="s">
        <v>491</v>
      </c>
      <c r="C113" s="2" t="s">
        <v>833</v>
      </c>
      <c r="D113" s="130">
        <v>39115</v>
      </c>
      <c r="E113" s="130">
        <v>39127</v>
      </c>
      <c r="F113" s="2">
        <v>49</v>
      </c>
      <c r="G113" s="3"/>
      <c r="H113" s="2">
        <v>1</v>
      </c>
      <c r="I113" s="3"/>
      <c r="J113" s="3"/>
      <c r="K113" s="2">
        <v>237</v>
      </c>
      <c r="L113" s="2" t="s">
        <v>30</v>
      </c>
      <c r="M113" s="2" t="s">
        <v>499</v>
      </c>
      <c r="N113" s="571" t="s">
        <v>834</v>
      </c>
      <c r="O113" s="571"/>
      <c r="P113" s="571"/>
      <c r="Q113" s="571"/>
      <c r="R113" s="567"/>
    </row>
    <row r="114" spans="1:18" x14ac:dyDescent="0.2">
      <c r="A114" s="2">
        <v>165</v>
      </c>
      <c r="B114" s="116" t="s">
        <v>491</v>
      </c>
      <c r="C114" s="2" t="s">
        <v>835</v>
      </c>
      <c r="D114" s="130">
        <v>39127</v>
      </c>
      <c r="E114" s="130">
        <v>39141</v>
      </c>
      <c r="F114" s="2"/>
      <c r="G114" s="3"/>
      <c r="H114" s="2">
        <v>1</v>
      </c>
      <c r="I114" s="3"/>
      <c r="J114" s="3"/>
      <c r="K114" s="2">
        <v>170</v>
      </c>
      <c r="L114" s="2" t="s">
        <v>30</v>
      </c>
      <c r="M114" s="2" t="s">
        <v>499</v>
      </c>
      <c r="N114" s="571"/>
      <c r="O114" s="571"/>
      <c r="P114" s="571"/>
      <c r="Q114" s="571"/>
      <c r="R114" s="567"/>
    </row>
    <row r="115" spans="1:18" x14ac:dyDescent="0.2">
      <c r="A115" s="2">
        <v>166</v>
      </c>
      <c r="B115" s="116" t="s">
        <v>491</v>
      </c>
      <c r="C115" s="2" t="s">
        <v>836</v>
      </c>
      <c r="D115" s="130">
        <v>39142</v>
      </c>
      <c r="E115" s="130">
        <v>39171</v>
      </c>
      <c r="F115" s="2"/>
      <c r="G115" s="3"/>
      <c r="H115" s="2">
        <v>1</v>
      </c>
      <c r="I115" s="3"/>
      <c r="J115" s="3"/>
      <c r="K115" s="2">
        <v>204</v>
      </c>
      <c r="L115" s="2" t="s">
        <v>30</v>
      </c>
      <c r="M115" s="2" t="s">
        <v>499</v>
      </c>
      <c r="N115" s="571" t="s">
        <v>837</v>
      </c>
      <c r="O115" s="571"/>
      <c r="P115" s="571"/>
      <c r="Q115" s="571"/>
      <c r="R115" s="567"/>
    </row>
    <row r="116" spans="1:18" x14ac:dyDescent="0.2">
      <c r="A116" s="2">
        <v>167</v>
      </c>
      <c r="B116" s="116" t="s">
        <v>491</v>
      </c>
      <c r="C116" s="2" t="s">
        <v>838</v>
      </c>
      <c r="D116" s="130">
        <v>39181</v>
      </c>
      <c r="E116" s="130">
        <v>39202</v>
      </c>
      <c r="F116" s="2"/>
      <c r="G116" s="3"/>
      <c r="H116" s="2">
        <v>1</v>
      </c>
      <c r="I116" s="3"/>
      <c r="J116" s="3"/>
      <c r="K116" s="2">
        <v>86</v>
      </c>
      <c r="L116" s="2" t="s">
        <v>30</v>
      </c>
      <c r="M116" s="2" t="s">
        <v>499</v>
      </c>
      <c r="N116" s="571" t="s">
        <v>839</v>
      </c>
      <c r="O116" s="571"/>
      <c r="P116" s="571"/>
      <c r="Q116" s="571"/>
      <c r="R116" s="567"/>
    </row>
    <row r="117" spans="1:18" x14ac:dyDescent="0.2">
      <c r="A117" s="2">
        <v>168</v>
      </c>
      <c r="B117" s="116" t="s">
        <v>491</v>
      </c>
      <c r="C117" s="2" t="s">
        <v>840</v>
      </c>
      <c r="D117" s="130">
        <v>39204</v>
      </c>
      <c r="E117" s="130">
        <v>39233</v>
      </c>
      <c r="F117" s="2">
        <v>50</v>
      </c>
      <c r="G117" s="3"/>
      <c r="H117" s="2">
        <v>1</v>
      </c>
      <c r="I117" s="3"/>
      <c r="J117" s="3"/>
      <c r="K117" s="149">
        <v>166</v>
      </c>
      <c r="L117" s="2" t="s">
        <v>30</v>
      </c>
      <c r="M117" s="2" t="s">
        <v>499</v>
      </c>
      <c r="N117" s="571"/>
      <c r="O117" s="571"/>
      <c r="P117" s="571"/>
      <c r="Q117" s="571"/>
      <c r="R117" s="567"/>
    </row>
    <row r="118" spans="1:18" x14ac:dyDescent="0.2">
      <c r="A118" s="2">
        <v>169</v>
      </c>
      <c r="B118" s="116" t="s">
        <v>491</v>
      </c>
      <c r="C118" s="2" t="s">
        <v>841</v>
      </c>
      <c r="D118" s="130">
        <v>39234</v>
      </c>
      <c r="E118" s="130">
        <v>39262</v>
      </c>
      <c r="F118" s="2"/>
      <c r="G118" s="3"/>
      <c r="H118" s="2">
        <v>1</v>
      </c>
      <c r="I118" s="3"/>
      <c r="J118" s="3"/>
      <c r="K118" s="2">
        <v>165</v>
      </c>
      <c r="L118" s="2" t="s">
        <v>30</v>
      </c>
      <c r="M118" s="2" t="s">
        <v>499</v>
      </c>
      <c r="N118" s="571"/>
      <c r="O118" s="571"/>
      <c r="P118" s="571"/>
      <c r="Q118" s="571"/>
      <c r="R118" s="567"/>
    </row>
    <row r="119" spans="1:18" x14ac:dyDescent="0.2">
      <c r="A119" s="2">
        <v>170</v>
      </c>
      <c r="B119" s="116" t="s">
        <v>491</v>
      </c>
      <c r="C119" s="2" t="s">
        <v>842</v>
      </c>
      <c r="D119" s="130">
        <v>39266</v>
      </c>
      <c r="E119" s="130">
        <v>39294</v>
      </c>
      <c r="F119" s="2"/>
      <c r="G119" s="3"/>
      <c r="H119" s="2">
        <v>1</v>
      </c>
      <c r="I119" s="3"/>
      <c r="J119" s="3"/>
      <c r="K119" s="2">
        <v>104</v>
      </c>
      <c r="L119" s="2" t="s">
        <v>30</v>
      </c>
      <c r="M119" s="2" t="s">
        <v>499</v>
      </c>
      <c r="N119" s="571" t="s">
        <v>843</v>
      </c>
      <c r="O119" s="571"/>
      <c r="P119" s="571"/>
      <c r="Q119" s="571"/>
      <c r="R119" s="567"/>
    </row>
    <row r="120" spans="1:18" x14ac:dyDescent="0.2">
      <c r="A120" s="2">
        <v>171</v>
      </c>
      <c r="B120" s="116" t="s">
        <v>491</v>
      </c>
      <c r="C120" s="2" t="s">
        <v>844</v>
      </c>
      <c r="D120" s="130">
        <v>39295</v>
      </c>
      <c r="E120" s="130">
        <v>39325</v>
      </c>
      <c r="F120" s="3"/>
      <c r="G120" s="3"/>
      <c r="H120" s="2">
        <v>1</v>
      </c>
      <c r="I120" s="3"/>
      <c r="J120" s="3"/>
      <c r="K120" s="2">
        <v>122</v>
      </c>
      <c r="L120" s="2" t="s">
        <v>30</v>
      </c>
      <c r="M120" s="2" t="s">
        <v>499</v>
      </c>
      <c r="N120" s="571"/>
      <c r="O120" s="571"/>
      <c r="P120" s="571"/>
      <c r="Q120" s="571"/>
      <c r="R120" s="567"/>
    </row>
    <row r="121" spans="1:18" x14ac:dyDescent="0.2">
      <c r="A121" s="116">
        <v>172</v>
      </c>
      <c r="B121" s="116" t="s">
        <v>491</v>
      </c>
      <c r="C121" s="132" t="s">
        <v>845</v>
      </c>
      <c r="D121" s="130">
        <v>39328</v>
      </c>
      <c r="E121" s="130">
        <v>39353</v>
      </c>
      <c r="F121" s="116">
        <v>51</v>
      </c>
      <c r="G121" s="116"/>
      <c r="H121" s="116">
        <v>1</v>
      </c>
      <c r="I121" s="116"/>
      <c r="J121" s="116"/>
      <c r="K121" s="2">
        <v>231</v>
      </c>
      <c r="L121" s="116" t="s">
        <v>30</v>
      </c>
      <c r="M121" s="116" t="s">
        <v>493</v>
      </c>
      <c r="N121" s="438" t="s">
        <v>846</v>
      </c>
      <c r="O121" s="439"/>
      <c r="P121" s="439"/>
      <c r="Q121" s="440"/>
      <c r="R121" s="568"/>
    </row>
    <row r="122" spans="1:18" x14ac:dyDescent="0.2">
      <c r="A122" s="116">
        <v>173</v>
      </c>
      <c r="B122" s="116" t="s">
        <v>491</v>
      </c>
      <c r="C122" s="132" t="s">
        <v>847</v>
      </c>
      <c r="D122" s="130">
        <v>39356</v>
      </c>
      <c r="E122" s="130">
        <v>39386</v>
      </c>
      <c r="F122" s="116"/>
      <c r="G122" s="116"/>
      <c r="H122" s="116">
        <v>1</v>
      </c>
      <c r="I122" s="116"/>
      <c r="J122" s="116"/>
      <c r="K122" s="2">
        <v>92</v>
      </c>
      <c r="L122" s="116" t="s">
        <v>30</v>
      </c>
      <c r="M122" s="116" t="s">
        <v>581</v>
      </c>
      <c r="N122" s="438" t="s">
        <v>848</v>
      </c>
      <c r="O122" s="439"/>
      <c r="P122" s="439"/>
      <c r="Q122" s="440"/>
      <c r="R122" s="442" t="s">
        <v>849</v>
      </c>
    </row>
    <row r="123" spans="1:18" x14ac:dyDescent="0.2">
      <c r="A123" s="116">
        <v>174</v>
      </c>
      <c r="B123" s="116" t="s">
        <v>491</v>
      </c>
      <c r="C123" s="132" t="s">
        <v>850</v>
      </c>
      <c r="D123" s="130">
        <v>39387</v>
      </c>
      <c r="E123" s="130">
        <v>39392</v>
      </c>
      <c r="F123" s="37">
        <v>52</v>
      </c>
      <c r="G123" s="116"/>
      <c r="H123" s="116">
        <v>1</v>
      </c>
      <c r="I123" s="116"/>
      <c r="J123" s="116"/>
      <c r="K123" s="2">
        <v>181</v>
      </c>
      <c r="L123" s="116" t="s">
        <v>30</v>
      </c>
      <c r="M123" s="116" t="s">
        <v>581</v>
      </c>
      <c r="N123" s="438" t="s">
        <v>851</v>
      </c>
      <c r="O123" s="439"/>
      <c r="P123" s="439"/>
      <c r="Q123" s="440"/>
      <c r="R123" s="567"/>
    </row>
    <row r="124" spans="1:18" x14ac:dyDescent="0.2">
      <c r="A124" s="116">
        <v>175</v>
      </c>
      <c r="B124" s="116" t="s">
        <v>491</v>
      </c>
      <c r="C124" s="132" t="s">
        <v>852</v>
      </c>
      <c r="D124" s="130">
        <v>39392</v>
      </c>
      <c r="E124" s="130">
        <v>39416</v>
      </c>
      <c r="F124" s="116"/>
      <c r="G124" s="116"/>
      <c r="H124" s="116">
        <v>1</v>
      </c>
      <c r="I124" s="116"/>
      <c r="J124" s="116"/>
      <c r="K124" s="2">
        <v>134</v>
      </c>
      <c r="L124" s="116" t="s">
        <v>30</v>
      </c>
      <c r="M124" s="116" t="s">
        <v>581</v>
      </c>
      <c r="N124" s="438"/>
      <c r="O124" s="439"/>
      <c r="P124" s="439"/>
      <c r="Q124" s="440"/>
      <c r="R124" s="567"/>
    </row>
    <row r="125" spans="1:18" x14ac:dyDescent="0.2">
      <c r="A125" s="116">
        <v>176</v>
      </c>
      <c r="B125" s="116" t="s">
        <v>491</v>
      </c>
      <c r="C125" s="132" t="s">
        <v>853</v>
      </c>
      <c r="D125" s="130">
        <v>39421</v>
      </c>
      <c r="E125" s="130">
        <v>39444</v>
      </c>
      <c r="F125" s="116"/>
      <c r="G125" s="116"/>
      <c r="H125" s="116">
        <v>1</v>
      </c>
      <c r="I125" s="116"/>
      <c r="J125" s="116"/>
      <c r="K125" s="2">
        <v>200</v>
      </c>
      <c r="L125" s="116" t="s">
        <v>30</v>
      </c>
      <c r="M125" s="116" t="s">
        <v>581</v>
      </c>
      <c r="N125" s="438" t="s">
        <v>854</v>
      </c>
      <c r="O125" s="439"/>
      <c r="P125" s="439"/>
      <c r="Q125" s="440"/>
      <c r="R125" s="567"/>
    </row>
    <row r="126" spans="1:18" x14ac:dyDescent="0.2">
      <c r="A126" s="116">
        <v>177</v>
      </c>
      <c r="B126" s="116" t="s">
        <v>491</v>
      </c>
      <c r="C126" s="132" t="s">
        <v>855</v>
      </c>
      <c r="D126" s="130">
        <v>39449</v>
      </c>
      <c r="E126" s="130">
        <v>39477</v>
      </c>
      <c r="F126" s="116">
        <v>53</v>
      </c>
      <c r="G126" s="116"/>
      <c r="H126" s="116">
        <v>1</v>
      </c>
      <c r="I126" s="116"/>
      <c r="J126" s="116"/>
      <c r="K126" s="2">
        <v>96</v>
      </c>
      <c r="L126" s="116" t="s">
        <v>30</v>
      </c>
      <c r="M126" s="116" t="s">
        <v>581</v>
      </c>
      <c r="N126" s="438" t="s">
        <v>856</v>
      </c>
      <c r="O126" s="439"/>
      <c r="P126" s="439"/>
      <c r="Q126" s="440"/>
      <c r="R126" s="567"/>
    </row>
    <row r="127" spans="1:18" x14ac:dyDescent="0.2">
      <c r="A127" s="116">
        <v>178</v>
      </c>
      <c r="B127" s="116" t="s">
        <v>491</v>
      </c>
      <c r="C127" s="132" t="s">
        <v>857</v>
      </c>
      <c r="D127" s="130">
        <v>39479</v>
      </c>
      <c r="E127" s="130">
        <v>39498</v>
      </c>
      <c r="F127" s="116"/>
      <c r="G127" s="116"/>
      <c r="H127" s="116">
        <v>1</v>
      </c>
      <c r="I127" s="116"/>
      <c r="J127" s="116"/>
      <c r="K127" s="2">
        <v>196</v>
      </c>
      <c r="L127" s="116" t="s">
        <v>30</v>
      </c>
      <c r="M127" s="116" t="s">
        <v>581</v>
      </c>
      <c r="N127" s="438" t="s">
        <v>858</v>
      </c>
      <c r="O127" s="439"/>
      <c r="P127" s="439"/>
      <c r="Q127" s="440"/>
      <c r="R127" s="567"/>
    </row>
    <row r="128" spans="1:18" x14ac:dyDescent="0.2">
      <c r="A128" s="116">
        <v>179</v>
      </c>
      <c r="B128" s="116" t="s">
        <v>491</v>
      </c>
      <c r="C128" s="132" t="s">
        <v>859</v>
      </c>
      <c r="D128" s="130">
        <v>39510</v>
      </c>
      <c r="E128" s="130">
        <v>39538</v>
      </c>
      <c r="F128" s="116"/>
      <c r="G128" s="116"/>
      <c r="H128" s="116">
        <v>1</v>
      </c>
      <c r="I128" s="116"/>
      <c r="J128" s="116"/>
      <c r="K128" s="2">
        <v>139</v>
      </c>
      <c r="L128" s="116" t="s">
        <v>30</v>
      </c>
      <c r="M128" s="116" t="s">
        <v>581</v>
      </c>
      <c r="N128" s="438" t="s">
        <v>860</v>
      </c>
      <c r="O128" s="439"/>
      <c r="P128" s="439"/>
      <c r="Q128" s="440"/>
      <c r="R128" s="567"/>
    </row>
    <row r="129" spans="1:18" x14ac:dyDescent="0.2">
      <c r="A129" s="116">
        <v>180</v>
      </c>
      <c r="B129" s="116" t="s">
        <v>491</v>
      </c>
      <c r="C129" s="132" t="s">
        <v>861</v>
      </c>
      <c r="D129" s="130">
        <v>39539</v>
      </c>
      <c r="E129" s="130">
        <v>39568</v>
      </c>
      <c r="F129" s="116"/>
      <c r="G129" s="116"/>
      <c r="H129" s="116">
        <v>1</v>
      </c>
      <c r="I129" s="116"/>
      <c r="J129" s="116"/>
      <c r="K129" s="2">
        <v>136</v>
      </c>
      <c r="L129" s="116" t="s">
        <v>30</v>
      </c>
      <c r="M129" s="116" t="s">
        <v>581</v>
      </c>
      <c r="N129" s="438" t="s">
        <v>862</v>
      </c>
      <c r="O129" s="439"/>
      <c r="P129" s="439"/>
      <c r="Q129" s="440"/>
      <c r="R129" s="567"/>
    </row>
    <row r="130" spans="1:18" x14ac:dyDescent="0.2">
      <c r="A130" s="116">
        <v>181</v>
      </c>
      <c r="B130" s="116" t="s">
        <v>491</v>
      </c>
      <c r="C130" s="132" t="s">
        <v>863</v>
      </c>
      <c r="D130" s="130">
        <v>39574</v>
      </c>
      <c r="E130" s="130">
        <v>39598</v>
      </c>
      <c r="F130" s="116">
        <v>54</v>
      </c>
      <c r="G130" s="116"/>
      <c r="H130" s="116">
        <v>1</v>
      </c>
      <c r="I130" s="116"/>
      <c r="J130" s="116"/>
      <c r="K130" s="2">
        <v>74</v>
      </c>
      <c r="L130" s="116" t="s">
        <v>30</v>
      </c>
      <c r="M130" s="116" t="s">
        <v>581</v>
      </c>
      <c r="N130" s="438"/>
      <c r="O130" s="439"/>
      <c r="P130" s="439"/>
      <c r="Q130" s="440"/>
      <c r="R130" s="567"/>
    </row>
    <row r="131" spans="1:18" x14ac:dyDescent="0.2">
      <c r="A131" s="116">
        <v>182</v>
      </c>
      <c r="B131" s="116" t="s">
        <v>491</v>
      </c>
      <c r="C131" s="132" t="s">
        <v>864</v>
      </c>
      <c r="D131" s="130">
        <v>39603</v>
      </c>
      <c r="E131" s="130">
        <v>39626</v>
      </c>
      <c r="F131" s="116"/>
      <c r="G131" s="116"/>
      <c r="H131" s="116">
        <v>1</v>
      </c>
      <c r="I131" s="116"/>
      <c r="J131" s="116"/>
      <c r="K131" s="149">
        <v>101</v>
      </c>
      <c r="L131" s="116" t="s">
        <v>30</v>
      </c>
      <c r="M131" s="116" t="s">
        <v>493</v>
      </c>
      <c r="N131" s="438"/>
      <c r="O131" s="439"/>
      <c r="P131" s="439"/>
      <c r="Q131" s="440"/>
      <c r="R131" s="567"/>
    </row>
    <row r="132" spans="1:18" x14ac:dyDescent="0.2">
      <c r="A132" s="116">
        <v>183</v>
      </c>
      <c r="B132" s="116" t="s">
        <v>491</v>
      </c>
      <c r="C132" s="132" t="s">
        <v>865</v>
      </c>
      <c r="D132" s="130">
        <v>39630</v>
      </c>
      <c r="E132" s="150">
        <v>39659</v>
      </c>
      <c r="F132" s="116"/>
      <c r="G132" s="116"/>
      <c r="H132" s="116">
        <v>1</v>
      </c>
      <c r="I132" s="116"/>
      <c r="J132" s="116"/>
      <c r="K132" s="2">
        <v>108</v>
      </c>
      <c r="L132" s="116" t="s">
        <v>30</v>
      </c>
      <c r="M132" s="116" t="s">
        <v>493</v>
      </c>
      <c r="N132" s="438"/>
      <c r="O132" s="439"/>
      <c r="P132" s="439"/>
      <c r="Q132" s="440"/>
      <c r="R132" s="567"/>
    </row>
    <row r="133" spans="1:18" x14ac:dyDescent="0.2">
      <c r="A133" s="116">
        <v>184</v>
      </c>
      <c r="B133" s="116" t="s">
        <v>491</v>
      </c>
      <c r="C133" s="132" t="s">
        <v>866</v>
      </c>
      <c r="D133" s="130">
        <v>39664</v>
      </c>
      <c r="E133" s="130">
        <v>39689</v>
      </c>
      <c r="F133" s="116"/>
      <c r="G133" s="116"/>
      <c r="H133" s="116">
        <v>1</v>
      </c>
      <c r="I133" s="116"/>
      <c r="J133" s="116"/>
      <c r="K133" s="149">
        <v>79</v>
      </c>
      <c r="L133" s="116" t="s">
        <v>30</v>
      </c>
      <c r="M133" s="116" t="s">
        <v>493</v>
      </c>
      <c r="N133" s="438"/>
      <c r="O133" s="439"/>
      <c r="P133" s="439"/>
      <c r="Q133" s="440"/>
      <c r="R133" s="567"/>
    </row>
    <row r="134" spans="1:18" x14ac:dyDescent="0.2">
      <c r="A134" s="116">
        <v>185</v>
      </c>
      <c r="B134" s="116" t="s">
        <v>491</v>
      </c>
      <c r="C134" s="132" t="s">
        <v>867</v>
      </c>
      <c r="D134" s="130">
        <v>39693</v>
      </c>
      <c r="E134" s="130">
        <v>39721</v>
      </c>
      <c r="F134" s="116">
        <v>55</v>
      </c>
      <c r="G134" s="116"/>
      <c r="H134" s="116">
        <v>1</v>
      </c>
      <c r="I134" s="116"/>
      <c r="J134" s="116"/>
      <c r="K134" s="2">
        <v>46</v>
      </c>
      <c r="L134" s="116" t="s">
        <v>30</v>
      </c>
      <c r="M134" s="116" t="s">
        <v>493</v>
      </c>
      <c r="N134" s="438"/>
      <c r="O134" s="439"/>
      <c r="P134" s="439"/>
      <c r="Q134" s="440"/>
      <c r="R134" s="567"/>
    </row>
    <row r="135" spans="1:18" x14ac:dyDescent="0.2">
      <c r="A135" s="116">
        <v>186</v>
      </c>
      <c r="B135" s="116" t="s">
        <v>491</v>
      </c>
      <c r="C135" s="132" t="s">
        <v>868</v>
      </c>
      <c r="D135" s="130">
        <v>39722</v>
      </c>
      <c r="E135" s="130">
        <v>39751</v>
      </c>
      <c r="F135" s="116"/>
      <c r="G135" s="116"/>
      <c r="H135" s="116">
        <v>1</v>
      </c>
      <c r="I135" s="116"/>
      <c r="J135" s="116"/>
      <c r="K135" s="149">
        <v>94</v>
      </c>
      <c r="L135" s="116" t="s">
        <v>30</v>
      </c>
      <c r="M135" s="116" t="s">
        <v>493</v>
      </c>
      <c r="N135" s="438"/>
      <c r="O135" s="439"/>
      <c r="P135" s="439"/>
      <c r="Q135" s="440"/>
      <c r="R135" s="567"/>
    </row>
    <row r="136" spans="1:18" x14ac:dyDescent="0.2">
      <c r="A136" s="116">
        <v>187</v>
      </c>
      <c r="B136" s="116" t="s">
        <v>491</v>
      </c>
      <c r="C136" s="132" t="s">
        <v>869</v>
      </c>
      <c r="D136" s="130">
        <v>39756</v>
      </c>
      <c r="E136" s="130">
        <v>39780</v>
      </c>
      <c r="F136" s="116"/>
      <c r="G136" s="116"/>
      <c r="H136" s="116">
        <v>1</v>
      </c>
      <c r="I136" s="116"/>
      <c r="J136" s="116"/>
      <c r="K136" s="149">
        <v>87</v>
      </c>
      <c r="L136" s="116" t="s">
        <v>30</v>
      </c>
      <c r="M136" s="116" t="s">
        <v>499</v>
      </c>
      <c r="N136" s="438" t="s">
        <v>870</v>
      </c>
      <c r="O136" s="439"/>
      <c r="P136" s="439"/>
      <c r="Q136" s="440"/>
      <c r="R136" s="567"/>
    </row>
    <row r="137" spans="1:18" x14ac:dyDescent="0.2">
      <c r="A137" s="116">
        <v>188</v>
      </c>
      <c r="B137" s="116" t="s">
        <v>491</v>
      </c>
      <c r="C137" s="132" t="s">
        <v>871</v>
      </c>
      <c r="D137" s="130">
        <v>39783</v>
      </c>
      <c r="E137" s="130">
        <v>39813</v>
      </c>
      <c r="F137" s="116"/>
      <c r="G137" s="116"/>
      <c r="H137" s="116">
        <v>1</v>
      </c>
      <c r="I137" s="116"/>
      <c r="J137" s="116"/>
      <c r="K137" s="149">
        <v>241</v>
      </c>
      <c r="L137" s="116" t="s">
        <v>30</v>
      </c>
      <c r="M137" s="116" t="s">
        <v>493</v>
      </c>
      <c r="N137" s="571" t="s">
        <v>872</v>
      </c>
      <c r="O137" s="571"/>
      <c r="P137" s="571"/>
      <c r="Q137" s="571"/>
      <c r="R137" s="568"/>
    </row>
    <row r="138" spans="1:18" x14ac:dyDescent="0.2">
      <c r="A138" s="2">
        <v>189</v>
      </c>
      <c r="B138" s="116" t="s">
        <v>491</v>
      </c>
      <c r="C138" s="2" t="s">
        <v>873</v>
      </c>
      <c r="D138" s="130">
        <v>39819</v>
      </c>
      <c r="E138" s="130">
        <v>39843</v>
      </c>
      <c r="F138" s="2">
        <v>56</v>
      </c>
      <c r="G138" s="3"/>
      <c r="H138" s="2">
        <v>1</v>
      </c>
      <c r="I138" s="3"/>
      <c r="J138" s="3"/>
      <c r="K138" s="149">
        <v>71</v>
      </c>
      <c r="L138" s="2" t="s">
        <v>30</v>
      </c>
      <c r="M138" s="2" t="s">
        <v>499</v>
      </c>
      <c r="N138" s="571"/>
      <c r="O138" s="571"/>
      <c r="P138" s="571"/>
      <c r="Q138" s="571"/>
      <c r="R138" s="442" t="s">
        <v>874</v>
      </c>
    </row>
    <row r="139" spans="1:18" x14ac:dyDescent="0.2">
      <c r="A139" s="2">
        <v>190</v>
      </c>
      <c r="B139" s="116" t="s">
        <v>491</v>
      </c>
      <c r="C139" s="2" t="s">
        <v>875</v>
      </c>
      <c r="D139" s="130">
        <v>39846</v>
      </c>
      <c r="E139" s="130">
        <v>39871</v>
      </c>
      <c r="F139" s="2"/>
      <c r="G139" s="3"/>
      <c r="H139" s="2">
        <v>1</v>
      </c>
      <c r="I139" s="3"/>
      <c r="J139" s="3"/>
      <c r="K139" s="2">
        <v>221</v>
      </c>
      <c r="L139" s="2" t="s">
        <v>30</v>
      </c>
      <c r="M139" s="2" t="s">
        <v>499</v>
      </c>
      <c r="N139" s="571" t="s">
        <v>876</v>
      </c>
      <c r="O139" s="571"/>
      <c r="P139" s="571"/>
      <c r="Q139" s="571"/>
      <c r="R139" s="567"/>
    </row>
    <row r="140" spans="1:18" x14ac:dyDescent="0.2">
      <c r="A140" s="2">
        <v>191</v>
      </c>
      <c r="B140" s="116" t="s">
        <v>491</v>
      </c>
      <c r="C140" s="2" t="s">
        <v>877</v>
      </c>
      <c r="D140" s="130">
        <v>39874</v>
      </c>
      <c r="E140" s="130">
        <v>39903</v>
      </c>
      <c r="F140" s="3"/>
      <c r="G140" s="3"/>
      <c r="H140" s="2">
        <v>1</v>
      </c>
      <c r="I140" s="3"/>
      <c r="J140" s="3"/>
      <c r="K140" s="2">
        <v>73</v>
      </c>
      <c r="L140" s="2" t="s">
        <v>30</v>
      </c>
      <c r="M140" s="2" t="s">
        <v>499</v>
      </c>
      <c r="N140" s="571"/>
      <c r="O140" s="571"/>
      <c r="P140" s="571"/>
      <c r="Q140" s="571"/>
      <c r="R140" s="567"/>
    </row>
    <row r="141" spans="1:18" x14ac:dyDescent="0.2">
      <c r="A141" s="2">
        <v>192</v>
      </c>
      <c r="B141" s="116" t="s">
        <v>491</v>
      </c>
      <c r="C141" s="2" t="s">
        <v>878</v>
      </c>
      <c r="D141" s="130">
        <v>39905</v>
      </c>
      <c r="E141" s="130">
        <v>39932</v>
      </c>
      <c r="F141" s="3"/>
      <c r="G141" s="3"/>
      <c r="H141" s="2">
        <v>1</v>
      </c>
      <c r="I141" s="3"/>
      <c r="J141" s="3"/>
      <c r="K141" s="2">
        <v>97</v>
      </c>
      <c r="L141" s="2" t="s">
        <v>30</v>
      </c>
      <c r="M141" s="2" t="s">
        <v>499</v>
      </c>
      <c r="N141" s="571"/>
      <c r="O141" s="571"/>
      <c r="P141" s="571"/>
      <c r="Q141" s="571"/>
      <c r="R141" s="567"/>
    </row>
    <row r="142" spans="1:18" x14ac:dyDescent="0.2">
      <c r="A142" s="2">
        <v>193</v>
      </c>
      <c r="B142" s="116" t="s">
        <v>491</v>
      </c>
      <c r="C142" s="2" t="s">
        <v>879</v>
      </c>
      <c r="D142" s="130">
        <v>39938</v>
      </c>
      <c r="E142" s="130">
        <v>39962</v>
      </c>
      <c r="F142" s="2"/>
      <c r="G142" s="3"/>
      <c r="H142" s="2">
        <v>1</v>
      </c>
      <c r="I142" s="3"/>
      <c r="J142" s="3"/>
      <c r="K142" s="2">
        <v>138</v>
      </c>
      <c r="L142" s="2" t="s">
        <v>30</v>
      </c>
      <c r="M142" s="2" t="s">
        <v>499</v>
      </c>
      <c r="N142" s="571"/>
      <c r="O142" s="571"/>
      <c r="P142" s="571"/>
      <c r="Q142" s="571"/>
      <c r="R142" s="567"/>
    </row>
    <row r="143" spans="1:18" x14ac:dyDescent="0.2">
      <c r="A143" s="2">
        <v>194</v>
      </c>
      <c r="B143" s="116" t="s">
        <v>491</v>
      </c>
      <c r="C143" s="2" t="s">
        <v>880</v>
      </c>
      <c r="D143" s="130">
        <v>39965</v>
      </c>
      <c r="E143" s="130">
        <v>39994</v>
      </c>
      <c r="F143" s="3"/>
      <c r="G143" s="3"/>
      <c r="H143" s="2">
        <v>1</v>
      </c>
      <c r="I143" s="3"/>
      <c r="J143" s="3"/>
      <c r="K143" s="2">
        <v>84</v>
      </c>
      <c r="L143" s="2" t="s">
        <v>30</v>
      </c>
      <c r="M143" s="2" t="s">
        <v>499</v>
      </c>
      <c r="N143" s="571"/>
      <c r="O143" s="571"/>
      <c r="P143" s="571"/>
      <c r="Q143" s="571"/>
      <c r="R143" s="567"/>
    </row>
    <row r="144" spans="1:18" x14ac:dyDescent="0.2">
      <c r="A144" s="2">
        <v>195</v>
      </c>
      <c r="B144" s="116" t="s">
        <v>491</v>
      </c>
      <c r="C144" s="2" t="s">
        <v>881</v>
      </c>
      <c r="D144" s="130">
        <v>39997</v>
      </c>
      <c r="E144" s="130">
        <v>40025</v>
      </c>
      <c r="F144" s="2">
        <v>57</v>
      </c>
      <c r="G144" s="3"/>
      <c r="H144" s="2">
        <v>1</v>
      </c>
      <c r="I144" s="3"/>
      <c r="J144" s="3"/>
      <c r="K144" s="2">
        <v>101</v>
      </c>
      <c r="L144" s="2" t="s">
        <v>30</v>
      </c>
      <c r="M144" s="2" t="s">
        <v>499</v>
      </c>
      <c r="N144" s="571"/>
      <c r="O144" s="571"/>
      <c r="P144" s="571"/>
      <c r="Q144" s="571"/>
      <c r="R144" s="567"/>
    </row>
    <row r="145" spans="1:18" x14ac:dyDescent="0.2">
      <c r="A145" s="2">
        <v>196</v>
      </c>
      <c r="B145" s="116" t="s">
        <v>491</v>
      </c>
      <c r="C145" s="2" t="s">
        <v>882</v>
      </c>
      <c r="D145" s="130">
        <v>40028</v>
      </c>
      <c r="E145" s="130">
        <v>40056</v>
      </c>
      <c r="F145" s="2"/>
      <c r="G145" s="3"/>
      <c r="H145" s="2">
        <v>1</v>
      </c>
      <c r="I145" s="3"/>
      <c r="J145" s="3"/>
      <c r="K145" s="2">
        <v>202</v>
      </c>
      <c r="L145" s="2" t="s">
        <v>30</v>
      </c>
      <c r="M145" s="2" t="s">
        <v>499</v>
      </c>
      <c r="N145" s="571" t="s">
        <v>883</v>
      </c>
      <c r="O145" s="571"/>
      <c r="P145" s="571"/>
      <c r="Q145" s="571"/>
      <c r="R145" s="567"/>
    </row>
    <row r="146" spans="1:18" x14ac:dyDescent="0.2">
      <c r="A146" s="2">
        <v>197</v>
      </c>
      <c r="B146" s="116" t="s">
        <v>491</v>
      </c>
      <c r="C146" s="2" t="s">
        <v>884</v>
      </c>
      <c r="D146" s="130">
        <v>40057</v>
      </c>
      <c r="E146" s="130">
        <v>40085</v>
      </c>
      <c r="F146" s="3"/>
      <c r="G146" s="3"/>
      <c r="H146" s="2">
        <v>1</v>
      </c>
      <c r="I146" s="3"/>
      <c r="J146" s="3"/>
      <c r="K146" s="2">
        <v>221</v>
      </c>
      <c r="L146" s="2" t="s">
        <v>30</v>
      </c>
      <c r="M146" s="2" t="s">
        <v>499</v>
      </c>
      <c r="N146" s="571" t="s">
        <v>885</v>
      </c>
      <c r="O146" s="571"/>
      <c r="P146" s="571"/>
      <c r="Q146" s="571"/>
      <c r="R146" s="567"/>
    </row>
    <row r="147" spans="1:18" x14ac:dyDescent="0.2">
      <c r="A147" s="2">
        <v>198</v>
      </c>
      <c r="B147" s="116" t="s">
        <v>491</v>
      </c>
      <c r="C147" s="2" t="s">
        <v>886</v>
      </c>
      <c r="D147" s="130">
        <v>40087</v>
      </c>
      <c r="E147" s="130">
        <v>40116</v>
      </c>
      <c r="F147" s="3"/>
      <c r="G147" s="3"/>
      <c r="H147" s="2">
        <v>1</v>
      </c>
      <c r="I147" s="3"/>
      <c r="J147" s="3"/>
      <c r="K147" s="2">
        <v>206</v>
      </c>
      <c r="L147" s="2" t="s">
        <v>30</v>
      </c>
      <c r="M147" s="2" t="s">
        <v>499</v>
      </c>
      <c r="N147" s="571" t="s">
        <v>887</v>
      </c>
      <c r="O147" s="571"/>
      <c r="P147" s="571"/>
      <c r="Q147" s="571"/>
      <c r="R147" s="567"/>
    </row>
    <row r="148" spans="1:18" x14ac:dyDescent="0.2">
      <c r="A148" s="2">
        <v>199</v>
      </c>
      <c r="B148" s="116" t="s">
        <v>491</v>
      </c>
      <c r="C148" s="2" t="s">
        <v>888</v>
      </c>
      <c r="D148" s="130">
        <v>40120</v>
      </c>
      <c r="E148" s="130">
        <v>40147</v>
      </c>
      <c r="F148" s="2">
        <v>58</v>
      </c>
      <c r="G148" s="3"/>
      <c r="H148" s="2">
        <v>1</v>
      </c>
      <c r="I148" s="3"/>
      <c r="J148" s="3"/>
      <c r="K148" s="2">
        <v>139</v>
      </c>
      <c r="L148" s="2" t="s">
        <v>30</v>
      </c>
      <c r="M148" s="2" t="s">
        <v>499</v>
      </c>
      <c r="N148" s="571" t="s">
        <v>889</v>
      </c>
      <c r="O148" s="571"/>
      <c r="P148" s="571"/>
      <c r="Q148" s="571"/>
      <c r="R148" s="567"/>
    </row>
    <row r="149" spans="1:18" x14ac:dyDescent="0.2">
      <c r="A149" s="2">
        <v>200</v>
      </c>
      <c r="B149" s="116" t="s">
        <v>491</v>
      </c>
      <c r="C149" s="2" t="s">
        <v>890</v>
      </c>
      <c r="D149" s="130">
        <v>40149</v>
      </c>
      <c r="E149" s="130">
        <v>40177</v>
      </c>
      <c r="F149" s="3"/>
      <c r="G149" s="3"/>
      <c r="H149" s="2">
        <v>1</v>
      </c>
      <c r="I149" s="3"/>
      <c r="J149" s="3"/>
      <c r="K149" s="2">
        <v>197</v>
      </c>
      <c r="L149" s="2" t="s">
        <v>30</v>
      </c>
      <c r="M149" s="2" t="s">
        <v>499</v>
      </c>
      <c r="N149" s="571"/>
      <c r="O149" s="571"/>
      <c r="P149" s="571"/>
      <c r="Q149" s="571"/>
      <c r="R149" s="567"/>
    </row>
    <row r="150" spans="1:18" x14ac:dyDescent="0.2">
      <c r="A150" s="2">
        <v>201</v>
      </c>
      <c r="B150" s="116" t="s">
        <v>491</v>
      </c>
      <c r="C150" s="2" t="s">
        <v>891</v>
      </c>
      <c r="D150" s="130">
        <v>40183</v>
      </c>
      <c r="E150" s="130">
        <v>40206</v>
      </c>
      <c r="F150" s="2">
        <v>59</v>
      </c>
      <c r="G150" s="3"/>
      <c r="H150" s="2">
        <v>1</v>
      </c>
      <c r="I150" s="3"/>
      <c r="J150" s="3"/>
      <c r="K150" s="2">
        <v>236</v>
      </c>
      <c r="L150" s="2" t="s">
        <v>30</v>
      </c>
      <c r="M150" s="2" t="s">
        <v>499</v>
      </c>
      <c r="N150" s="571"/>
      <c r="O150" s="571"/>
      <c r="P150" s="571"/>
      <c r="Q150" s="571"/>
      <c r="R150" s="567"/>
    </row>
    <row r="151" spans="1:18" x14ac:dyDescent="0.2">
      <c r="A151" s="2">
        <v>202</v>
      </c>
      <c r="B151" s="116" t="s">
        <v>491</v>
      </c>
      <c r="C151" s="2" t="s">
        <v>892</v>
      </c>
      <c r="D151" s="130">
        <v>40210</v>
      </c>
      <c r="E151" s="130">
        <v>40215</v>
      </c>
      <c r="F151" s="2"/>
      <c r="G151" s="3"/>
      <c r="H151" s="2">
        <v>1</v>
      </c>
      <c r="I151" s="3"/>
      <c r="J151" s="3"/>
      <c r="K151" s="2">
        <v>119</v>
      </c>
      <c r="L151" s="2" t="s">
        <v>30</v>
      </c>
      <c r="M151" s="2" t="s">
        <v>499</v>
      </c>
      <c r="N151" s="571"/>
      <c r="O151" s="571"/>
      <c r="P151" s="571"/>
      <c r="Q151" s="571"/>
      <c r="R151" s="567"/>
    </row>
    <row r="152" spans="1:18" x14ac:dyDescent="0.2">
      <c r="A152" s="2">
        <v>203</v>
      </c>
      <c r="B152" s="116" t="s">
        <v>491</v>
      </c>
      <c r="C152" s="2" t="s">
        <v>893</v>
      </c>
      <c r="D152" s="130">
        <v>40238</v>
      </c>
      <c r="E152" s="130">
        <v>40263</v>
      </c>
      <c r="F152" s="2"/>
      <c r="G152" s="3"/>
      <c r="H152" s="2"/>
      <c r="I152" s="3"/>
      <c r="J152" s="3"/>
      <c r="K152" s="2">
        <v>266</v>
      </c>
      <c r="L152" s="2" t="s">
        <v>30</v>
      </c>
      <c r="M152" s="2" t="s">
        <v>499</v>
      </c>
      <c r="N152" s="571"/>
      <c r="O152" s="571"/>
      <c r="P152" s="571"/>
      <c r="Q152" s="571"/>
      <c r="R152" s="567"/>
    </row>
    <row r="153" spans="1:18" x14ac:dyDescent="0.2">
      <c r="A153" s="2">
        <v>204</v>
      </c>
      <c r="B153" s="116" t="s">
        <v>491</v>
      </c>
      <c r="C153" s="2" t="s">
        <v>894</v>
      </c>
      <c r="D153" s="130">
        <v>40273</v>
      </c>
      <c r="E153" s="130">
        <v>40296</v>
      </c>
      <c r="F153" s="2"/>
      <c r="G153" s="3"/>
      <c r="H153" s="2">
        <v>1</v>
      </c>
      <c r="I153" s="3"/>
      <c r="J153" s="3"/>
      <c r="K153" s="2">
        <v>143</v>
      </c>
      <c r="L153" s="2" t="s">
        <v>30</v>
      </c>
      <c r="M153" s="2" t="s">
        <v>499</v>
      </c>
      <c r="N153" s="571" t="s">
        <v>895</v>
      </c>
      <c r="O153" s="571"/>
      <c r="P153" s="571"/>
      <c r="Q153" s="571"/>
      <c r="R153" s="567"/>
    </row>
    <row r="154" spans="1:18" x14ac:dyDescent="0.2">
      <c r="A154" s="2">
        <v>205</v>
      </c>
      <c r="B154" s="116" t="s">
        <v>491</v>
      </c>
      <c r="C154" s="2" t="s">
        <v>896</v>
      </c>
      <c r="D154" s="130">
        <v>40301</v>
      </c>
      <c r="E154" s="130">
        <v>40329</v>
      </c>
      <c r="F154" s="2"/>
      <c r="G154" s="3"/>
      <c r="H154" s="2">
        <v>1</v>
      </c>
      <c r="I154" s="3"/>
      <c r="J154" s="3"/>
      <c r="K154" s="2">
        <v>80</v>
      </c>
      <c r="L154" s="2" t="s">
        <v>30</v>
      </c>
      <c r="M154" s="2" t="s">
        <v>499</v>
      </c>
      <c r="N154" s="571" t="s">
        <v>897</v>
      </c>
      <c r="O154" s="571"/>
      <c r="P154" s="571"/>
      <c r="Q154" s="571"/>
      <c r="R154" s="568"/>
    </row>
    <row r="155" spans="1:18" x14ac:dyDescent="0.2">
      <c r="A155" s="2">
        <v>206</v>
      </c>
      <c r="B155" s="116" t="s">
        <v>491</v>
      </c>
      <c r="C155" s="2" t="s">
        <v>898</v>
      </c>
      <c r="D155" s="130">
        <v>40330</v>
      </c>
      <c r="E155" s="130">
        <v>40358</v>
      </c>
      <c r="F155" s="2">
        <v>60</v>
      </c>
      <c r="G155" s="3"/>
      <c r="H155" s="2">
        <v>1</v>
      </c>
      <c r="I155" s="3"/>
      <c r="J155" s="3"/>
      <c r="K155" s="149">
        <v>270</v>
      </c>
      <c r="L155" s="2" t="s">
        <v>30</v>
      </c>
      <c r="M155" s="2" t="s">
        <v>499</v>
      </c>
      <c r="N155" s="571" t="s">
        <v>899</v>
      </c>
      <c r="O155" s="571"/>
      <c r="P155" s="571"/>
      <c r="Q155" s="571"/>
      <c r="R155" s="442" t="s">
        <v>900</v>
      </c>
    </row>
    <row r="156" spans="1:18" x14ac:dyDescent="0.2">
      <c r="A156" s="2">
        <v>207</v>
      </c>
      <c r="B156" s="116" t="s">
        <v>491</v>
      </c>
      <c r="C156" s="2" t="s">
        <v>901</v>
      </c>
      <c r="D156" s="130">
        <v>40360</v>
      </c>
      <c r="E156" s="130">
        <v>40389</v>
      </c>
      <c r="F156" s="2"/>
      <c r="G156" s="3"/>
      <c r="H156" s="2">
        <v>1</v>
      </c>
      <c r="I156" s="3"/>
      <c r="J156" s="3"/>
      <c r="K156" s="2">
        <v>150</v>
      </c>
      <c r="L156" s="2" t="s">
        <v>30</v>
      </c>
      <c r="M156" s="2" t="s">
        <v>499</v>
      </c>
      <c r="N156" s="571" t="s">
        <v>902</v>
      </c>
      <c r="O156" s="571"/>
      <c r="P156" s="571"/>
      <c r="Q156" s="571"/>
      <c r="R156" s="567"/>
    </row>
    <row r="157" spans="1:18" x14ac:dyDescent="0.2">
      <c r="A157" s="2">
        <v>208</v>
      </c>
      <c r="B157" s="116" t="s">
        <v>491</v>
      </c>
      <c r="C157" s="2" t="s">
        <v>903</v>
      </c>
      <c r="D157" s="130">
        <v>40392</v>
      </c>
      <c r="E157" s="130">
        <v>40408</v>
      </c>
      <c r="F157" s="2"/>
      <c r="G157" s="3"/>
      <c r="H157" s="2">
        <v>1</v>
      </c>
      <c r="I157" s="3"/>
      <c r="J157" s="3"/>
      <c r="K157" s="2">
        <v>244</v>
      </c>
      <c r="L157" s="2" t="s">
        <v>30</v>
      </c>
      <c r="M157" s="2" t="s">
        <v>499</v>
      </c>
      <c r="N157" s="571"/>
      <c r="O157" s="571"/>
      <c r="P157" s="571"/>
      <c r="Q157" s="571"/>
      <c r="R157" s="567"/>
    </row>
    <row r="158" spans="1:18" x14ac:dyDescent="0.2">
      <c r="A158" s="2">
        <v>209</v>
      </c>
      <c r="B158" s="116" t="s">
        <v>491</v>
      </c>
      <c r="C158" s="2" t="s">
        <v>904</v>
      </c>
      <c r="D158" s="130">
        <v>40408</v>
      </c>
      <c r="E158" s="130">
        <v>40421</v>
      </c>
      <c r="F158" s="2"/>
      <c r="G158" s="3"/>
      <c r="H158" s="2">
        <v>1</v>
      </c>
      <c r="I158" s="3"/>
      <c r="J158" s="3"/>
      <c r="K158" s="2">
        <v>306</v>
      </c>
      <c r="L158" s="2" t="s">
        <v>30</v>
      </c>
      <c r="M158" s="2" t="s">
        <v>499</v>
      </c>
      <c r="N158" s="571"/>
      <c r="O158" s="571"/>
      <c r="P158" s="571"/>
      <c r="Q158" s="571"/>
      <c r="R158" s="567"/>
    </row>
    <row r="159" spans="1:18" x14ac:dyDescent="0.2">
      <c r="A159" s="2">
        <v>210</v>
      </c>
      <c r="B159" s="116" t="s">
        <v>491</v>
      </c>
      <c r="C159" s="2" t="s">
        <v>905</v>
      </c>
      <c r="D159" s="130">
        <v>40423</v>
      </c>
      <c r="E159" s="130">
        <v>40451</v>
      </c>
      <c r="F159" s="2">
        <v>61</v>
      </c>
      <c r="G159" s="3"/>
      <c r="H159" s="2">
        <v>1</v>
      </c>
      <c r="I159" s="3"/>
      <c r="J159" s="3"/>
      <c r="K159" s="2">
        <v>283</v>
      </c>
      <c r="L159" s="2" t="s">
        <v>30</v>
      </c>
      <c r="M159" s="2" t="s">
        <v>499</v>
      </c>
      <c r="N159" s="571"/>
      <c r="O159" s="571"/>
      <c r="P159" s="571"/>
      <c r="Q159" s="571"/>
      <c r="R159" s="567"/>
    </row>
    <row r="160" spans="1:18" x14ac:dyDescent="0.2">
      <c r="A160" s="2">
        <v>211</v>
      </c>
      <c r="B160" s="116" t="s">
        <v>491</v>
      </c>
      <c r="C160" s="2" t="s">
        <v>906</v>
      </c>
      <c r="D160" s="130">
        <v>40453</v>
      </c>
      <c r="E160" s="130">
        <v>40478</v>
      </c>
      <c r="F160" s="2"/>
      <c r="G160" s="3"/>
      <c r="H160" s="2">
        <v>1</v>
      </c>
      <c r="I160" s="3"/>
      <c r="J160" s="3"/>
      <c r="K160" s="2">
        <v>248</v>
      </c>
      <c r="L160" s="2" t="s">
        <v>30</v>
      </c>
      <c r="M160" s="2" t="s">
        <v>499</v>
      </c>
      <c r="N160" s="571"/>
      <c r="O160" s="571"/>
      <c r="P160" s="571"/>
      <c r="Q160" s="571"/>
      <c r="R160" s="567"/>
    </row>
    <row r="161" spans="1:18" x14ac:dyDescent="0.2">
      <c r="A161" s="2">
        <v>212</v>
      </c>
      <c r="B161" s="116" t="s">
        <v>491</v>
      </c>
      <c r="C161" s="2" t="s">
        <v>907</v>
      </c>
      <c r="D161" s="130">
        <v>40484</v>
      </c>
      <c r="E161" s="130" t="s">
        <v>908</v>
      </c>
      <c r="F161" s="2"/>
      <c r="G161" s="3"/>
      <c r="H161" s="2">
        <v>1</v>
      </c>
      <c r="I161" s="3"/>
      <c r="J161" s="3"/>
      <c r="K161" s="2">
        <v>132</v>
      </c>
      <c r="L161" s="2" t="s">
        <v>30</v>
      </c>
      <c r="M161" s="2" t="s">
        <v>499</v>
      </c>
      <c r="N161" s="571" t="s">
        <v>909</v>
      </c>
      <c r="O161" s="571"/>
      <c r="P161" s="571"/>
      <c r="Q161" s="571"/>
      <c r="R161" s="567"/>
    </row>
    <row r="162" spans="1:18" x14ac:dyDescent="0.2">
      <c r="A162" s="2">
        <v>213</v>
      </c>
      <c r="B162" s="116" t="s">
        <v>491</v>
      </c>
      <c r="C162" s="2" t="s">
        <v>910</v>
      </c>
      <c r="D162" s="130">
        <v>40513</v>
      </c>
      <c r="E162" s="130">
        <v>40543</v>
      </c>
      <c r="F162" s="2"/>
      <c r="G162" s="3"/>
      <c r="H162" s="2">
        <v>1</v>
      </c>
      <c r="I162" s="3"/>
      <c r="J162" s="3"/>
      <c r="K162" s="2">
        <v>151</v>
      </c>
      <c r="L162" s="2" t="s">
        <v>30</v>
      </c>
      <c r="M162" s="2" t="s">
        <v>499</v>
      </c>
      <c r="N162" s="571"/>
      <c r="O162" s="571"/>
      <c r="P162" s="571"/>
      <c r="Q162" s="571"/>
      <c r="R162" s="568"/>
    </row>
    <row r="163" spans="1:18" ht="12.75" x14ac:dyDescent="0.2">
      <c r="A163" s="394" t="s">
        <v>478</v>
      </c>
      <c r="B163" s="395"/>
      <c r="C163" s="391" t="s">
        <v>542</v>
      </c>
      <c r="D163" s="393"/>
      <c r="E163" s="394" t="s">
        <v>480</v>
      </c>
      <c r="F163" s="395"/>
      <c r="G163" s="396" t="s">
        <v>543</v>
      </c>
      <c r="H163" s="397"/>
      <c r="I163" s="397"/>
      <c r="J163" s="398"/>
      <c r="K163" s="394" t="s">
        <v>481</v>
      </c>
      <c r="L163" s="395"/>
      <c r="M163" s="391"/>
      <c r="N163" s="392"/>
      <c r="O163" s="392"/>
      <c r="P163" s="392"/>
      <c r="Q163" s="393"/>
      <c r="R163" s="137"/>
    </row>
    <row r="164" spans="1:18" ht="12.75" x14ac:dyDescent="0.2">
      <c r="A164" s="394" t="s">
        <v>482</v>
      </c>
      <c r="B164" s="395"/>
      <c r="C164" s="391" t="s">
        <v>545</v>
      </c>
      <c r="D164" s="393"/>
      <c r="E164" s="394" t="s">
        <v>482</v>
      </c>
      <c r="F164" s="395"/>
      <c r="G164" s="396" t="s">
        <v>546</v>
      </c>
      <c r="H164" s="397"/>
      <c r="I164" s="397"/>
      <c r="J164" s="398"/>
      <c r="K164" s="394" t="s">
        <v>484</v>
      </c>
      <c r="L164" s="395"/>
      <c r="M164" s="391"/>
      <c r="N164" s="392"/>
      <c r="O164" s="392"/>
      <c r="P164" s="392"/>
      <c r="Q164" s="393"/>
      <c r="R164" s="137"/>
    </row>
    <row r="165" spans="1:18" ht="12.75" x14ac:dyDescent="0.2">
      <c r="A165" s="394" t="s">
        <v>485</v>
      </c>
      <c r="B165" s="395"/>
      <c r="C165" s="391"/>
      <c r="D165" s="393"/>
      <c r="E165" s="394" t="s">
        <v>485</v>
      </c>
      <c r="F165" s="395"/>
      <c r="G165" s="396"/>
      <c r="H165" s="397"/>
      <c r="I165" s="397"/>
      <c r="J165" s="398"/>
      <c r="K165" s="394" t="s">
        <v>485</v>
      </c>
      <c r="L165" s="395"/>
      <c r="M165" s="391"/>
      <c r="N165" s="392"/>
      <c r="O165" s="392"/>
      <c r="P165" s="392"/>
      <c r="Q165" s="393"/>
      <c r="R165" s="137"/>
    </row>
    <row r="166" spans="1:18" ht="12.75" x14ac:dyDescent="0.2">
      <c r="A166" s="394" t="s">
        <v>142</v>
      </c>
      <c r="B166" s="395"/>
      <c r="C166" s="391" t="s">
        <v>774</v>
      </c>
      <c r="D166" s="393"/>
      <c r="E166" s="394" t="s">
        <v>142</v>
      </c>
      <c r="F166" s="395"/>
      <c r="G166" s="396" t="s">
        <v>774</v>
      </c>
      <c r="H166" s="397"/>
      <c r="I166" s="397"/>
      <c r="J166" s="398"/>
      <c r="K166" s="394" t="s">
        <v>487</v>
      </c>
      <c r="L166" s="395"/>
      <c r="M166" s="391"/>
      <c r="N166" s="392"/>
      <c r="O166" s="392"/>
      <c r="P166" s="392"/>
      <c r="Q166" s="393"/>
      <c r="R166" s="137"/>
    </row>
    <row r="168" spans="1:18" s="139" customFormat="1" ht="18" customHeight="1" x14ac:dyDescent="0.2">
      <c r="A168" s="710" t="s">
        <v>0</v>
      </c>
      <c r="B168" s="710"/>
      <c r="C168" s="711" t="s">
        <v>1</v>
      </c>
      <c r="D168" s="711"/>
      <c r="E168" s="711"/>
      <c r="F168" s="711"/>
      <c r="G168" s="711"/>
      <c r="H168" s="711"/>
      <c r="I168" s="711"/>
      <c r="J168" s="711"/>
      <c r="K168" s="711"/>
      <c r="L168" s="711"/>
      <c r="M168" s="712" t="s">
        <v>2</v>
      </c>
      <c r="N168" s="712"/>
      <c r="O168" s="712"/>
      <c r="P168" s="712"/>
    </row>
    <row r="169" spans="1:18" s="139" customFormat="1" ht="18" customHeight="1" x14ac:dyDescent="0.2">
      <c r="A169" s="710"/>
      <c r="B169" s="710"/>
      <c r="C169" s="711"/>
      <c r="D169" s="711"/>
      <c r="E169" s="711"/>
      <c r="F169" s="711"/>
      <c r="G169" s="711"/>
      <c r="H169" s="711"/>
      <c r="I169" s="711"/>
      <c r="J169" s="711"/>
      <c r="K169" s="711"/>
      <c r="L169" s="711"/>
      <c r="M169" s="712" t="s">
        <v>3</v>
      </c>
      <c r="N169" s="712"/>
      <c r="O169" s="712"/>
      <c r="P169" s="712"/>
    </row>
    <row r="170" spans="1:18" s="139" customFormat="1" ht="18" customHeight="1" x14ac:dyDescent="0.2">
      <c r="A170" s="710"/>
      <c r="B170" s="710"/>
      <c r="C170" s="711"/>
      <c r="D170" s="711"/>
      <c r="E170" s="711"/>
      <c r="F170" s="711"/>
      <c r="G170" s="711"/>
      <c r="H170" s="711"/>
      <c r="I170" s="711"/>
      <c r="J170" s="711"/>
      <c r="K170" s="711"/>
      <c r="L170" s="711"/>
      <c r="M170" s="712" t="s">
        <v>1082</v>
      </c>
      <c r="N170" s="712"/>
      <c r="O170" s="712"/>
      <c r="P170" s="712"/>
    </row>
    <row r="171" spans="1:18" s="139" customFormat="1" ht="12.75" x14ac:dyDescent="0.2">
      <c r="A171" s="713" t="s">
        <v>5</v>
      </c>
      <c r="B171" s="713"/>
      <c r="C171" s="713"/>
      <c r="D171" s="713"/>
      <c r="E171" s="713"/>
      <c r="F171" s="713"/>
      <c r="G171" s="713"/>
      <c r="H171" s="713"/>
      <c r="I171" s="713"/>
      <c r="J171" s="713"/>
      <c r="K171" s="713"/>
      <c r="L171" s="713"/>
      <c r="M171" s="714" t="s">
        <v>6</v>
      </c>
      <c r="N171" s="714"/>
      <c r="O171" s="714"/>
      <c r="P171" s="714"/>
    </row>
    <row r="172" spans="1:18" s="139" customFormat="1" ht="22.5" x14ac:dyDescent="0.2">
      <c r="A172" s="713" t="s">
        <v>1083</v>
      </c>
      <c r="B172" s="713"/>
      <c r="C172" s="713"/>
      <c r="D172" s="713"/>
      <c r="E172" s="713"/>
      <c r="F172" s="713"/>
      <c r="G172" s="713"/>
      <c r="H172" s="713"/>
      <c r="I172" s="713"/>
      <c r="J172" s="713"/>
      <c r="K172" s="713"/>
      <c r="L172" s="713"/>
      <c r="M172" s="166" t="s">
        <v>8</v>
      </c>
      <c r="N172" s="166" t="s">
        <v>9</v>
      </c>
      <c r="O172" s="166" t="s">
        <v>10</v>
      </c>
      <c r="P172" s="166" t="s">
        <v>11</v>
      </c>
    </row>
    <row r="173" spans="1:18" s="139" customFormat="1" ht="12.75" x14ac:dyDescent="0.2">
      <c r="A173" s="707" t="s">
        <v>12</v>
      </c>
      <c r="B173" s="721" t="s">
        <v>13</v>
      </c>
      <c r="C173" s="721" t="s">
        <v>14</v>
      </c>
      <c r="D173" s="723" t="s">
        <v>15</v>
      </c>
      <c r="E173" s="724"/>
      <c r="F173" s="725" t="s">
        <v>16</v>
      </c>
      <c r="G173" s="725"/>
      <c r="H173" s="725"/>
      <c r="I173" s="725"/>
      <c r="J173" s="707" t="s">
        <v>17</v>
      </c>
      <c r="K173" s="726" t="s">
        <v>18</v>
      </c>
      <c r="L173" s="707" t="s">
        <v>19</v>
      </c>
      <c r="M173" s="715" t="s">
        <v>20</v>
      </c>
      <c r="N173" s="716"/>
      <c r="O173" s="716"/>
      <c r="P173" s="717"/>
    </row>
    <row r="174" spans="1:18" s="139" customFormat="1" ht="12.75" x14ac:dyDescent="0.2">
      <c r="A174" s="708"/>
      <c r="B174" s="722"/>
      <c r="C174" s="722"/>
      <c r="D174" s="167" t="s">
        <v>21</v>
      </c>
      <c r="E174" s="167" t="s">
        <v>22</v>
      </c>
      <c r="F174" s="167" t="s">
        <v>23</v>
      </c>
      <c r="G174" s="167" t="s">
        <v>24</v>
      </c>
      <c r="H174" s="167" t="s">
        <v>25</v>
      </c>
      <c r="I174" s="167" t="s">
        <v>26</v>
      </c>
      <c r="J174" s="708"/>
      <c r="K174" s="727"/>
      <c r="L174" s="708"/>
      <c r="M174" s="718"/>
      <c r="N174" s="719"/>
      <c r="O174" s="719"/>
      <c r="P174" s="720"/>
    </row>
    <row r="175" spans="1:18" s="139" customFormat="1" ht="12.75" x14ac:dyDescent="0.2">
      <c r="A175" s="149">
        <v>1</v>
      </c>
      <c r="B175" s="149" t="s">
        <v>1084</v>
      </c>
      <c r="C175" s="168" t="s">
        <v>1085</v>
      </c>
      <c r="D175" s="149">
        <v>2006</v>
      </c>
      <c r="E175" s="149">
        <v>2006</v>
      </c>
      <c r="F175" s="167"/>
      <c r="G175" s="149">
        <v>2</v>
      </c>
      <c r="H175" s="167"/>
      <c r="I175" s="167"/>
      <c r="J175" s="149"/>
      <c r="K175" s="149"/>
      <c r="L175" s="149" t="s">
        <v>155</v>
      </c>
      <c r="M175" s="698" t="s">
        <v>1086</v>
      </c>
      <c r="N175" s="699"/>
      <c r="O175" s="699"/>
      <c r="P175" s="700"/>
    </row>
    <row r="176" spans="1:18" s="139" customFormat="1" ht="12.75" x14ac:dyDescent="0.2">
      <c r="A176" s="149">
        <v>2</v>
      </c>
      <c r="B176" s="149" t="s">
        <v>1084</v>
      </c>
      <c r="C176" s="167" t="s">
        <v>1087</v>
      </c>
      <c r="D176" s="149">
        <v>2006</v>
      </c>
      <c r="E176" s="149">
        <v>2006</v>
      </c>
      <c r="F176" s="167"/>
      <c r="G176" s="149"/>
      <c r="H176" s="167"/>
      <c r="I176" s="167"/>
      <c r="J176" s="149">
        <v>292</v>
      </c>
      <c r="K176" s="149"/>
      <c r="L176" s="149"/>
      <c r="M176" s="701"/>
      <c r="N176" s="702"/>
      <c r="O176" s="702"/>
      <c r="P176" s="703"/>
    </row>
    <row r="177" spans="1:16" s="139" customFormat="1" ht="12.75" x14ac:dyDescent="0.2">
      <c r="A177" s="149"/>
      <c r="B177" s="149" t="s">
        <v>1088</v>
      </c>
      <c r="C177" s="168" t="s">
        <v>1089</v>
      </c>
      <c r="D177" s="149">
        <v>2006</v>
      </c>
      <c r="E177" s="149">
        <v>2006</v>
      </c>
      <c r="F177" s="167"/>
      <c r="G177" s="149">
        <v>3</v>
      </c>
      <c r="H177" s="167"/>
      <c r="I177" s="167"/>
      <c r="J177" s="149"/>
      <c r="K177" s="167"/>
      <c r="L177" s="149" t="s">
        <v>155</v>
      </c>
      <c r="M177" s="704"/>
      <c r="N177" s="705"/>
      <c r="O177" s="705"/>
      <c r="P177" s="706"/>
    </row>
    <row r="178" spans="1:16" s="139" customFormat="1" ht="12.75" x14ac:dyDescent="0.2">
      <c r="A178" s="149">
        <v>4</v>
      </c>
      <c r="B178" s="149" t="s">
        <v>1088</v>
      </c>
      <c r="C178" s="167" t="s">
        <v>1090</v>
      </c>
      <c r="D178" s="149">
        <v>2006</v>
      </c>
      <c r="E178" s="149">
        <v>2006</v>
      </c>
      <c r="F178" s="167"/>
      <c r="G178" s="169"/>
      <c r="H178" s="167"/>
      <c r="I178" s="167"/>
      <c r="J178" s="149">
        <v>265</v>
      </c>
      <c r="K178" s="167"/>
      <c r="L178" s="167"/>
      <c r="M178" s="695"/>
      <c r="N178" s="696"/>
      <c r="O178" s="696"/>
      <c r="P178" s="697"/>
    </row>
    <row r="179" spans="1:16" s="139" customFormat="1" ht="12.75" x14ac:dyDescent="0.2">
      <c r="A179" s="149">
        <v>5</v>
      </c>
      <c r="B179" s="149" t="s">
        <v>1088</v>
      </c>
      <c r="C179" s="167" t="s">
        <v>1091</v>
      </c>
      <c r="D179" s="149">
        <v>2006</v>
      </c>
      <c r="E179" s="149">
        <v>2006</v>
      </c>
      <c r="F179" s="167"/>
      <c r="G179" s="170"/>
      <c r="H179" s="167"/>
      <c r="I179" s="167"/>
      <c r="J179" s="149">
        <v>11</v>
      </c>
      <c r="K179" s="167"/>
      <c r="L179" s="167"/>
      <c r="M179" s="695"/>
      <c r="N179" s="696"/>
      <c r="O179" s="696"/>
      <c r="P179" s="697"/>
    </row>
    <row r="180" spans="1:16" s="139" customFormat="1" ht="12.75" x14ac:dyDescent="0.2">
      <c r="A180" s="149">
        <v>6</v>
      </c>
      <c r="B180" s="149" t="s">
        <v>1092</v>
      </c>
      <c r="C180" s="167" t="s">
        <v>1093</v>
      </c>
      <c r="D180" s="149">
        <v>2006</v>
      </c>
      <c r="E180" s="149">
        <v>2006</v>
      </c>
      <c r="F180" s="167"/>
      <c r="G180" s="149">
        <v>3</v>
      </c>
      <c r="H180" s="167"/>
      <c r="I180" s="167"/>
      <c r="J180" s="149"/>
      <c r="K180" s="167"/>
      <c r="L180" s="149" t="s">
        <v>155</v>
      </c>
      <c r="M180" s="695"/>
      <c r="N180" s="696"/>
      <c r="O180" s="696"/>
      <c r="P180" s="697"/>
    </row>
    <row r="181" spans="1:16" s="139" customFormat="1" ht="12.75" x14ac:dyDescent="0.2">
      <c r="A181" s="149">
        <v>7</v>
      </c>
      <c r="B181" s="149" t="s">
        <v>1092</v>
      </c>
      <c r="C181" s="167" t="s">
        <v>1094</v>
      </c>
      <c r="D181" s="149">
        <v>2006</v>
      </c>
      <c r="E181" s="149">
        <v>2006</v>
      </c>
      <c r="F181" s="167"/>
      <c r="G181" s="167"/>
      <c r="H181" s="167"/>
      <c r="I181" s="167"/>
      <c r="J181" s="149">
        <v>4</v>
      </c>
      <c r="K181" s="167"/>
      <c r="L181" s="171"/>
      <c r="M181" s="695"/>
      <c r="N181" s="696"/>
      <c r="O181" s="696"/>
      <c r="P181" s="697"/>
    </row>
    <row r="182" spans="1:16" s="139" customFormat="1" ht="12.75" x14ac:dyDescent="0.2">
      <c r="A182" s="149">
        <v>8</v>
      </c>
      <c r="B182" s="149" t="s">
        <v>1092</v>
      </c>
      <c r="C182" s="167" t="s">
        <v>1095</v>
      </c>
      <c r="D182" s="149">
        <v>2006</v>
      </c>
      <c r="E182" s="149">
        <v>2006</v>
      </c>
      <c r="F182" s="167"/>
      <c r="G182" s="167"/>
      <c r="H182" s="167"/>
      <c r="I182" s="167"/>
      <c r="J182" s="149">
        <v>49</v>
      </c>
      <c r="K182" s="167"/>
      <c r="L182" s="167"/>
      <c r="M182" s="695"/>
      <c r="N182" s="696"/>
      <c r="O182" s="696"/>
      <c r="P182" s="697"/>
    </row>
    <row r="183" spans="1:16" s="139" customFormat="1" ht="12.75" x14ac:dyDescent="0.2">
      <c r="A183" s="149">
        <v>9</v>
      </c>
      <c r="B183" s="149" t="s">
        <v>1092</v>
      </c>
      <c r="C183" s="167" t="s">
        <v>1096</v>
      </c>
      <c r="D183" s="149">
        <v>2006</v>
      </c>
      <c r="E183" s="149">
        <v>2006</v>
      </c>
      <c r="F183" s="167"/>
      <c r="G183" s="167"/>
      <c r="H183" s="167"/>
      <c r="I183" s="167"/>
      <c r="J183" s="149">
        <v>12</v>
      </c>
      <c r="K183" s="167"/>
      <c r="L183" s="167"/>
      <c r="M183" s="695"/>
      <c r="N183" s="696"/>
      <c r="O183" s="696"/>
      <c r="P183" s="697"/>
    </row>
    <row r="184" spans="1:16" s="139" customFormat="1" ht="12.75" x14ac:dyDescent="0.2">
      <c r="A184" s="149">
        <v>10</v>
      </c>
      <c r="B184" s="149" t="s">
        <v>1097</v>
      </c>
      <c r="C184" s="168" t="s">
        <v>104</v>
      </c>
      <c r="D184" s="149">
        <v>2006</v>
      </c>
      <c r="E184" s="149">
        <v>2006</v>
      </c>
      <c r="F184" s="167"/>
      <c r="G184" s="149">
        <v>1</v>
      </c>
      <c r="H184" s="167"/>
      <c r="I184" s="167"/>
      <c r="J184" s="149"/>
      <c r="K184" s="167"/>
      <c r="L184" s="149" t="s">
        <v>155</v>
      </c>
      <c r="M184" s="695"/>
      <c r="N184" s="696"/>
      <c r="O184" s="696"/>
      <c r="P184" s="697"/>
    </row>
    <row r="185" spans="1:16" s="139" customFormat="1" ht="12.75" x14ac:dyDescent="0.2">
      <c r="A185" s="149">
        <v>11</v>
      </c>
      <c r="B185" s="149" t="s">
        <v>1097</v>
      </c>
      <c r="C185" s="167" t="s">
        <v>105</v>
      </c>
      <c r="D185" s="149">
        <v>2006</v>
      </c>
      <c r="E185" s="149">
        <v>2006</v>
      </c>
      <c r="F185" s="167"/>
      <c r="G185" s="167"/>
      <c r="H185" s="167"/>
      <c r="I185" s="167"/>
      <c r="J185" s="149">
        <v>33</v>
      </c>
      <c r="K185" s="167"/>
      <c r="L185" s="167"/>
      <c r="M185" s="695"/>
      <c r="N185" s="696"/>
      <c r="O185" s="696"/>
      <c r="P185" s="697"/>
    </row>
    <row r="186" spans="1:16" s="139" customFormat="1" ht="12.75" x14ac:dyDescent="0.2">
      <c r="A186" s="54">
        <v>1</v>
      </c>
      <c r="B186" s="54" t="s">
        <v>1133</v>
      </c>
      <c r="C186" s="6" t="s">
        <v>1105</v>
      </c>
      <c r="D186" s="26">
        <v>38723</v>
      </c>
      <c r="E186" s="26">
        <v>38985</v>
      </c>
      <c r="F186" s="3"/>
      <c r="G186" s="54"/>
      <c r="H186" s="3"/>
      <c r="I186" s="3"/>
      <c r="J186" s="54"/>
      <c r="K186" s="54"/>
      <c r="L186" s="54" t="s">
        <v>155</v>
      </c>
      <c r="M186" s="459" t="s">
        <v>1134</v>
      </c>
      <c r="N186" s="460"/>
      <c r="O186" s="460"/>
      <c r="P186" s="461"/>
    </row>
    <row r="187" spans="1:16" s="139" customFormat="1" ht="12.75" x14ac:dyDescent="0.2">
      <c r="A187" s="54"/>
      <c r="B187" s="54" t="s">
        <v>1135</v>
      </c>
      <c r="C187" s="6" t="s">
        <v>1136</v>
      </c>
      <c r="D187" s="22"/>
      <c r="E187" s="22"/>
      <c r="F187" s="3"/>
      <c r="G187" s="54">
        <v>1</v>
      </c>
      <c r="H187" s="3"/>
      <c r="I187" s="3"/>
      <c r="J187" s="54">
        <v>186</v>
      </c>
      <c r="K187" s="54"/>
      <c r="L187" s="54"/>
      <c r="M187" s="462"/>
      <c r="N187" s="463"/>
      <c r="O187" s="463"/>
      <c r="P187" s="464"/>
    </row>
    <row r="188" spans="1:16" s="139" customFormat="1" ht="12.75" x14ac:dyDescent="0.2">
      <c r="A188" s="149">
        <v>1</v>
      </c>
      <c r="B188" s="149" t="s">
        <v>1084</v>
      </c>
      <c r="C188" s="168" t="s">
        <v>97</v>
      </c>
      <c r="D188" s="149">
        <v>2007</v>
      </c>
      <c r="E188" s="149">
        <v>2007</v>
      </c>
      <c r="F188" s="167"/>
      <c r="G188" s="149">
        <v>1</v>
      </c>
      <c r="H188" s="167"/>
      <c r="I188" s="167"/>
      <c r="J188" s="149">
        <v>46</v>
      </c>
      <c r="K188" s="167"/>
      <c r="L188" s="149" t="s">
        <v>155</v>
      </c>
      <c r="M188" s="698" t="s">
        <v>1086</v>
      </c>
      <c r="N188" s="699"/>
      <c r="O188" s="699"/>
      <c r="P188" s="700"/>
    </row>
    <row r="189" spans="1:16" s="139" customFormat="1" ht="12.75" x14ac:dyDescent="0.2">
      <c r="A189" s="149">
        <v>2</v>
      </c>
      <c r="B189" s="149" t="s">
        <v>1084</v>
      </c>
      <c r="C189" s="167" t="s">
        <v>1099</v>
      </c>
      <c r="D189" s="149">
        <v>2007</v>
      </c>
      <c r="E189" s="149">
        <v>2007</v>
      </c>
      <c r="F189" s="167"/>
      <c r="G189" s="167"/>
      <c r="H189" s="167"/>
      <c r="I189" s="167"/>
      <c r="J189" s="167"/>
      <c r="K189" s="167"/>
      <c r="L189" s="167"/>
      <c r="M189" s="701"/>
      <c r="N189" s="702"/>
      <c r="O189" s="702"/>
      <c r="P189" s="703"/>
    </row>
    <row r="190" spans="1:16" s="139" customFormat="1" ht="12.75" x14ac:dyDescent="0.2">
      <c r="A190" s="149">
        <v>3</v>
      </c>
      <c r="B190" s="149" t="s">
        <v>1088</v>
      </c>
      <c r="C190" s="168" t="s">
        <v>1100</v>
      </c>
      <c r="D190" s="149">
        <v>2007</v>
      </c>
      <c r="E190" s="149">
        <v>2007</v>
      </c>
      <c r="F190" s="167"/>
      <c r="G190" s="149">
        <v>1</v>
      </c>
      <c r="H190" s="167"/>
      <c r="I190" s="167"/>
      <c r="J190" s="149"/>
      <c r="K190" s="167"/>
      <c r="L190" s="149" t="s">
        <v>155</v>
      </c>
      <c r="M190" s="701"/>
      <c r="N190" s="702"/>
      <c r="O190" s="702"/>
      <c r="P190" s="703"/>
    </row>
    <row r="191" spans="1:16" s="139" customFormat="1" ht="12.75" x14ac:dyDescent="0.2">
      <c r="A191" s="149"/>
      <c r="B191" s="149"/>
      <c r="C191" s="168" t="s">
        <v>1101</v>
      </c>
      <c r="D191" s="167"/>
      <c r="E191" s="167"/>
      <c r="F191" s="167"/>
      <c r="G191" s="149"/>
      <c r="H191" s="167"/>
      <c r="I191" s="167"/>
      <c r="J191" s="149"/>
      <c r="K191" s="167"/>
      <c r="L191" s="149"/>
      <c r="M191" s="704"/>
      <c r="N191" s="705"/>
      <c r="O191" s="705"/>
      <c r="P191" s="706"/>
    </row>
    <row r="192" spans="1:16" s="139" customFormat="1" ht="12.75" x14ac:dyDescent="0.2">
      <c r="A192" s="149">
        <v>4</v>
      </c>
      <c r="B192" s="149" t="s">
        <v>1088</v>
      </c>
      <c r="C192" s="167" t="s">
        <v>1102</v>
      </c>
      <c r="D192" s="149">
        <v>2007</v>
      </c>
      <c r="E192" s="149">
        <v>2007</v>
      </c>
      <c r="F192" s="167"/>
      <c r="G192" s="149"/>
      <c r="H192" s="167"/>
      <c r="I192" s="167"/>
      <c r="J192" s="149">
        <v>61</v>
      </c>
      <c r="K192" s="167"/>
      <c r="L192" s="149"/>
      <c r="M192" s="695"/>
      <c r="N192" s="696"/>
      <c r="O192" s="696"/>
      <c r="P192" s="697"/>
    </row>
    <row r="193" spans="1:16" s="139" customFormat="1" ht="12.75" x14ac:dyDescent="0.2">
      <c r="A193" s="149">
        <v>5</v>
      </c>
      <c r="B193" s="167" t="s">
        <v>1092</v>
      </c>
      <c r="C193" s="168" t="s">
        <v>47</v>
      </c>
      <c r="D193" s="149">
        <v>2007</v>
      </c>
      <c r="E193" s="149">
        <v>2007</v>
      </c>
      <c r="F193" s="167"/>
      <c r="G193" s="149">
        <v>3</v>
      </c>
      <c r="H193" s="167"/>
      <c r="I193" s="167"/>
      <c r="J193" s="149"/>
      <c r="K193" s="167"/>
      <c r="L193" s="149" t="s">
        <v>155</v>
      </c>
      <c r="M193" s="695"/>
      <c r="N193" s="696"/>
      <c r="O193" s="696"/>
      <c r="P193" s="697"/>
    </row>
    <row r="194" spans="1:16" s="139" customFormat="1" ht="12.75" x14ac:dyDescent="0.2">
      <c r="A194" s="149">
        <v>6</v>
      </c>
      <c r="B194" s="167" t="s">
        <v>1092</v>
      </c>
      <c r="C194" s="167" t="s">
        <v>1095</v>
      </c>
      <c r="D194" s="149">
        <v>2007</v>
      </c>
      <c r="E194" s="149">
        <v>2007</v>
      </c>
      <c r="F194" s="167"/>
      <c r="G194" s="167"/>
      <c r="H194" s="167"/>
      <c r="I194" s="167"/>
      <c r="J194" s="149">
        <v>7</v>
      </c>
      <c r="K194" s="167"/>
      <c r="L194" s="171"/>
      <c r="M194" s="695"/>
      <c r="N194" s="696"/>
      <c r="O194" s="696"/>
      <c r="P194" s="697"/>
    </row>
    <row r="195" spans="1:16" s="139" customFormat="1" ht="12.75" x14ac:dyDescent="0.2">
      <c r="A195" s="149">
        <v>7</v>
      </c>
      <c r="B195" s="167" t="s">
        <v>1092</v>
      </c>
      <c r="C195" s="167" t="s">
        <v>1096</v>
      </c>
      <c r="D195" s="149">
        <v>2007</v>
      </c>
      <c r="E195" s="149">
        <v>2007</v>
      </c>
      <c r="F195" s="167"/>
      <c r="G195" s="167"/>
      <c r="H195" s="167"/>
      <c r="I195" s="167"/>
      <c r="J195" s="149">
        <v>40</v>
      </c>
      <c r="K195" s="167"/>
      <c r="L195" s="167"/>
      <c r="M195" s="695"/>
      <c r="N195" s="696"/>
      <c r="O195" s="696"/>
      <c r="P195" s="697"/>
    </row>
    <row r="196" spans="1:16" s="139" customFormat="1" ht="12.75" x14ac:dyDescent="0.2">
      <c r="A196" s="149">
        <v>8</v>
      </c>
      <c r="B196" s="167" t="s">
        <v>1092</v>
      </c>
      <c r="C196" s="167" t="s">
        <v>1103</v>
      </c>
      <c r="D196" s="149">
        <v>2007</v>
      </c>
      <c r="E196" s="149">
        <v>2007</v>
      </c>
      <c r="F196" s="167"/>
      <c r="G196" s="167"/>
      <c r="H196" s="167"/>
      <c r="I196" s="167"/>
      <c r="J196" s="149">
        <v>126</v>
      </c>
      <c r="K196" s="167"/>
      <c r="L196" s="167"/>
      <c r="M196" s="695"/>
      <c r="N196" s="696"/>
      <c r="O196" s="696"/>
      <c r="P196" s="697"/>
    </row>
    <row r="197" spans="1:16" s="139" customFormat="1" ht="12.75" x14ac:dyDescent="0.2">
      <c r="A197" s="149">
        <v>9</v>
      </c>
      <c r="B197" s="167" t="s">
        <v>1097</v>
      </c>
      <c r="C197" s="168" t="s">
        <v>104</v>
      </c>
      <c r="D197" s="149">
        <v>2007</v>
      </c>
      <c r="E197" s="149">
        <v>2007</v>
      </c>
      <c r="F197" s="167"/>
      <c r="G197" s="149">
        <v>1</v>
      </c>
      <c r="H197" s="167"/>
      <c r="I197" s="167"/>
      <c r="J197" s="149"/>
      <c r="K197" s="167"/>
      <c r="L197" s="149" t="s">
        <v>155</v>
      </c>
      <c r="M197" s="695"/>
      <c r="N197" s="696"/>
      <c r="O197" s="696"/>
      <c r="P197" s="697"/>
    </row>
    <row r="198" spans="1:16" s="139" customFormat="1" ht="12.75" x14ac:dyDescent="0.2">
      <c r="A198" s="149">
        <v>10</v>
      </c>
      <c r="B198" s="167" t="s">
        <v>1097</v>
      </c>
      <c r="C198" s="167" t="s">
        <v>105</v>
      </c>
      <c r="D198" s="149">
        <v>2007</v>
      </c>
      <c r="E198" s="149">
        <v>2007</v>
      </c>
      <c r="F198" s="167"/>
      <c r="G198" s="167"/>
      <c r="H198" s="167"/>
      <c r="I198" s="167"/>
      <c r="J198" s="149">
        <v>55</v>
      </c>
      <c r="K198" s="167"/>
      <c r="L198" s="167"/>
      <c r="M198" s="695"/>
      <c r="N198" s="696"/>
      <c r="O198" s="696"/>
      <c r="P198" s="697"/>
    </row>
    <row r="199" spans="1:16" s="139" customFormat="1" ht="12.75" x14ac:dyDescent="0.2">
      <c r="A199" s="54">
        <v>1</v>
      </c>
      <c r="B199" s="54" t="s">
        <v>153</v>
      </c>
      <c r="C199" s="6" t="s">
        <v>27</v>
      </c>
      <c r="D199" s="26">
        <v>37958</v>
      </c>
      <c r="E199" s="26">
        <v>39219</v>
      </c>
      <c r="F199" s="3"/>
      <c r="G199" s="54">
        <v>2</v>
      </c>
      <c r="H199" s="3"/>
      <c r="I199" s="3"/>
      <c r="J199" s="54"/>
      <c r="K199" s="54"/>
      <c r="L199" s="54" t="s">
        <v>155</v>
      </c>
      <c r="M199" s="459" t="s">
        <v>1122</v>
      </c>
      <c r="N199" s="460"/>
      <c r="O199" s="460"/>
      <c r="P199" s="461"/>
    </row>
    <row r="200" spans="1:16" s="139" customFormat="1" ht="12.75" x14ac:dyDescent="0.2">
      <c r="A200" s="54"/>
      <c r="B200" s="54" t="s">
        <v>1123</v>
      </c>
      <c r="C200" s="3" t="s">
        <v>1124</v>
      </c>
      <c r="D200" s="22"/>
      <c r="E200" s="22"/>
      <c r="F200" s="3"/>
      <c r="G200" s="54"/>
      <c r="H200" s="3"/>
      <c r="I200" s="3"/>
      <c r="J200" s="54">
        <v>173</v>
      </c>
      <c r="K200" s="54"/>
      <c r="L200" s="54"/>
      <c r="M200" s="462"/>
      <c r="N200" s="463"/>
      <c r="O200" s="463"/>
      <c r="P200" s="464"/>
    </row>
    <row r="201" spans="1:16" s="139" customFormat="1" ht="12.75" x14ac:dyDescent="0.2">
      <c r="A201" s="54">
        <v>2</v>
      </c>
      <c r="B201" s="54" t="s">
        <v>153</v>
      </c>
      <c r="C201" s="6" t="s">
        <v>27</v>
      </c>
      <c r="D201" s="138"/>
      <c r="E201" s="172"/>
      <c r="F201" s="3"/>
      <c r="G201" s="54"/>
      <c r="H201" s="3"/>
      <c r="I201" s="3"/>
      <c r="J201" s="54"/>
      <c r="K201" s="3"/>
      <c r="L201" s="54"/>
      <c r="M201" s="462"/>
      <c r="N201" s="463"/>
      <c r="O201" s="463"/>
      <c r="P201" s="464"/>
    </row>
    <row r="202" spans="1:16" s="139" customFormat="1" ht="12.75" x14ac:dyDescent="0.2">
      <c r="A202" s="54"/>
      <c r="B202" s="54" t="s">
        <v>1123</v>
      </c>
      <c r="C202" s="3" t="s">
        <v>1125</v>
      </c>
      <c r="D202" s="26">
        <v>39577</v>
      </c>
      <c r="E202" s="26">
        <v>39812</v>
      </c>
      <c r="F202" s="3"/>
      <c r="G202" s="54"/>
      <c r="H202" s="3"/>
      <c r="I202" s="3"/>
      <c r="J202" s="54">
        <v>102</v>
      </c>
      <c r="K202" s="3"/>
      <c r="L202" s="54" t="s">
        <v>1126</v>
      </c>
      <c r="M202" s="462"/>
      <c r="N202" s="463"/>
      <c r="O202" s="463"/>
      <c r="P202" s="464"/>
    </row>
    <row r="203" spans="1:16" s="139" customFormat="1" ht="12.75" x14ac:dyDescent="0.2">
      <c r="A203" s="149">
        <v>1</v>
      </c>
      <c r="B203" s="149" t="s">
        <v>1084</v>
      </c>
      <c r="C203" s="168" t="s">
        <v>1085</v>
      </c>
      <c r="D203" s="167"/>
      <c r="E203" s="167"/>
      <c r="F203" s="167"/>
      <c r="G203" s="149">
        <v>1</v>
      </c>
      <c r="H203" s="167"/>
      <c r="I203" s="167"/>
      <c r="J203" s="149">
        <v>155</v>
      </c>
      <c r="K203" s="167"/>
      <c r="L203" s="149" t="s">
        <v>155</v>
      </c>
      <c r="M203" s="698" t="s">
        <v>1086</v>
      </c>
      <c r="N203" s="699"/>
      <c r="O203" s="699"/>
      <c r="P203" s="700"/>
    </row>
    <row r="204" spans="1:16" s="139" customFormat="1" ht="12.75" x14ac:dyDescent="0.2">
      <c r="A204" s="149">
        <v>2</v>
      </c>
      <c r="B204" s="149" t="s">
        <v>1084</v>
      </c>
      <c r="C204" s="167" t="s">
        <v>1104</v>
      </c>
      <c r="D204" s="149">
        <v>2008</v>
      </c>
      <c r="E204" s="149">
        <v>2008</v>
      </c>
      <c r="F204" s="167"/>
      <c r="G204" s="149"/>
      <c r="H204" s="167"/>
      <c r="I204" s="167"/>
      <c r="J204" s="149"/>
      <c r="K204" s="167"/>
      <c r="L204" s="167"/>
      <c r="M204" s="701"/>
      <c r="N204" s="702"/>
      <c r="O204" s="702"/>
      <c r="P204" s="703"/>
    </row>
    <row r="205" spans="1:16" s="139" customFormat="1" ht="12.75" x14ac:dyDescent="0.2">
      <c r="A205" s="149">
        <v>3</v>
      </c>
      <c r="B205" s="149" t="s">
        <v>1088</v>
      </c>
      <c r="C205" s="168" t="s">
        <v>1105</v>
      </c>
      <c r="D205" s="167"/>
      <c r="E205" s="167"/>
      <c r="F205" s="167"/>
      <c r="G205" s="149">
        <v>1</v>
      </c>
      <c r="H205" s="167"/>
      <c r="I205" s="167"/>
      <c r="J205" s="149">
        <v>100</v>
      </c>
      <c r="K205" s="167"/>
      <c r="L205" s="149" t="s">
        <v>155</v>
      </c>
      <c r="M205" s="701"/>
      <c r="N205" s="702"/>
      <c r="O205" s="702"/>
      <c r="P205" s="703"/>
    </row>
    <row r="206" spans="1:16" s="139" customFormat="1" ht="12.75" x14ac:dyDescent="0.2">
      <c r="A206" s="149"/>
      <c r="B206" s="149"/>
      <c r="C206" s="168" t="s">
        <v>1106</v>
      </c>
      <c r="D206" s="167"/>
      <c r="E206" s="167"/>
      <c r="F206" s="167"/>
      <c r="G206" s="149"/>
      <c r="H206" s="167"/>
      <c r="I206" s="167"/>
      <c r="J206" s="149"/>
      <c r="K206" s="167"/>
      <c r="L206" s="167"/>
      <c r="M206" s="701"/>
      <c r="N206" s="702"/>
      <c r="O206" s="702"/>
      <c r="P206" s="703"/>
    </row>
    <row r="207" spans="1:16" s="139" customFormat="1" ht="12.75" x14ac:dyDescent="0.2">
      <c r="A207" s="149">
        <v>4</v>
      </c>
      <c r="B207" s="149" t="s">
        <v>1088</v>
      </c>
      <c r="C207" s="167" t="s">
        <v>1091</v>
      </c>
      <c r="D207" s="149">
        <v>2008</v>
      </c>
      <c r="E207" s="149">
        <v>2008</v>
      </c>
      <c r="F207" s="167"/>
      <c r="G207" s="149"/>
      <c r="H207" s="167"/>
      <c r="I207" s="167"/>
      <c r="J207" s="149"/>
      <c r="K207" s="167"/>
      <c r="L207" s="167"/>
      <c r="M207" s="704"/>
      <c r="N207" s="705"/>
      <c r="O207" s="705"/>
      <c r="P207" s="706"/>
    </row>
    <row r="208" spans="1:16" s="139" customFormat="1" ht="12.75" x14ac:dyDescent="0.2">
      <c r="A208" s="149">
        <v>5</v>
      </c>
      <c r="B208" s="149">
        <v>1009</v>
      </c>
      <c r="C208" s="168" t="s">
        <v>47</v>
      </c>
      <c r="D208" s="167"/>
      <c r="E208" s="167"/>
      <c r="F208" s="167"/>
      <c r="G208" s="149">
        <v>3</v>
      </c>
      <c r="H208" s="167"/>
      <c r="I208" s="167"/>
      <c r="J208" s="149"/>
      <c r="K208" s="167"/>
      <c r="L208" s="149" t="s">
        <v>155</v>
      </c>
      <c r="M208" s="695"/>
      <c r="N208" s="696"/>
      <c r="O208" s="696"/>
      <c r="P208" s="697"/>
    </row>
    <row r="209" spans="1:16" s="139" customFormat="1" ht="12.75" x14ac:dyDescent="0.2">
      <c r="A209" s="149">
        <v>6</v>
      </c>
      <c r="B209" s="149" t="s">
        <v>1092</v>
      </c>
      <c r="C209" s="167" t="s">
        <v>1107</v>
      </c>
      <c r="D209" s="149">
        <v>2008</v>
      </c>
      <c r="E209" s="149">
        <v>2008</v>
      </c>
      <c r="F209" s="167"/>
      <c r="G209" s="167"/>
      <c r="H209" s="167"/>
      <c r="I209" s="167"/>
      <c r="J209" s="149">
        <v>25</v>
      </c>
      <c r="K209" s="167"/>
      <c r="L209" s="171"/>
      <c r="M209" s="695"/>
      <c r="N209" s="696"/>
      <c r="O209" s="696"/>
      <c r="P209" s="697"/>
    </row>
    <row r="210" spans="1:16" s="139" customFormat="1" ht="12.75" x14ac:dyDescent="0.2">
      <c r="A210" s="149">
        <v>7</v>
      </c>
      <c r="B210" s="149" t="s">
        <v>1092</v>
      </c>
      <c r="C210" s="167" t="s">
        <v>1108</v>
      </c>
      <c r="D210" s="149">
        <v>2008</v>
      </c>
      <c r="E210" s="149">
        <v>2008</v>
      </c>
      <c r="F210" s="167"/>
      <c r="G210" s="167"/>
      <c r="H210" s="167"/>
      <c r="I210" s="167"/>
      <c r="J210" s="149">
        <v>9</v>
      </c>
      <c r="K210" s="167"/>
      <c r="L210" s="167"/>
      <c r="M210" s="695"/>
      <c r="N210" s="696"/>
      <c r="O210" s="696"/>
      <c r="P210" s="697"/>
    </row>
    <row r="211" spans="1:16" s="139" customFormat="1" ht="12.75" x14ac:dyDescent="0.2">
      <c r="A211" s="149">
        <v>8</v>
      </c>
      <c r="B211" s="149" t="s">
        <v>1092</v>
      </c>
      <c r="C211" s="167" t="s">
        <v>1109</v>
      </c>
      <c r="D211" s="149">
        <v>2008</v>
      </c>
      <c r="E211" s="149">
        <v>2008</v>
      </c>
      <c r="F211" s="167"/>
      <c r="G211" s="167"/>
      <c r="H211" s="167"/>
      <c r="I211" s="167"/>
      <c r="J211" s="149">
        <v>6</v>
      </c>
      <c r="K211" s="167"/>
      <c r="L211" s="167"/>
      <c r="M211" s="695"/>
      <c r="N211" s="696"/>
      <c r="O211" s="696"/>
      <c r="P211" s="697"/>
    </row>
    <row r="212" spans="1:16" s="139" customFormat="1" ht="12.75" x14ac:dyDescent="0.2">
      <c r="A212" s="149">
        <v>9</v>
      </c>
      <c r="B212" s="149" t="s">
        <v>1097</v>
      </c>
      <c r="C212" s="168" t="s">
        <v>104</v>
      </c>
      <c r="D212" s="167"/>
      <c r="E212" s="167"/>
      <c r="F212" s="167"/>
      <c r="G212" s="149">
        <v>1</v>
      </c>
      <c r="H212" s="167"/>
      <c r="I212" s="167"/>
      <c r="J212" s="149"/>
      <c r="K212" s="167"/>
      <c r="L212" s="149" t="s">
        <v>155</v>
      </c>
      <c r="M212" s="695"/>
      <c r="N212" s="696"/>
      <c r="O212" s="696"/>
      <c r="P212" s="697"/>
    </row>
    <row r="213" spans="1:16" s="139" customFormat="1" ht="12.75" x14ac:dyDescent="0.2">
      <c r="A213" s="149">
        <v>10</v>
      </c>
      <c r="B213" s="149" t="s">
        <v>1097</v>
      </c>
      <c r="C213" s="167" t="s">
        <v>105</v>
      </c>
      <c r="D213" s="149">
        <v>2008</v>
      </c>
      <c r="E213" s="149">
        <v>2008</v>
      </c>
      <c r="F213" s="167"/>
      <c r="G213" s="167"/>
      <c r="H213" s="167"/>
      <c r="I213" s="167"/>
      <c r="J213" s="149">
        <v>114</v>
      </c>
      <c r="K213" s="167"/>
      <c r="L213" s="167"/>
      <c r="M213" s="695"/>
      <c r="N213" s="696"/>
      <c r="O213" s="696"/>
      <c r="P213" s="697"/>
    </row>
    <row r="214" spans="1:16" s="139" customFormat="1" ht="12.75" x14ac:dyDescent="0.2">
      <c r="A214" s="149">
        <v>1</v>
      </c>
      <c r="B214" s="149" t="s">
        <v>1084</v>
      </c>
      <c r="C214" s="168" t="s">
        <v>97</v>
      </c>
      <c r="D214" s="149">
        <v>2009</v>
      </c>
      <c r="E214" s="167">
        <v>2009</v>
      </c>
      <c r="F214" s="167"/>
      <c r="G214" s="149">
        <v>5</v>
      </c>
      <c r="H214" s="167"/>
      <c r="I214" s="167"/>
      <c r="J214" s="149"/>
      <c r="K214" s="149"/>
      <c r="L214" s="149" t="s">
        <v>155</v>
      </c>
      <c r="M214" s="698" t="s">
        <v>1086</v>
      </c>
      <c r="N214" s="699"/>
      <c r="O214" s="699"/>
      <c r="P214" s="700"/>
    </row>
    <row r="215" spans="1:16" s="139" customFormat="1" ht="12.75" x14ac:dyDescent="0.2">
      <c r="A215" s="149">
        <v>2</v>
      </c>
      <c r="B215" s="149" t="s">
        <v>1084</v>
      </c>
      <c r="C215" s="167" t="s">
        <v>1110</v>
      </c>
      <c r="D215" s="149">
        <v>2009</v>
      </c>
      <c r="E215" s="149">
        <v>2009</v>
      </c>
      <c r="F215" s="167"/>
      <c r="G215" s="149"/>
      <c r="H215" s="167"/>
      <c r="I215" s="167"/>
      <c r="J215" s="149">
        <v>6</v>
      </c>
      <c r="K215" s="149"/>
      <c r="L215" s="149"/>
      <c r="M215" s="701"/>
      <c r="N215" s="702"/>
      <c r="O215" s="702"/>
      <c r="P215" s="703"/>
    </row>
    <row r="216" spans="1:16" s="139" customFormat="1" ht="12.75" x14ac:dyDescent="0.2">
      <c r="A216" s="149">
        <v>3</v>
      </c>
      <c r="B216" s="149" t="s">
        <v>1084</v>
      </c>
      <c r="C216" s="167" t="s">
        <v>1111</v>
      </c>
      <c r="D216" s="149">
        <v>2009</v>
      </c>
      <c r="E216" s="149">
        <v>2009</v>
      </c>
      <c r="F216" s="167"/>
      <c r="G216" s="149"/>
      <c r="H216" s="167"/>
      <c r="I216" s="167"/>
      <c r="J216" s="149">
        <v>3</v>
      </c>
      <c r="K216" s="167"/>
      <c r="L216" s="149"/>
      <c r="M216" s="701"/>
      <c r="N216" s="702"/>
      <c r="O216" s="702"/>
      <c r="P216" s="703"/>
    </row>
    <row r="217" spans="1:16" s="139" customFormat="1" ht="12.75" x14ac:dyDescent="0.2">
      <c r="A217" s="149">
        <v>4</v>
      </c>
      <c r="B217" s="149" t="s">
        <v>1084</v>
      </c>
      <c r="C217" s="167" t="s">
        <v>1104</v>
      </c>
      <c r="D217" s="149">
        <v>2009</v>
      </c>
      <c r="E217" s="149">
        <v>2009</v>
      </c>
      <c r="F217" s="167"/>
      <c r="G217" s="149"/>
      <c r="H217" s="167"/>
      <c r="I217" s="167"/>
      <c r="J217" s="149">
        <v>513</v>
      </c>
      <c r="K217" s="167"/>
      <c r="L217" s="149"/>
      <c r="M217" s="701"/>
      <c r="N217" s="702"/>
      <c r="O217" s="702"/>
      <c r="P217" s="703"/>
    </row>
    <row r="218" spans="1:16" s="139" customFormat="1" ht="12.75" x14ac:dyDescent="0.2">
      <c r="A218" s="149">
        <v>5</v>
      </c>
      <c r="B218" s="149" t="s">
        <v>1092</v>
      </c>
      <c r="C218" s="168" t="s">
        <v>1112</v>
      </c>
      <c r="D218" s="149">
        <v>2009</v>
      </c>
      <c r="E218" s="149">
        <v>2009</v>
      </c>
      <c r="F218" s="167"/>
      <c r="G218" s="149">
        <v>7</v>
      </c>
      <c r="H218" s="167"/>
      <c r="I218" s="167"/>
      <c r="J218" s="167"/>
      <c r="K218" s="167"/>
      <c r="L218" s="149" t="s">
        <v>155</v>
      </c>
      <c r="M218" s="704"/>
      <c r="N218" s="705"/>
      <c r="O218" s="705"/>
      <c r="P218" s="706"/>
    </row>
    <row r="219" spans="1:16" s="139" customFormat="1" ht="12.75" x14ac:dyDescent="0.2">
      <c r="A219" s="149">
        <v>6</v>
      </c>
      <c r="B219" s="149" t="s">
        <v>1092</v>
      </c>
      <c r="C219" s="167" t="s">
        <v>1113</v>
      </c>
      <c r="D219" s="149">
        <v>2009</v>
      </c>
      <c r="E219" s="149">
        <v>2009</v>
      </c>
      <c r="F219" s="167"/>
      <c r="G219" s="167"/>
      <c r="H219" s="167"/>
      <c r="I219" s="167"/>
      <c r="J219" s="149">
        <v>11</v>
      </c>
      <c r="K219" s="167"/>
      <c r="L219" s="167"/>
      <c r="M219" s="695"/>
      <c r="N219" s="696"/>
      <c r="O219" s="696"/>
      <c r="P219" s="697"/>
    </row>
    <row r="220" spans="1:16" s="139" customFormat="1" ht="12.75" x14ac:dyDescent="0.2">
      <c r="A220" s="149">
        <v>7</v>
      </c>
      <c r="B220" s="149" t="s">
        <v>1092</v>
      </c>
      <c r="C220" s="167" t="s">
        <v>1114</v>
      </c>
      <c r="D220" s="149">
        <v>2009</v>
      </c>
      <c r="E220" s="149">
        <v>2009</v>
      </c>
      <c r="F220" s="167"/>
      <c r="G220" s="167"/>
      <c r="H220" s="167"/>
      <c r="I220" s="167"/>
      <c r="J220" s="149">
        <v>18</v>
      </c>
      <c r="K220" s="167"/>
      <c r="L220" s="167"/>
      <c r="M220" s="695"/>
      <c r="N220" s="696"/>
      <c r="O220" s="696"/>
      <c r="P220" s="697"/>
    </row>
    <row r="221" spans="1:16" s="139" customFormat="1" ht="12.75" x14ac:dyDescent="0.2">
      <c r="A221" s="149">
        <v>8</v>
      </c>
      <c r="B221" s="149" t="s">
        <v>1092</v>
      </c>
      <c r="C221" s="167" t="s">
        <v>1115</v>
      </c>
      <c r="D221" s="149">
        <v>2009</v>
      </c>
      <c r="E221" s="149">
        <v>2009</v>
      </c>
      <c r="F221" s="167"/>
      <c r="G221" s="167"/>
      <c r="H221" s="167"/>
      <c r="I221" s="167"/>
      <c r="J221" s="149">
        <v>11</v>
      </c>
      <c r="K221" s="167"/>
      <c r="L221" s="171"/>
      <c r="M221" s="695"/>
      <c r="N221" s="696"/>
      <c r="O221" s="696"/>
      <c r="P221" s="697"/>
    </row>
    <row r="222" spans="1:16" s="139" customFormat="1" ht="12.75" x14ac:dyDescent="0.2">
      <c r="A222" s="149">
        <v>9</v>
      </c>
      <c r="B222" s="149" t="s">
        <v>1092</v>
      </c>
      <c r="C222" s="167" t="s">
        <v>1116</v>
      </c>
      <c r="D222" s="149">
        <v>2009</v>
      </c>
      <c r="E222" s="149">
        <v>2009</v>
      </c>
      <c r="F222" s="167"/>
      <c r="G222" s="167"/>
      <c r="H222" s="167"/>
      <c r="I222" s="167"/>
      <c r="J222" s="149">
        <v>115</v>
      </c>
      <c r="K222" s="167"/>
      <c r="L222" s="167"/>
      <c r="M222" s="695"/>
      <c r="N222" s="696"/>
      <c r="O222" s="696"/>
      <c r="P222" s="697"/>
    </row>
    <row r="223" spans="1:16" s="139" customFormat="1" ht="12.75" x14ac:dyDescent="0.2">
      <c r="A223" s="149">
        <v>10</v>
      </c>
      <c r="B223" s="149" t="s">
        <v>1092</v>
      </c>
      <c r="C223" s="167" t="s">
        <v>1103</v>
      </c>
      <c r="D223" s="149">
        <v>2009</v>
      </c>
      <c r="E223" s="149">
        <v>2009</v>
      </c>
      <c r="F223" s="167"/>
      <c r="G223" s="167"/>
      <c r="H223" s="167"/>
      <c r="I223" s="167"/>
      <c r="J223" s="149">
        <v>1</v>
      </c>
      <c r="K223" s="167"/>
      <c r="L223" s="167"/>
      <c r="M223" s="695"/>
      <c r="N223" s="696"/>
      <c r="O223" s="696"/>
      <c r="P223" s="697"/>
    </row>
    <row r="224" spans="1:16" s="139" customFormat="1" ht="12.75" x14ac:dyDescent="0.2">
      <c r="A224" s="149">
        <v>11</v>
      </c>
      <c r="B224" s="149" t="s">
        <v>1092</v>
      </c>
      <c r="C224" s="167" t="s">
        <v>474</v>
      </c>
      <c r="D224" s="149">
        <v>2009</v>
      </c>
      <c r="E224" s="149">
        <v>2009</v>
      </c>
      <c r="F224" s="167"/>
      <c r="G224" s="167"/>
      <c r="H224" s="167"/>
      <c r="I224" s="167"/>
      <c r="J224" s="149">
        <v>18</v>
      </c>
      <c r="K224" s="167"/>
      <c r="L224" s="167"/>
      <c r="M224" s="695"/>
      <c r="N224" s="696"/>
      <c r="O224" s="696"/>
      <c r="P224" s="697"/>
    </row>
    <row r="225" spans="1:16" s="139" customFormat="1" ht="12.75" x14ac:dyDescent="0.2">
      <c r="A225" s="149">
        <v>12</v>
      </c>
      <c r="B225" s="149" t="s">
        <v>1092</v>
      </c>
      <c r="C225" s="167" t="s">
        <v>1117</v>
      </c>
      <c r="D225" s="167"/>
      <c r="E225" s="167"/>
      <c r="F225" s="167"/>
      <c r="G225" s="167"/>
      <c r="H225" s="167"/>
      <c r="I225" s="167"/>
      <c r="J225" s="149">
        <v>5</v>
      </c>
      <c r="K225" s="167"/>
      <c r="L225" s="167"/>
      <c r="M225" s="695"/>
      <c r="N225" s="696"/>
      <c r="O225" s="696"/>
      <c r="P225" s="697"/>
    </row>
    <row r="226" spans="1:16" s="139" customFormat="1" ht="12.75" customHeight="1" x14ac:dyDescent="0.2">
      <c r="A226" s="149">
        <v>13</v>
      </c>
      <c r="B226" s="149" t="s">
        <v>1088</v>
      </c>
      <c r="C226" s="168" t="s">
        <v>1105</v>
      </c>
      <c r="D226" s="149">
        <v>2009</v>
      </c>
      <c r="E226" s="149">
        <v>2009</v>
      </c>
      <c r="F226" s="167"/>
      <c r="G226" s="149">
        <v>3</v>
      </c>
      <c r="H226" s="167"/>
      <c r="I226" s="167"/>
      <c r="J226" s="149"/>
      <c r="K226" s="149"/>
      <c r="L226" s="149" t="s">
        <v>155</v>
      </c>
      <c r="M226" s="689" t="s">
        <v>1086</v>
      </c>
      <c r="N226" s="690"/>
      <c r="O226" s="690"/>
      <c r="P226" s="691"/>
    </row>
    <row r="227" spans="1:16" s="139" customFormat="1" ht="12.75" x14ac:dyDescent="0.2">
      <c r="A227" s="149"/>
      <c r="B227" s="149"/>
      <c r="C227" s="168" t="s">
        <v>1101</v>
      </c>
      <c r="D227" s="149"/>
      <c r="E227" s="149"/>
      <c r="F227" s="167"/>
      <c r="G227" s="149"/>
      <c r="H227" s="167"/>
      <c r="I227" s="167"/>
      <c r="J227" s="149"/>
      <c r="K227" s="149"/>
      <c r="L227" s="149"/>
      <c r="M227" s="692"/>
      <c r="N227" s="693"/>
      <c r="O227" s="693"/>
      <c r="P227" s="694"/>
    </row>
    <row r="228" spans="1:16" s="139" customFormat="1" ht="12.75" x14ac:dyDescent="0.2">
      <c r="A228" s="149">
        <v>14</v>
      </c>
      <c r="B228" s="149" t="s">
        <v>1088</v>
      </c>
      <c r="C228" s="167" t="s">
        <v>1119</v>
      </c>
      <c r="D228" s="149">
        <v>2009</v>
      </c>
      <c r="E228" s="149">
        <v>2009</v>
      </c>
      <c r="F228" s="167"/>
      <c r="G228" s="149"/>
      <c r="H228" s="167"/>
      <c r="I228" s="167"/>
      <c r="J228" s="149">
        <v>55</v>
      </c>
      <c r="K228" s="167"/>
      <c r="L228" s="149"/>
      <c r="M228" s="692"/>
      <c r="N228" s="693"/>
      <c r="O228" s="693"/>
      <c r="P228" s="694"/>
    </row>
    <row r="229" spans="1:16" s="139" customFormat="1" ht="12.75" x14ac:dyDescent="0.2">
      <c r="A229" s="149">
        <v>15</v>
      </c>
      <c r="B229" s="149" t="s">
        <v>1088</v>
      </c>
      <c r="C229" s="167" t="s">
        <v>1120</v>
      </c>
      <c r="D229" s="149">
        <v>2009</v>
      </c>
      <c r="E229" s="149">
        <v>2009</v>
      </c>
      <c r="F229" s="167"/>
      <c r="G229" s="149"/>
      <c r="H229" s="167"/>
      <c r="I229" s="167"/>
      <c r="J229" s="149">
        <v>211</v>
      </c>
      <c r="K229" s="167"/>
      <c r="L229" s="149"/>
      <c r="M229" s="692"/>
      <c r="N229" s="693"/>
      <c r="O229" s="693"/>
      <c r="P229" s="694"/>
    </row>
    <row r="230" spans="1:16" s="139" customFormat="1" ht="12.75" x14ac:dyDescent="0.2">
      <c r="A230" s="149">
        <v>16</v>
      </c>
      <c r="B230" s="149" t="s">
        <v>1088</v>
      </c>
      <c r="C230" s="167" t="s">
        <v>1121</v>
      </c>
      <c r="D230" s="149">
        <v>2009</v>
      </c>
      <c r="E230" s="149">
        <v>2009</v>
      </c>
      <c r="F230" s="167"/>
      <c r="G230" s="167"/>
      <c r="H230" s="167"/>
      <c r="I230" s="167"/>
      <c r="J230" s="149">
        <v>80</v>
      </c>
      <c r="K230" s="167"/>
      <c r="L230" s="167"/>
      <c r="M230" s="692"/>
      <c r="N230" s="693"/>
      <c r="O230" s="693"/>
      <c r="P230" s="694"/>
    </row>
    <row r="231" spans="1:16" s="139" customFormat="1" ht="12.75" x14ac:dyDescent="0.2">
      <c r="A231" s="54">
        <v>1</v>
      </c>
      <c r="B231" s="54" t="s">
        <v>211</v>
      </c>
      <c r="C231" s="6" t="s">
        <v>1131</v>
      </c>
      <c r="D231" s="26">
        <v>37880</v>
      </c>
      <c r="E231" s="26">
        <v>38665</v>
      </c>
      <c r="F231" s="3"/>
      <c r="G231" s="54">
        <v>3</v>
      </c>
      <c r="H231" s="3"/>
      <c r="I231" s="3"/>
      <c r="J231" s="54"/>
      <c r="K231" s="54"/>
      <c r="L231" s="54" t="s">
        <v>155</v>
      </c>
      <c r="M231" s="459" t="s">
        <v>1122</v>
      </c>
      <c r="N231" s="460"/>
      <c r="O231" s="460"/>
      <c r="P231" s="461"/>
    </row>
    <row r="232" spans="1:16" s="139" customFormat="1" ht="12.75" x14ac:dyDescent="0.2">
      <c r="A232" s="54"/>
      <c r="B232" s="54" t="s">
        <v>213</v>
      </c>
      <c r="C232" s="6" t="s">
        <v>1132</v>
      </c>
      <c r="D232" s="22"/>
      <c r="E232" s="22"/>
      <c r="F232" s="3"/>
      <c r="G232" s="54"/>
      <c r="H232" s="3"/>
      <c r="I232" s="3"/>
      <c r="J232" s="54">
        <v>189</v>
      </c>
      <c r="K232" s="54"/>
      <c r="L232" s="54"/>
      <c r="M232" s="462"/>
      <c r="N232" s="463"/>
      <c r="O232" s="463"/>
      <c r="P232" s="464"/>
    </row>
    <row r="233" spans="1:16" s="139" customFormat="1" ht="12.75" x14ac:dyDescent="0.2">
      <c r="A233" s="54">
        <v>2</v>
      </c>
      <c r="B233" s="54" t="s">
        <v>211</v>
      </c>
      <c r="C233" s="3" t="s">
        <v>1131</v>
      </c>
      <c r="D233" s="26">
        <v>38758</v>
      </c>
      <c r="E233" s="22">
        <v>2006</v>
      </c>
      <c r="F233" s="3"/>
      <c r="G233" s="54"/>
      <c r="H233" s="3"/>
      <c r="I233" s="3"/>
      <c r="J233" s="54"/>
      <c r="K233" s="3"/>
      <c r="L233" s="54" t="s">
        <v>1126</v>
      </c>
      <c r="M233" s="462"/>
      <c r="N233" s="463"/>
      <c r="O233" s="463"/>
      <c r="P233" s="464"/>
    </row>
    <row r="234" spans="1:16" s="139" customFormat="1" ht="12.75" x14ac:dyDescent="0.2">
      <c r="A234" s="54"/>
      <c r="B234" s="54" t="s">
        <v>213</v>
      </c>
      <c r="C234" s="3" t="s">
        <v>1132</v>
      </c>
      <c r="D234" s="22"/>
      <c r="E234" s="22"/>
      <c r="F234" s="3"/>
      <c r="G234" s="54"/>
      <c r="H234" s="3"/>
      <c r="I234" s="3"/>
      <c r="J234" s="54">
        <v>199</v>
      </c>
      <c r="K234" s="3"/>
      <c r="L234" s="54"/>
      <c r="M234" s="462"/>
      <c r="N234" s="463"/>
      <c r="O234" s="463"/>
      <c r="P234" s="464"/>
    </row>
    <row r="235" spans="1:16" s="139" customFormat="1" ht="12.75" x14ac:dyDescent="0.2">
      <c r="A235" s="54">
        <v>3</v>
      </c>
      <c r="B235" s="54" t="s">
        <v>211</v>
      </c>
      <c r="C235" s="3" t="s">
        <v>1131</v>
      </c>
      <c r="D235" s="26">
        <v>39022</v>
      </c>
      <c r="E235" s="26">
        <v>39433</v>
      </c>
      <c r="F235" s="3"/>
      <c r="G235" s="3"/>
      <c r="H235" s="3"/>
      <c r="I235" s="3"/>
      <c r="J235" s="54"/>
      <c r="K235" s="3"/>
      <c r="L235" s="54" t="s">
        <v>1126</v>
      </c>
      <c r="M235" s="462"/>
      <c r="N235" s="463"/>
      <c r="O235" s="463"/>
      <c r="P235" s="464"/>
    </row>
    <row r="236" spans="1:16" s="139" customFormat="1" ht="12.75" x14ac:dyDescent="0.2">
      <c r="A236" s="54"/>
      <c r="B236" s="54" t="s">
        <v>213</v>
      </c>
      <c r="C236" s="6" t="s">
        <v>1132</v>
      </c>
      <c r="D236" s="54"/>
      <c r="E236" s="54"/>
      <c r="F236" s="3"/>
      <c r="G236" s="54"/>
      <c r="H236" s="3"/>
      <c r="I236" s="3"/>
      <c r="J236" s="54">
        <v>116</v>
      </c>
      <c r="K236" s="3"/>
      <c r="L236" s="54"/>
      <c r="M236" s="462"/>
      <c r="N236" s="463"/>
      <c r="O236" s="463"/>
      <c r="P236" s="464"/>
    </row>
    <row r="237" spans="1:16" s="139" customFormat="1" ht="12.75" customHeight="1" x14ac:dyDescent="0.2">
      <c r="A237" s="54">
        <v>1</v>
      </c>
      <c r="B237" s="54" t="s">
        <v>187</v>
      </c>
      <c r="C237" s="6" t="s">
        <v>1137</v>
      </c>
      <c r="D237" s="26">
        <v>38156</v>
      </c>
      <c r="E237" s="26">
        <v>38442</v>
      </c>
      <c r="F237" s="3"/>
      <c r="G237" s="54">
        <v>14</v>
      </c>
      <c r="H237" s="3"/>
      <c r="I237" s="3"/>
      <c r="J237" s="54"/>
      <c r="K237" s="54"/>
      <c r="L237" s="54" t="s">
        <v>155</v>
      </c>
      <c r="M237" s="472" t="s">
        <v>1138</v>
      </c>
      <c r="N237" s="472"/>
      <c r="O237" s="472"/>
      <c r="P237" s="472"/>
    </row>
    <row r="238" spans="1:16" s="139" customFormat="1" ht="33.75" x14ac:dyDescent="0.2">
      <c r="A238" s="54"/>
      <c r="B238" s="54" t="s">
        <v>188</v>
      </c>
      <c r="C238" s="15" t="s">
        <v>1139</v>
      </c>
      <c r="D238" s="22"/>
      <c r="E238" s="22"/>
      <c r="F238" s="3"/>
      <c r="G238" s="54"/>
      <c r="H238" s="3"/>
      <c r="I238" s="3"/>
      <c r="J238" s="54">
        <v>81</v>
      </c>
      <c r="K238" s="54"/>
      <c r="L238" s="54"/>
      <c r="M238" s="472"/>
      <c r="N238" s="472"/>
      <c r="O238" s="472"/>
      <c r="P238" s="472"/>
    </row>
    <row r="239" spans="1:16" s="139" customFormat="1" ht="22.5" x14ac:dyDescent="0.2">
      <c r="A239" s="54">
        <v>2</v>
      </c>
      <c r="B239" s="54" t="s">
        <v>187</v>
      </c>
      <c r="C239" s="10" t="s">
        <v>1140</v>
      </c>
      <c r="D239" s="177">
        <v>41004</v>
      </c>
      <c r="E239" s="26">
        <v>38554</v>
      </c>
      <c r="F239" s="3"/>
      <c r="G239" s="54"/>
      <c r="H239" s="3"/>
      <c r="I239" s="3"/>
      <c r="J239" s="54"/>
      <c r="K239" s="3"/>
      <c r="L239" s="54" t="s">
        <v>1126</v>
      </c>
      <c r="M239" s="472"/>
      <c r="N239" s="472"/>
      <c r="O239" s="472"/>
      <c r="P239" s="472"/>
    </row>
    <row r="240" spans="1:16" s="139" customFormat="1" ht="33.75" x14ac:dyDescent="0.2">
      <c r="A240" s="54"/>
      <c r="B240" s="54" t="s">
        <v>188</v>
      </c>
      <c r="C240" s="10" t="s">
        <v>1141</v>
      </c>
      <c r="D240" s="22"/>
      <c r="E240" s="22"/>
      <c r="F240" s="3"/>
      <c r="G240" s="54"/>
      <c r="H240" s="3"/>
      <c r="I240" s="3"/>
      <c r="J240" s="54">
        <v>133</v>
      </c>
      <c r="K240" s="3"/>
      <c r="L240" s="54"/>
      <c r="M240" s="472"/>
      <c r="N240" s="472"/>
      <c r="O240" s="472"/>
      <c r="P240" s="472"/>
    </row>
    <row r="241" spans="1:16" s="139" customFormat="1" ht="22.5" x14ac:dyDescent="0.2">
      <c r="A241" s="54">
        <v>3</v>
      </c>
      <c r="B241" s="54" t="s">
        <v>187</v>
      </c>
      <c r="C241" s="10" t="s">
        <v>1142</v>
      </c>
      <c r="D241" s="26">
        <v>38531</v>
      </c>
      <c r="E241" s="26">
        <v>38541</v>
      </c>
      <c r="F241" s="3"/>
      <c r="G241" s="3"/>
      <c r="H241" s="3"/>
      <c r="I241" s="3"/>
      <c r="J241" s="54"/>
      <c r="K241" s="3"/>
      <c r="L241" s="3" t="s">
        <v>1126</v>
      </c>
      <c r="M241" s="472"/>
      <c r="N241" s="472"/>
      <c r="O241" s="472"/>
      <c r="P241" s="472"/>
    </row>
    <row r="242" spans="1:16" s="139" customFormat="1" ht="33.75" x14ac:dyDescent="0.2">
      <c r="A242" s="54"/>
      <c r="B242" s="54" t="s">
        <v>188</v>
      </c>
      <c r="C242" s="15" t="s">
        <v>1143</v>
      </c>
      <c r="D242" s="22"/>
      <c r="E242" s="22"/>
      <c r="F242" s="3"/>
      <c r="G242" s="54"/>
      <c r="H242" s="3"/>
      <c r="I242" s="3"/>
      <c r="J242" s="3">
        <v>158</v>
      </c>
      <c r="K242" s="3"/>
      <c r="L242" s="54"/>
      <c r="M242" s="472"/>
      <c r="N242" s="472"/>
      <c r="O242" s="472"/>
      <c r="P242" s="472"/>
    </row>
    <row r="243" spans="1:16" s="139" customFormat="1" ht="33.75" x14ac:dyDescent="0.2">
      <c r="A243" s="54">
        <v>4</v>
      </c>
      <c r="B243" s="54" t="s">
        <v>187</v>
      </c>
      <c r="C243" s="15" t="s">
        <v>1144</v>
      </c>
      <c r="D243" s="26">
        <v>38664</v>
      </c>
      <c r="E243" s="26">
        <v>38680</v>
      </c>
      <c r="F243" s="3"/>
      <c r="G243" s="3"/>
      <c r="H243" s="3"/>
      <c r="I243" s="3"/>
      <c r="J243" s="54"/>
      <c r="K243" s="3"/>
      <c r="L243" s="54" t="s">
        <v>1126</v>
      </c>
      <c r="M243" s="472"/>
      <c r="N243" s="472"/>
      <c r="O243" s="472"/>
      <c r="P243" s="472"/>
    </row>
    <row r="244" spans="1:16" s="139" customFormat="1" ht="33.75" x14ac:dyDescent="0.2">
      <c r="A244" s="54"/>
      <c r="B244" s="54" t="s">
        <v>188</v>
      </c>
      <c r="C244" s="10" t="s">
        <v>1143</v>
      </c>
      <c r="D244" s="22"/>
      <c r="E244" s="22"/>
      <c r="F244" s="3"/>
      <c r="G244" s="3"/>
      <c r="H244" s="3"/>
      <c r="I244" s="3"/>
      <c r="J244" s="54">
        <v>43</v>
      </c>
      <c r="K244" s="3"/>
      <c r="L244" s="54"/>
      <c r="M244" s="472"/>
      <c r="N244" s="472"/>
      <c r="O244" s="472"/>
      <c r="P244" s="472"/>
    </row>
    <row r="245" spans="1:16" s="139" customFormat="1" ht="12.75" x14ac:dyDescent="0.2">
      <c r="A245" s="54">
        <v>5</v>
      </c>
      <c r="B245" s="54" t="s">
        <v>187</v>
      </c>
      <c r="C245" s="6" t="s">
        <v>1145</v>
      </c>
      <c r="D245" s="22">
        <v>2007</v>
      </c>
      <c r="E245" s="26">
        <v>39419</v>
      </c>
      <c r="F245" s="3"/>
      <c r="G245" s="3"/>
      <c r="H245" s="3"/>
      <c r="I245" s="3"/>
      <c r="J245" s="54"/>
      <c r="K245" s="3"/>
      <c r="L245" s="54" t="s">
        <v>1126</v>
      </c>
      <c r="M245" s="472" t="s">
        <v>1138</v>
      </c>
      <c r="N245" s="472"/>
      <c r="O245" s="472"/>
      <c r="P245" s="472"/>
    </row>
    <row r="246" spans="1:16" s="139" customFormat="1" ht="33.75" x14ac:dyDescent="0.2">
      <c r="A246" s="54"/>
      <c r="B246" s="54" t="s">
        <v>188</v>
      </c>
      <c r="C246" s="10" t="s">
        <v>1143</v>
      </c>
      <c r="D246" s="22"/>
      <c r="E246" s="22"/>
      <c r="F246" s="3"/>
      <c r="G246" s="3"/>
      <c r="H246" s="3"/>
      <c r="I246" s="3"/>
      <c r="J246" s="54">
        <v>144</v>
      </c>
      <c r="K246" s="3"/>
      <c r="L246" s="3"/>
      <c r="M246" s="472"/>
      <c r="N246" s="472"/>
      <c r="O246" s="472"/>
      <c r="P246" s="472"/>
    </row>
    <row r="247" spans="1:16" s="139" customFormat="1" ht="12.75" x14ac:dyDescent="0.2">
      <c r="A247" s="54">
        <v>6</v>
      </c>
      <c r="B247" s="54" t="s">
        <v>187</v>
      </c>
      <c r="C247" s="6" t="s">
        <v>1146</v>
      </c>
      <c r="D247" s="26">
        <v>38595</v>
      </c>
      <c r="E247" s="26">
        <v>39469</v>
      </c>
      <c r="F247" s="3"/>
      <c r="G247" s="3"/>
      <c r="H247" s="3"/>
      <c r="I247" s="3"/>
      <c r="J247" s="54"/>
      <c r="K247" s="3"/>
      <c r="L247" s="54" t="s">
        <v>155</v>
      </c>
      <c r="M247" s="472"/>
      <c r="N247" s="472"/>
      <c r="O247" s="472"/>
      <c r="P247" s="472"/>
    </row>
    <row r="248" spans="1:16" s="139" customFormat="1" ht="33.75" x14ac:dyDescent="0.2">
      <c r="A248" s="54"/>
      <c r="B248" s="54" t="s">
        <v>188</v>
      </c>
      <c r="C248" s="10" t="s">
        <v>1143</v>
      </c>
      <c r="D248" s="22"/>
      <c r="E248" s="22"/>
      <c r="F248" s="3"/>
      <c r="G248" s="3"/>
      <c r="H248" s="3"/>
      <c r="I248" s="3"/>
      <c r="J248" s="54">
        <v>186</v>
      </c>
      <c r="K248" s="3"/>
      <c r="L248" s="54"/>
      <c r="M248" s="472"/>
      <c r="N248" s="472"/>
      <c r="O248" s="472"/>
      <c r="P248" s="472"/>
    </row>
    <row r="249" spans="1:16" s="139" customFormat="1" ht="12.75" x14ac:dyDescent="0.2">
      <c r="A249" s="54">
        <v>7</v>
      </c>
      <c r="B249" s="54" t="s">
        <v>187</v>
      </c>
      <c r="C249" s="6" t="s">
        <v>1147</v>
      </c>
      <c r="D249" s="178">
        <v>39181</v>
      </c>
      <c r="E249" s="178">
        <v>39281</v>
      </c>
      <c r="F249" s="3"/>
      <c r="G249" s="3"/>
      <c r="H249" s="3"/>
      <c r="I249" s="3"/>
      <c r="J249" s="54"/>
      <c r="K249" s="3"/>
      <c r="L249" s="54" t="s">
        <v>1126</v>
      </c>
      <c r="M249" s="472"/>
      <c r="N249" s="472"/>
      <c r="O249" s="472"/>
      <c r="P249" s="472"/>
    </row>
    <row r="250" spans="1:16" s="139" customFormat="1" ht="33.75" x14ac:dyDescent="0.2">
      <c r="A250" s="54"/>
      <c r="B250" s="54" t="s">
        <v>188</v>
      </c>
      <c r="C250" s="10" t="s">
        <v>1143</v>
      </c>
      <c r="D250" s="172"/>
      <c r="E250" s="172"/>
      <c r="F250" s="3"/>
      <c r="G250" s="3"/>
      <c r="H250" s="3"/>
      <c r="I250" s="3"/>
      <c r="J250" s="3">
        <v>142</v>
      </c>
      <c r="K250" s="3"/>
      <c r="L250" s="54"/>
      <c r="M250" s="472"/>
      <c r="N250" s="472"/>
      <c r="O250" s="472"/>
      <c r="P250" s="472"/>
    </row>
    <row r="251" spans="1:16" s="139" customFormat="1" ht="12.75" x14ac:dyDescent="0.2">
      <c r="A251" s="54">
        <v>8</v>
      </c>
      <c r="B251" s="54" t="s">
        <v>187</v>
      </c>
      <c r="C251" s="6" t="s">
        <v>1148</v>
      </c>
      <c r="D251" s="178">
        <v>39258</v>
      </c>
      <c r="E251" s="178">
        <v>39107</v>
      </c>
      <c r="F251" s="3"/>
      <c r="G251" s="3"/>
      <c r="H251" s="3"/>
      <c r="I251" s="3"/>
      <c r="J251" s="3"/>
      <c r="K251" s="3"/>
      <c r="L251" s="3" t="s">
        <v>1126</v>
      </c>
      <c r="M251" s="472"/>
      <c r="N251" s="472"/>
      <c r="O251" s="472"/>
      <c r="P251" s="472"/>
    </row>
    <row r="252" spans="1:16" s="139" customFormat="1" ht="33.75" x14ac:dyDescent="0.2">
      <c r="A252" s="54"/>
      <c r="B252" s="54" t="s">
        <v>188</v>
      </c>
      <c r="C252" s="10" t="s">
        <v>1143</v>
      </c>
      <c r="D252" s="172"/>
      <c r="E252" s="172"/>
      <c r="F252" s="3"/>
      <c r="G252" s="3"/>
      <c r="H252" s="3"/>
      <c r="I252" s="3"/>
      <c r="J252" s="3">
        <v>128</v>
      </c>
      <c r="K252" s="3"/>
      <c r="L252" s="54"/>
      <c r="M252" s="472"/>
      <c r="N252" s="472"/>
      <c r="O252" s="472"/>
      <c r="P252" s="472"/>
    </row>
    <row r="253" spans="1:16" s="139" customFormat="1" ht="12.75" x14ac:dyDescent="0.2">
      <c r="A253" s="54">
        <v>9</v>
      </c>
      <c r="B253" s="54" t="s">
        <v>187</v>
      </c>
      <c r="C253" s="6" t="s">
        <v>1149</v>
      </c>
      <c r="D253" s="178">
        <v>38588</v>
      </c>
      <c r="E253" s="178">
        <v>39274</v>
      </c>
      <c r="F253" s="3"/>
      <c r="G253" s="3"/>
      <c r="H253" s="3"/>
      <c r="I253" s="3"/>
      <c r="J253" s="3"/>
      <c r="K253" s="3"/>
      <c r="L253" s="54" t="s">
        <v>1126</v>
      </c>
      <c r="M253" s="472"/>
      <c r="N253" s="472"/>
      <c r="O253" s="472"/>
      <c r="P253" s="472"/>
    </row>
    <row r="254" spans="1:16" s="139" customFormat="1" ht="33.75" x14ac:dyDescent="0.2">
      <c r="A254" s="54"/>
      <c r="B254" s="54" t="s">
        <v>188</v>
      </c>
      <c r="C254" s="10" t="s">
        <v>1143</v>
      </c>
      <c r="D254" s="172"/>
      <c r="E254" s="172"/>
      <c r="F254" s="3"/>
      <c r="G254" s="3"/>
      <c r="H254" s="3"/>
      <c r="I254" s="3"/>
      <c r="J254" s="3">
        <v>54</v>
      </c>
      <c r="K254" s="3"/>
      <c r="L254" s="54"/>
      <c r="M254" s="472"/>
      <c r="N254" s="472"/>
      <c r="O254" s="472"/>
      <c r="P254" s="472"/>
    </row>
    <row r="255" spans="1:16" s="139" customFormat="1" ht="12.75" customHeight="1" x14ac:dyDescent="0.2">
      <c r="A255" s="54">
        <v>10</v>
      </c>
      <c r="B255" s="54" t="s">
        <v>187</v>
      </c>
      <c r="C255" s="6" t="s">
        <v>1150</v>
      </c>
      <c r="D255" s="26">
        <v>38357</v>
      </c>
      <c r="E255" s="26">
        <v>39808</v>
      </c>
      <c r="F255" s="3"/>
      <c r="G255" s="54"/>
      <c r="H255" s="3"/>
      <c r="I255" s="3"/>
      <c r="J255" s="54"/>
      <c r="K255" s="54"/>
      <c r="L255" s="54" t="s">
        <v>155</v>
      </c>
      <c r="M255" s="459" t="s">
        <v>1134</v>
      </c>
      <c r="N255" s="460"/>
      <c r="O255" s="460"/>
      <c r="P255" s="461"/>
    </row>
    <row r="256" spans="1:16" s="139" customFormat="1" ht="12.75" x14ac:dyDescent="0.2">
      <c r="A256" s="54"/>
      <c r="B256" s="54" t="s">
        <v>188</v>
      </c>
      <c r="C256" s="14" t="s">
        <v>1151</v>
      </c>
      <c r="D256" s="22"/>
      <c r="E256" s="22"/>
      <c r="F256" s="3"/>
      <c r="G256" s="54"/>
      <c r="H256" s="3"/>
      <c r="I256" s="3"/>
      <c r="J256" s="54">
        <v>106</v>
      </c>
      <c r="K256" s="54"/>
      <c r="L256" s="54"/>
      <c r="M256" s="462"/>
      <c r="N256" s="463"/>
      <c r="O256" s="463"/>
      <c r="P256" s="464"/>
    </row>
    <row r="257" spans="1:16" s="139" customFormat="1" ht="12.75" x14ac:dyDescent="0.2">
      <c r="A257" s="54">
        <v>11</v>
      </c>
      <c r="B257" s="54" t="s">
        <v>187</v>
      </c>
      <c r="C257" s="6" t="s">
        <v>1152</v>
      </c>
      <c r="D257" s="26">
        <v>38044</v>
      </c>
      <c r="E257" s="26">
        <v>39502</v>
      </c>
      <c r="F257" s="3"/>
      <c r="G257" s="54"/>
      <c r="H257" s="3"/>
      <c r="I257" s="3"/>
      <c r="J257" s="54"/>
      <c r="K257" s="3"/>
      <c r="L257" s="54" t="s">
        <v>1126</v>
      </c>
      <c r="M257" s="462"/>
      <c r="N257" s="463"/>
      <c r="O257" s="463"/>
      <c r="P257" s="464"/>
    </row>
    <row r="258" spans="1:16" s="139" customFormat="1" ht="12.75" x14ac:dyDescent="0.2">
      <c r="A258" s="54"/>
      <c r="B258" s="54" t="s">
        <v>188</v>
      </c>
      <c r="C258" s="3" t="s">
        <v>1153</v>
      </c>
      <c r="D258" s="22"/>
      <c r="E258" s="22"/>
      <c r="F258" s="3"/>
      <c r="G258" s="54"/>
      <c r="H258" s="3"/>
      <c r="I258" s="3"/>
      <c r="J258" s="54">
        <v>27</v>
      </c>
      <c r="K258" s="3"/>
      <c r="L258" s="54"/>
      <c r="M258" s="462"/>
      <c r="N258" s="463"/>
      <c r="O258" s="463"/>
      <c r="P258" s="464"/>
    </row>
    <row r="259" spans="1:16" s="139" customFormat="1" ht="12.75" x14ac:dyDescent="0.2">
      <c r="A259" s="54">
        <v>12</v>
      </c>
      <c r="B259" s="54" t="s">
        <v>187</v>
      </c>
      <c r="C259" s="6" t="s">
        <v>1154</v>
      </c>
      <c r="D259" s="26">
        <v>38782</v>
      </c>
      <c r="E259" s="26">
        <v>39086</v>
      </c>
      <c r="F259" s="3"/>
      <c r="G259" s="3"/>
      <c r="H259" s="3"/>
      <c r="I259" s="3"/>
      <c r="J259" s="54"/>
      <c r="K259" s="3"/>
      <c r="L259" s="3" t="s">
        <v>1126</v>
      </c>
      <c r="M259" s="462"/>
      <c r="N259" s="463"/>
      <c r="O259" s="463"/>
      <c r="P259" s="464"/>
    </row>
    <row r="260" spans="1:16" s="139" customFormat="1" ht="12.75" x14ac:dyDescent="0.2">
      <c r="A260" s="54"/>
      <c r="B260" s="54" t="s">
        <v>188</v>
      </c>
      <c r="C260" s="3" t="s">
        <v>1155</v>
      </c>
      <c r="D260" s="22"/>
      <c r="E260" s="22"/>
      <c r="F260" s="3"/>
      <c r="G260" s="54"/>
      <c r="H260" s="3"/>
      <c r="I260" s="3"/>
      <c r="J260" s="54">
        <v>89</v>
      </c>
      <c r="K260" s="3"/>
      <c r="L260" s="54"/>
      <c r="M260" s="462"/>
      <c r="N260" s="463"/>
      <c r="O260" s="463"/>
      <c r="P260" s="464"/>
    </row>
    <row r="261" spans="1:16" s="139" customFormat="1" ht="12.75" x14ac:dyDescent="0.2">
      <c r="A261" s="54">
        <v>13</v>
      </c>
      <c r="B261" s="54" t="s">
        <v>187</v>
      </c>
      <c r="C261" s="6" t="s">
        <v>1154</v>
      </c>
      <c r="D261" s="26">
        <v>38153</v>
      </c>
      <c r="E261" s="26">
        <v>38337</v>
      </c>
      <c r="F261" s="3"/>
      <c r="G261" s="3"/>
      <c r="H261" s="3"/>
      <c r="I261" s="3"/>
      <c r="J261" s="54"/>
      <c r="K261" s="3"/>
      <c r="L261" s="3" t="s">
        <v>1126</v>
      </c>
      <c r="M261" s="462"/>
      <c r="N261" s="463"/>
      <c r="O261" s="463"/>
      <c r="P261" s="464"/>
    </row>
    <row r="262" spans="1:16" s="139" customFormat="1" ht="12.75" x14ac:dyDescent="0.2">
      <c r="A262" s="54"/>
      <c r="B262" s="54" t="s">
        <v>188</v>
      </c>
      <c r="C262" s="3" t="s">
        <v>1155</v>
      </c>
      <c r="D262" s="22"/>
      <c r="E262" s="22"/>
      <c r="F262" s="3"/>
      <c r="G262" s="3"/>
      <c r="H262" s="3"/>
      <c r="I262" s="3"/>
      <c r="J262" s="54">
        <v>201</v>
      </c>
      <c r="K262" s="3"/>
      <c r="L262" s="3"/>
      <c r="M262" s="462"/>
      <c r="N262" s="463"/>
      <c r="O262" s="463"/>
      <c r="P262" s="464"/>
    </row>
    <row r="263" spans="1:16" s="139" customFormat="1" ht="12.75" x14ac:dyDescent="0.2">
      <c r="A263" s="54">
        <v>14</v>
      </c>
      <c r="B263" s="54" t="s">
        <v>187</v>
      </c>
      <c r="C263" s="6" t="s">
        <v>1154</v>
      </c>
      <c r="D263" s="26">
        <v>38655</v>
      </c>
      <c r="E263" s="26">
        <v>38999</v>
      </c>
      <c r="F263" s="3"/>
      <c r="G263" s="3"/>
      <c r="H263" s="3"/>
      <c r="I263" s="3"/>
      <c r="J263" s="54"/>
      <c r="K263" s="3"/>
      <c r="L263" s="4" t="s">
        <v>1126</v>
      </c>
      <c r="M263" s="462"/>
      <c r="N263" s="463"/>
      <c r="O263" s="463"/>
      <c r="P263" s="464"/>
    </row>
    <row r="264" spans="1:16" s="139" customFormat="1" ht="12.75" x14ac:dyDescent="0.2">
      <c r="A264" s="54"/>
      <c r="B264" s="54" t="s">
        <v>188</v>
      </c>
      <c r="C264" s="3" t="s">
        <v>1155</v>
      </c>
      <c r="D264" s="22"/>
      <c r="E264" s="22"/>
      <c r="F264" s="3"/>
      <c r="G264" s="3"/>
      <c r="H264" s="3"/>
      <c r="I264" s="3"/>
      <c r="J264" s="54">
        <v>89</v>
      </c>
      <c r="K264" s="3"/>
      <c r="L264" s="3"/>
      <c r="M264" s="462"/>
      <c r="N264" s="463"/>
      <c r="O264" s="463"/>
      <c r="P264" s="464"/>
    </row>
    <row r="265" spans="1:16" s="139" customFormat="1" ht="13.15" customHeight="1" x14ac:dyDescent="0.2">
      <c r="A265" s="54">
        <v>1</v>
      </c>
      <c r="B265" s="54" t="s">
        <v>1156</v>
      </c>
      <c r="C265" s="448" t="s">
        <v>1157</v>
      </c>
      <c r="D265" s="55" t="s">
        <v>1158</v>
      </c>
      <c r="E265" s="55" t="s">
        <v>1159</v>
      </c>
      <c r="F265" s="3"/>
      <c r="G265" s="54" t="s">
        <v>192</v>
      </c>
      <c r="H265" s="3"/>
      <c r="I265" s="3"/>
      <c r="J265" s="54">
        <v>12</v>
      </c>
      <c r="K265" s="54" t="s">
        <v>30</v>
      </c>
      <c r="L265" s="54" t="s">
        <v>31</v>
      </c>
      <c r="M265" s="459" t="s">
        <v>1160</v>
      </c>
      <c r="N265" s="460"/>
      <c r="O265" s="460"/>
      <c r="P265" s="461"/>
    </row>
    <row r="266" spans="1:16" s="139" customFormat="1" ht="12.75" x14ac:dyDescent="0.2">
      <c r="A266" s="54"/>
      <c r="B266" s="54"/>
      <c r="C266" s="449"/>
      <c r="D266" s="54" t="s">
        <v>1161</v>
      </c>
      <c r="E266" s="54" t="s">
        <v>1162</v>
      </c>
      <c r="F266" s="3"/>
      <c r="G266" s="54"/>
      <c r="H266" s="3"/>
      <c r="I266" s="3"/>
      <c r="J266" s="54">
        <v>32</v>
      </c>
      <c r="K266" s="54" t="s">
        <v>30</v>
      </c>
      <c r="L266" s="54" t="s">
        <v>31</v>
      </c>
      <c r="M266" s="462"/>
      <c r="N266" s="463"/>
      <c r="O266" s="463"/>
      <c r="P266" s="464"/>
    </row>
    <row r="267" spans="1:16" s="139" customFormat="1" ht="12.75" x14ac:dyDescent="0.2">
      <c r="A267" s="54"/>
      <c r="B267" s="54"/>
      <c r="C267" s="6"/>
      <c r="D267" s="55" t="s">
        <v>1163</v>
      </c>
      <c r="E267" s="55" t="s">
        <v>1164</v>
      </c>
      <c r="F267" s="3"/>
      <c r="G267" s="54"/>
      <c r="H267" s="3"/>
      <c r="I267" s="3"/>
      <c r="J267" s="54">
        <v>37</v>
      </c>
      <c r="K267" s="54" t="s">
        <v>30</v>
      </c>
      <c r="L267" s="54" t="s">
        <v>31</v>
      </c>
      <c r="M267" s="462"/>
      <c r="N267" s="463"/>
      <c r="O267" s="463"/>
      <c r="P267" s="464"/>
    </row>
    <row r="268" spans="1:16" s="139" customFormat="1" ht="12.75" x14ac:dyDescent="0.2">
      <c r="A268" s="54">
        <v>2</v>
      </c>
      <c r="B268" s="54" t="s">
        <v>1156</v>
      </c>
      <c r="C268" s="448" t="s">
        <v>1165</v>
      </c>
      <c r="D268" s="54" t="s">
        <v>1166</v>
      </c>
      <c r="E268" s="54" t="s">
        <v>1167</v>
      </c>
      <c r="F268" s="3"/>
      <c r="G268" s="54" t="s">
        <v>192</v>
      </c>
      <c r="H268" s="3"/>
      <c r="I268" s="3"/>
      <c r="J268" s="54">
        <v>25</v>
      </c>
      <c r="K268" s="54" t="s">
        <v>30</v>
      </c>
      <c r="L268" s="54" t="s">
        <v>31</v>
      </c>
      <c r="M268" s="462"/>
      <c r="N268" s="463"/>
      <c r="O268" s="463"/>
      <c r="P268" s="464"/>
    </row>
    <row r="269" spans="1:16" s="139" customFormat="1" ht="12.75" x14ac:dyDescent="0.2">
      <c r="A269" s="54"/>
      <c r="B269" s="54"/>
      <c r="C269" s="449"/>
      <c r="D269" s="55" t="s">
        <v>1168</v>
      </c>
      <c r="E269" s="55" t="s">
        <v>1169</v>
      </c>
      <c r="F269" s="3"/>
      <c r="G269" s="3"/>
      <c r="H269" s="3"/>
      <c r="I269" s="3"/>
      <c r="J269" s="54">
        <v>10</v>
      </c>
      <c r="K269" s="54" t="s">
        <v>30</v>
      </c>
      <c r="L269" s="54" t="s">
        <v>31</v>
      </c>
      <c r="M269" s="462"/>
      <c r="N269" s="463"/>
      <c r="O269" s="463"/>
      <c r="P269" s="464"/>
    </row>
    <row r="270" spans="1:16" s="139" customFormat="1" ht="12.75" x14ac:dyDescent="0.2">
      <c r="A270" s="54"/>
      <c r="B270" s="54"/>
      <c r="C270" s="3"/>
      <c r="D270" s="54" t="s">
        <v>1170</v>
      </c>
      <c r="E270" s="54" t="s">
        <v>1171</v>
      </c>
      <c r="F270" s="3"/>
      <c r="G270" s="54"/>
      <c r="H270" s="3"/>
      <c r="I270" s="3"/>
      <c r="J270" s="54">
        <v>8</v>
      </c>
      <c r="K270" s="54" t="s">
        <v>30</v>
      </c>
      <c r="L270" s="54" t="s">
        <v>31</v>
      </c>
      <c r="M270" s="462"/>
      <c r="N270" s="463"/>
      <c r="O270" s="463"/>
      <c r="P270" s="464"/>
    </row>
    <row r="271" spans="1:16" s="139" customFormat="1" ht="12.75" x14ac:dyDescent="0.2">
      <c r="A271" s="54">
        <v>3</v>
      </c>
      <c r="B271" s="54" t="s">
        <v>1172</v>
      </c>
      <c r="C271" s="31" t="s">
        <v>214</v>
      </c>
      <c r="D271" s="55"/>
      <c r="E271" s="55"/>
      <c r="F271" s="3"/>
      <c r="G271" s="54"/>
      <c r="H271" s="3"/>
      <c r="I271" s="3"/>
      <c r="J271" s="54"/>
      <c r="K271" s="54" t="s">
        <v>30</v>
      </c>
      <c r="L271" s="54" t="s">
        <v>155</v>
      </c>
      <c r="M271" s="459" t="s">
        <v>1160</v>
      </c>
      <c r="N271" s="460"/>
      <c r="O271" s="460"/>
      <c r="P271" s="461"/>
    </row>
    <row r="272" spans="1:16" s="139" customFormat="1" ht="12.75" x14ac:dyDescent="0.2">
      <c r="A272" s="54"/>
      <c r="B272" s="54"/>
      <c r="C272" s="179" t="s">
        <v>351</v>
      </c>
      <c r="D272" s="55" t="s">
        <v>1173</v>
      </c>
      <c r="E272" s="140"/>
      <c r="F272" s="3"/>
      <c r="G272" s="54" t="s">
        <v>154</v>
      </c>
      <c r="H272" s="3"/>
      <c r="I272" s="3"/>
      <c r="J272" s="54">
        <v>26</v>
      </c>
      <c r="K272" s="54" t="s">
        <v>30</v>
      </c>
      <c r="L272" s="54" t="s">
        <v>155</v>
      </c>
      <c r="M272" s="462"/>
      <c r="N272" s="463"/>
      <c r="O272" s="463"/>
      <c r="P272" s="464"/>
    </row>
    <row r="273" spans="1:16" s="139" customFormat="1" ht="12.75" x14ac:dyDescent="0.2">
      <c r="A273" s="54"/>
      <c r="B273" s="54"/>
      <c r="C273" s="172" t="s">
        <v>1174</v>
      </c>
      <c r="D273" s="54" t="s">
        <v>1175</v>
      </c>
      <c r="E273" s="140"/>
      <c r="F273" s="3"/>
      <c r="G273" s="54"/>
      <c r="H273" s="3"/>
      <c r="I273" s="3"/>
      <c r="J273" s="54">
        <v>10</v>
      </c>
      <c r="K273" s="54" t="s">
        <v>30</v>
      </c>
      <c r="L273" s="54" t="s">
        <v>155</v>
      </c>
      <c r="M273" s="462"/>
      <c r="N273" s="463"/>
      <c r="O273" s="463"/>
      <c r="P273" s="464"/>
    </row>
    <row r="274" spans="1:16" s="139" customFormat="1" ht="12.75" x14ac:dyDescent="0.2">
      <c r="A274" s="54"/>
      <c r="B274" s="54"/>
      <c r="C274" s="172" t="s">
        <v>1176</v>
      </c>
      <c r="D274" s="55" t="s">
        <v>1177</v>
      </c>
      <c r="E274" s="140"/>
      <c r="F274" s="3"/>
      <c r="G274" s="54"/>
      <c r="H274" s="3"/>
      <c r="I274" s="3"/>
      <c r="J274" s="54">
        <v>35</v>
      </c>
      <c r="K274" s="54" t="s">
        <v>30</v>
      </c>
      <c r="L274" s="54" t="s">
        <v>155</v>
      </c>
      <c r="M274" s="462"/>
      <c r="N274" s="463"/>
      <c r="O274" s="463"/>
      <c r="P274" s="464"/>
    </row>
    <row r="275" spans="1:16" s="139" customFormat="1" ht="12.75" x14ac:dyDescent="0.2">
      <c r="A275" s="54"/>
      <c r="B275" s="54"/>
      <c r="C275" s="172" t="s">
        <v>1178</v>
      </c>
      <c r="D275" s="54" t="s">
        <v>1179</v>
      </c>
      <c r="E275" s="140"/>
      <c r="F275" s="3"/>
      <c r="G275" s="3"/>
      <c r="H275" s="3"/>
      <c r="I275" s="3"/>
      <c r="J275" s="54">
        <v>2</v>
      </c>
      <c r="K275" s="54" t="s">
        <v>30</v>
      </c>
      <c r="L275" s="54" t="s">
        <v>155</v>
      </c>
      <c r="M275" s="462"/>
      <c r="N275" s="463"/>
      <c r="O275" s="463"/>
      <c r="P275" s="464"/>
    </row>
    <row r="276" spans="1:16" s="139" customFormat="1" ht="12.75" x14ac:dyDescent="0.2">
      <c r="A276" s="54"/>
      <c r="B276" s="54"/>
      <c r="C276" s="172" t="s">
        <v>287</v>
      </c>
      <c r="D276" s="55" t="s">
        <v>1180</v>
      </c>
      <c r="E276" s="140"/>
      <c r="F276" s="3"/>
      <c r="G276" s="54"/>
      <c r="H276" s="3"/>
      <c r="I276" s="3"/>
      <c r="J276" s="54">
        <v>9</v>
      </c>
      <c r="K276" s="54" t="s">
        <v>30</v>
      </c>
      <c r="L276" s="54" t="s">
        <v>155</v>
      </c>
      <c r="M276" s="462"/>
      <c r="N276" s="463"/>
      <c r="O276" s="463"/>
      <c r="P276" s="464"/>
    </row>
    <row r="277" spans="1:16" s="139" customFormat="1" ht="12.75" x14ac:dyDescent="0.2">
      <c r="A277" s="54"/>
      <c r="B277" s="54"/>
      <c r="C277" s="172" t="s">
        <v>356</v>
      </c>
      <c r="D277" s="54" t="s">
        <v>1181</v>
      </c>
      <c r="E277" s="140"/>
      <c r="F277" s="3"/>
      <c r="G277" s="3"/>
      <c r="H277" s="3"/>
      <c r="I277" s="3"/>
      <c r="J277" s="54">
        <v>4</v>
      </c>
      <c r="K277" s="54" t="s">
        <v>30</v>
      </c>
      <c r="L277" s="54" t="s">
        <v>155</v>
      </c>
      <c r="M277" s="462"/>
      <c r="N277" s="463"/>
      <c r="O277" s="463"/>
      <c r="P277" s="464"/>
    </row>
    <row r="278" spans="1:16" s="139" customFormat="1" ht="12.75" x14ac:dyDescent="0.2">
      <c r="A278" s="54"/>
      <c r="B278" s="54"/>
      <c r="C278" s="172" t="s">
        <v>1182</v>
      </c>
      <c r="D278" s="55" t="s">
        <v>1183</v>
      </c>
      <c r="E278" s="140"/>
      <c r="F278" s="3"/>
      <c r="G278" s="3"/>
      <c r="H278" s="3"/>
      <c r="I278" s="3"/>
      <c r="J278" s="54">
        <v>30</v>
      </c>
      <c r="K278" s="54" t="s">
        <v>30</v>
      </c>
      <c r="L278" s="54" t="s">
        <v>155</v>
      </c>
      <c r="M278" s="462"/>
      <c r="N278" s="463"/>
      <c r="O278" s="463"/>
      <c r="P278" s="464"/>
    </row>
    <row r="279" spans="1:16" s="139" customFormat="1" ht="12.75" x14ac:dyDescent="0.2">
      <c r="A279" s="54"/>
      <c r="B279" s="54"/>
      <c r="C279" s="172" t="s">
        <v>215</v>
      </c>
      <c r="D279" s="54" t="s">
        <v>1184</v>
      </c>
      <c r="E279" s="140"/>
      <c r="F279" s="3"/>
      <c r="G279" s="3"/>
      <c r="H279" s="3"/>
      <c r="I279" s="3"/>
      <c r="J279" s="54">
        <v>4</v>
      </c>
      <c r="K279" s="54" t="s">
        <v>30</v>
      </c>
      <c r="L279" s="54" t="s">
        <v>155</v>
      </c>
      <c r="M279" s="462"/>
      <c r="N279" s="463"/>
      <c r="O279" s="463"/>
      <c r="P279" s="464"/>
    </row>
    <row r="280" spans="1:16" s="139" customFormat="1" ht="12.75" x14ac:dyDescent="0.2">
      <c r="A280" s="54"/>
      <c r="B280" s="54"/>
      <c r="C280" s="172" t="s">
        <v>351</v>
      </c>
      <c r="D280" s="55" t="s">
        <v>1185</v>
      </c>
      <c r="E280" s="140"/>
      <c r="F280" s="3"/>
      <c r="G280" s="3"/>
      <c r="H280" s="3"/>
      <c r="I280" s="3"/>
      <c r="J280" s="54">
        <v>4</v>
      </c>
      <c r="K280" s="54" t="s">
        <v>30</v>
      </c>
      <c r="L280" s="54" t="s">
        <v>155</v>
      </c>
      <c r="M280" s="462"/>
      <c r="N280" s="463"/>
      <c r="O280" s="463"/>
      <c r="P280" s="464"/>
    </row>
    <row r="281" spans="1:16" s="139" customFormat="1" ht="12.75" x14ac:dyDescent="0.2">
      <c r="A281" s="54">
        <v>4</v>
      </c>
      <c r="B281" s="54" t="s">
        <v>1172</v>
      </c>
      <c r="C281" s="6" t="s">
        <v>214</v>
      </c>
      <c r="D281" s="55"/>
      <c r="E281" s="54"/>
      <c r="F281" s="3"/>
      <c r="G281" s="3" t="s">
        <v>154</v>
      </c>
      <c r="H281" s="3"/>
      <c r="I281" s="3"/>
      <c r="J281" s="54"/>
      <c r="K281" s="3"/>
      <c r="L281" s="3"/>
      <c r="M281" s="462"/>
      <c r="N281" s="463"/>
      <c r="O281" s="463"/>
      <c r="P281" s="464"/>
    </row>
    <row r="282" spans="1:16" s="139" customFormat="1" ht="12.75" x14ac:dyDescent="0.2">
      <c r="A282" s="54"/>
      <c r="B282" s="54"/>
      <c r="C282" s="3" t="s">
        <v>1186</v>
      </c>
      <c r="D282" s="55">
        <v>39875</v>
      </c>
      <c r="E282" s="54"/>
      <c r="F282" s="3"/>
      <c r="G282" s="3"/>
      <c r="H282" s="3"/>
      <c r="I282" s="3"/>
      <c r="J282" s="54">
        <v>8</v>
      </c>
      <c r="K282" s="54" t="s">
        <v>30</v>
      </c>
      <c r="L282" s="54" t="s">
        <v>155</v>
      </c>
      <c r="M282" s="462"/>
      <c r="N282" s="463"/>
      <c r="O282" s="463"/>
      <c r="P282" s="464"/>
    </row>
    <row r="283" spans="1:16" s="139" customFormat="1" ht="12.75" x14ac:dyDescent="0.2">
      <c r="A283" s="54"/>
      <c r="B283" s="54"/>
      <c r="C283" s="3" t="s">
        <v>1187</v>
      </c>
      <c r="D283" s="54" t="s">
        <v>1188</v>
      </c>
      <c r="E283" s="140"/>
      <c r="F283" s="3"/>
      <c r="G283" s="3"/>
      <c r="H283" s="3"/>
      <c r="I283" s="3"/>
      <c r="J283" s="54">
        <v>9</v>
      </c>
      <c r="K283" s="54" t="s">
        <v>30</v>
      </c>
      <c r="L283" s="54" t="s">
        <v>155</v>
      </c>
      <c r="M283" s="462"/>
      <c r="N283" s="463"/>
      <c r="O283" s="463"/>
      <c r="P283" s="464"/>
    </row>
    <row r="284" spans="1:16" s="139" customFormat="1" ht="12.75" x14ac:dyDescent="0.2">
      <c r="A284" s="54"/>
      <c r="B284" s="54"/>
      <c r="C284" s="3" t="s">
        <v>1189</v>
      </c>
      <c r="D284" s="54" t="s">
        <v>1190</v>
      </c>
      <c r="E284" s="140"/>
      <c r="F284" s="3"/>
      <c r="G284" s="3"/>
      <c r="H284" s="3"/>
      <c r="I284" s="3"/>
      <c r="J284" s="54">
        <v>5</v>
      </c>
      <c r="K284" s="54" t="s">
        <v>30</v>
      </c>
      <c r="L284" s="54" t="s">
        <v>155</v>
      </c>
      <c r="M284" s="462"/>
      <c r="N284" s="463"/>
      <c r="O284" s="463"/>
      <c r="P284" s="464"/>
    </row>
    <row r="285" spans="1:16" s="139" customFormat="1" ht="12.75" x14ac:dyDescent="0.2">
      <c r="A285" s="54"/>
      <c r="B285" s="54"/>
      <c r="C285" s="3" t="s">
        <v>1191</v>
      </c>
      <c r="D285" s="54" t="s">
        <v>1192</v>
      </c>
      <c r="E285" s="140"/>
      <c r="F285" s="3"/>
      <c r="G285" s="3"/>
      <c r="H285" s="3"/>
      <c r="I285" s="3"/>
      <c r="J285" s="54">
        <v>24</v>
      </c>
      <c r="K285" s="54" t="s">
        <v>30</v>
      </c>
      <c r="L285" s="54" t="s">
        <v>155</v>
      </c>
      <c r="M285" s="462"/>
      <c r="N285" s="463"/>
      <c r="O285" s="463"/>
      <c r="P285" s="464"/>
    </row>
    <row r="286" spans="1:16" s="139" customFormat="1" ht="12.75" x14ac:dyDescent="0.2">
      <c r="A286" s="54"/>
      <c r="B286" s="54"/>
      <c r="C286" s="3" t="s">
        <v>287</v>
      </c>
      <c r="D286" s="54" t="s">
        <v>1193</v>
      </c>
      <c r="E286" s="140"/>
      <c r="F286" s="3"/>
      <c r="G286" s="3"/>
      <c r="H286" s="3"/>
      <c r="I286" s="3"/>
      <c r="J286" s="54">
        <v>17</v>
      </c>
      <c r="K286" s="54" t="s">
        <v>30</v>
      </c>
      <c r="L286" s="54" t="s">
        <v>155</v>
      </c>
      <c r="M286" s="462"/>
      <c r="N286" s="463"/>
      <c r="O286" s="463"/>
      <c r="P286" s="464"/>
    </row>
    <row r="287" spans="1:16" s="139" customFormat="1" ht="12.75" x14ac:dyDescent="0.2">
      <c r="A287" s="54"/>
      <c r="B287" s="54"/>
      <c r="C287" s="3" t="s">
        <v>287</v>
      </c>
      <c r="D287" s="54" t="s">
        <v>1194</v>
      </c>
      <c r="E287" s="140"/>
      <c r="F287" s="3"/>
      <c r="G287" s="3"/>
      <c r="H287" s="3"/>
      <c r="I287" s="3"/>
      <c r="J287" s="54">
        <v>8</v>
      </c>
      <c r="K287" s="54" t="s">
        <v>30</v>
      </c>
      <c r="L287" s="54" t="s">
        <v>155</v>
      </c>
      <c r="M287" s="462"/>
      <c r="N287" s="463"/>
      <c r="O287" s="463"/>
      <c r="P287" s="464"/>
    </row>
    <row r="288" spans="1:16" s="139" customFormat="1" ht="12.75" x14ac:dyDescent="0.2">
      <c r="A288" s="54"/>
      <c r="B288" s="54"/>
      <c r="C288" s="3" t="s">
        <v>1195</v>
      </c>
      <c r="D288" s="54" t="s">
        <v>1196</v>
      </c>
      <c r="E288" s="140"/>
      <c r="F288" s="3"/>
      <c r="G288" s="3"/>
      <c r="H288" s="3"/>
      <c r="I288" s="3"/>
      <c r="J288" s="54">
        <v>1</v>
      </c>
      <c r="K288" s="54" t="s">
        <v>30</v>
      </c>
      <c r="L288" s="54" t="s">
        <v>155</v>
      </c>
      <c r="M288" s="462"/>
      <c r="N288" s="463"/>
      <c r="O288" s="463"/>
      <c r="P288" s="464"/>
    </row>
    <row r="289" spans="1:16" s="139" customFormat="1" ht="12.75" x14ac:dyDescent="0.2">
      <c r="A289" s="54"/>
      <c r="B289" s="54"/>
      <c r="C289" s="3" t="s">
        <v>1178</v>
      </c>
      <c r="D289" s="54" t="s">
        <v>1197</v>
      </c>
      <c r="E289" s="140"/>
      <c r="F289" s="3"/>
      <c r="G289" s="3"/>
      <c r="H289" s="3"/>
      <c r="I289" s="3"/>
      <c r="J289" s="54">
        <v>6</v>
      </c>
      <c r="K289" s="54" t="s">
        <v>30</v>
      </c>
      <c r="L289" s="54" t="s">
        <v>155</v>
      </c>
      <c r="M289" s="462"/>
      <c r="N289" s="463"/>
      <c r="O289" s="463"/>
      <c r="P289" s="464"/>
    </row>
    <row r="290" spans="1:16" s="139" customFormat="1" ht="12.75" x14ac:dyDescent="0.2">
      <c r="A290" s="54"/>
      <c r="B290" s="54"/>
      <c r="C290" s="3" t="s">
        <v>1198</v>
      </c>
      <c r="D290" s="54" t="s">
        <v>1199</v>
      </c>
      <c r="E290" s="140"/>
      <c r="F290" s="3"/>
      <c r="G290" s="3"/>
      <c r="H290" s="3"/>
      <c r="I290" s="3"/>
      <c r="J290" s="54">
        <v>10</v>
      </c>
      <c r="K290" s="54" t="s">
        <v>30</v>
      </c>
      <c r="L290" s="54" t="s">
        <v>155</v>
      </c>
      <c r="M290" s="462"/>
      <c r="N290" s="463"/>
      <c r="O290" s="463"/>
      <c r="P290" s="464"/>
    </row>
    <row r="291" spans="1:16" s="139" customFormat="1" ht="12.75" x14ac:dyDescent="0.2">
      <c r="A291" s="54"/>
      <c r="B291" s="54"/>
      <c r="C291" s="3" t="s">
        <v>1200</v>
      </c>
      <c r="D291" s="54" t="s">
        <v>1161</v>
      </c>
      <c r="E291" s="140"/>
      <c r="F291" s="3"/>
      <c r="G291" s="3"/>
      <c r="H291" s="3"/>
      <c r="I291" s="3"/>
      <c r="J291" s="54">
        <v>14</v>
      </c>
      <c r="K291" s="54" t="s">
        <v>30</v>
      </c>
      <c r="L291" s="54" t="s">
        <v>155</v>
      </c>
      <c r="M291" s="462"/>
      <c r="N291" s="463"/>
      <c r="O291" s="463"/>
      <c r="P291" s="464"/>
    </row>
    <row r="292" spans="1:16" s="139" customFormat="1" ht="12.75" x14ac:dyDescent="0.2">
      <c r="A292" s="54"/>
      <c r="B292" s="54"/>
      <c r="C292" s="3" t="s">
        <v>1189</v>
      </c>
      <c r="D292" s="54" t="s">
        <v>1201</v>
      </c>
      <c r="E292" s="54"/>
      <c r="F292" s="3"/>
      <c r="G292" s="3"/>
      <c r="H292" s="3"/>
      <c r="I292" s="3"/>
      <c r="J292" s="54">
        <v>26</v>
      </c>
      <c r="K292" s="54" t="s">
        <v>30</v>
      </c>
      <c r="L292" s="54" t="s">
        <v>155</v>
      </c>
      <c r="M292" s="462"/>
      <c r="N292" s="463"/>
      <c r="O292" s="463"/>
      <c r="P292" s="464"/>
    </row>
    <row r="293" spans="1:16" s="139" customFormat="1" ht="12.75" x14ac:dyDescent="0.2">
      <c r="A293" s="54"/>
      <c r="B293" s="54"/>
      <c r="C293" s="3" t="s">
        <v>331</v>
      </c>
      <c r="D293" s="54" t="s">
        <v>1202</v>
      </c>
      <c r="E293" s="54"/>
      <c r="F293" s="3"/>
      <c r="G293" s="3"/>
      <c r="H293" s="3"/>
      <c r="I293" s="3"/>
      <c r="J293" s="54">
        <v>11</v>
      </c>
      <c r="K293" s="54" t="s">
        <v>30</v>
      </c>
      <c r="L293" s="54" t="s">
        <v>155</v>
      </c>
      <c r="M293" s="462"/>
      <c r="N293" s="463"/>
      <c r="O293" s="463"/>
      <c r="P293" s="464"/>
    </row>
    <row r="294" spans="1:16" s="139" customFormat="1" ht="12.75" x14ac:dyDescent="0.2">
      <c r="A294" s="54"/>
      <c r="B294" s="54"/>
      <c r="C294" s="3" t="s">
        <v>1203</v>
      </c>
      <c r="D294" s="54" t="s">
        <v>1204</v>
      </c>
      <c r="E294" s="54"/>
      <c r="F294" s="3"/>
      <c r="G294" s="3"/>
      <c r="H294" s="3"/>
      <c r="I294" s="3"/>
      <c r="J294" s="54">
        <v>28</v>
      </c>
      <c r="K294" s="54" t="s">
        <v>30</v>
      </c>
      <c r="L294" s="54" t="s">
        <v>155</v>
      </c>
      <c r="M294" s="462"/>
      <c r="N294" s="463"/>
      <c r="O294" s="463"/>
      <c r="P294" s="464"/>
    </row>
    <row r="295" spans="1:16" s="139" customFormat="1" ht="12.75" x14ac:dyDescent="0.2">
      <c r="A295" s="54"/>
      <c r="B295" s="54"/>
      <c r="C295" s="3" t="s">
        <v>1205</v>
      </c>
      <c r="D295" s="54" t="s">
        <v>1206</v>
      </c>
      <c r="E295" s="54"/>
      <c r="F295" s="3"/>
      <c r="G295" s="3"/>
      <c r="H295" s="3"/>
      <c r="I295" s="3"/>
      <c r="J295" s="54">
        <v>6</v>
      </c>
      <c r="K295" s="54" t="s">
        <v>30</v>
      </c>
      <c r="L295" s="54" t="s">
        <v>155</v>
      </c>
      <c r="M295" s="462"/>
      <c r="N295" s="463"/>
      <c r="O295" s="463"/>
      <c r="P295" s="464"/>
    </row>
    <row r="296" spans="1:16" s="139" customFormat="1" ht="12.75" x14ac:dyDescent="0.2">
      <c r="A296" s="54">
        <v>5</v>
      </c>
      <c r="B296" s="54" t="s">
        <v>1172</v>
      </c>
      <c r="C296" s="6" t="s">
        <v>214</v>
      </c>
      <c r="D296" s="54"/>
      <c r="E296" s="54"/>
      <c r="F296" s="3"/>
      <c r="G296" s="3" t="s">
        <v>154</v>
      </c>
      <c r="H296" s="3"/>
      <c r="I296" s="3"/>
      <c r="J296" s="54"/>
      <c r="K296" s="3"/>
      <c r="L296" s="3"/>
      <c r="M296" s="462"/>
      <c r="N296" s="463"/>
      <c r="O296" s="463"/>
      <c r="P296" s="464"/>
    </row>
    <row r="297" spans="1:16" s="139" customFormat="1" ht="12.75" x14ac:dyDescent="0.2">
      <c r="A297" s="54"/>
      <c r="B297" s="54"/>
      <c r="C297" s="3" t="s">
        <v>376</v>
      </c>
      <c r="D297" s="54" t="s">
        <v>1161</v>
      </c>
      <c r="E297" s="54"/>
      <c r="F297" s="3"/>
      <c r="G297" s="3"/>
      <c r="H297" s="3"/>
      <c r="I297" s="3"/>
      <c r="J297" s="54">
        <v>90</v>
      </c>
      <c r="K297" s="54" t="s">
        <v>30</v>
      </c>
      <c r="L297" s="54" t="s">
        <v>155</v>
      </c>
      <c r="M297" s="462"/>
      <c r="N297" s="463"/>
      <c r="O297" s="463"/>
      <c r="P297" s="464"/>
    </row>
    <row r="298" spans="1:16" s="139" customFormat="1" ht="12.75" x14ac:dyDescent="0.2">
      <c r="A298" s="54"/>
      <c r="B298" s="54"/>
      <c r="C298" s="3" t="s">
        <v>1207</v>
      </c>
      <c r="D298" s="54" t="s">
        <v>1208</v>
      </c>
      <c r="E298" s="54"/>
      <c r="F298" s="3"/>
      <c r="G298" s="3"/>
      <c r="H298" s="3"/>
      <c r="I298" s="3"/>
      <c r="J298" s="54">
        <v>43</v>
      </c>
      <c r="K298" s="54" t="s">
        <v>30</v>
      </c>
      <c r="L298" s="54" t="s">
        <v>155</v>
      </c>
      <c r="M298" s="462"/>
      <c r="N298" s="463"/>
      <c r="O298" s="463"/>
      <c r="P298" s="464"/>
    </row>
    <row r="299" spans="1:16" s="139" customFormat="1" ht="12.75" x14ac:dyDescent="0.2">
      <c r="A299" s="54"/>
      <c r="B299" s="54"/>
      <c r="C299" s="3" t="s">
        <v>1209</v>
      </c>
      <c r="D299" s="54" t="s">
        <v>1210</v>
      </c>
      <c r="E299" s="54"/>
      <c r="F299" s="3"/>
      <c r="G299" s="3"/>
      <c r="H299" s="3"/>
      <c r="I299" s="3"/>
      <c r="J299" s="54">
        <v>12</v>
      </c>
      <c r="K299" s="54" t="s">
        <v>30</v>
      </c>
      <c r="L299" s="54" t="s">
        <v>155</v>
      </c>
      <c r="M299" s="462"/>
      <c r="N299" s="463"/>
      <c r="O299" s="463"/>
      <c r="P299" s="464"/>
    </row>
    <row r="300" spans="1:16" s="139" customFormat="1" ht="12.75" x14ac:dyDescent="0.2">
      <c r="A300" s="54"/>
      <c r="B300" s="54"/>
      <c r="C300" s="3" t="s">
        <v>1211</v>
      </c>
      <c r="D300" s="54" t="s">
        <v>1212</v>
      </c>
      <c r="E300" s="54"/>
      <c r="F300" s="3"/>
      <c r="G300" s="3"/>
      <c r="H300" s="3"/>
      <c r="I300" s="3"/>
      <c r="J300" s="54">
        <v>10</v>
      </c>
      <c r="K300" s="54" t="s">
        <v>30</v>
      </c>
      <c r="L300" s="54" t="s">
        <v>155</v>
      </c>
      <c r="M300" s="462"/>
      <c r="N300" s="463"/>
      <c r="O300" s="463"/>
      <c r="P300" s="464"/>
    </row>
    <row r="301" spans="1:16" s="139" customFormat="1" ht="12.75" x14ac:dyDescent="0.2">
      <c r="A301" s="54"/>
      <c r="B301" s="54"/>
      <c r="C301" s="3" t="s">
        <v>273</v>
      </c>
      <c r="D301" s="54" t="s">
        <v>1212</v>
      </c>
      <c r="E301" s="54"/>
      <c r="F301" s="3"/>
      <c r="G301" s="3"/>
      <c r="H301" s="3"/>
      <c r="I301" s="3"/>
      <c r="J301" s="54">
        <v>6</v>
      </c>
      <c r="K301" s="54" t="s">
        <v>30</v>
      </c>
      <c r="L301" s="54" t="s">
        <v>155</v>
      </c>
      <c r="M301" s="462"/>
      <c r="N301" s="463"/>
      <c r="O301" s="463"/>
      <c r="P301" s="464"/>
    </row>
    <row r="302" spans="1:16" s="139" customFormat="1" ht="12.75" x14ac:dyDescent="0.2">
      <c r="A302" s="54"/>
      <c r="B302" s="54"/>
      <c r="C302" s="3" t="s">
        <v>1213</v>
      </c>
      <c r="D302" s="54" t="s">
        <v>1214</v>
      </c>
      <c r="E302" s="54"/>
      <c r="F302" s="3"/>
      <c r="G302" s="3"/>
      <c r="H302" s="3"/>
      <c r="I302" s="3"/>
      <c r="J302" s="54">
        <v>13</v>
      </c>
      <c r="K302" s="54" t="s">
        <v>30</v>
      </c>
      <c r="L302" s="54" t="s">
        <v>155</v>
      </c>
      <c r="M302" s="462"/>
      <c r="N302" s="463"/>
      <c r="O302" s="463"/>
      <c r="P302" s="464"/>
    </row>
    <row r="303" spans="1:16" s="139" customFormat="1" ht="12.75" x14ac:dyDescent="0.2">
      <c r="A303" s="54"/>
      <c r="B303" s="54"/>
      <c r="C303" s="3" t="s">
        <v>330</v>
      </c>
      <c r="D303" s="54" t="s">
        <v>1215</v>
      </c>
      <c r="E303" s="54"/>
      <c r="F303" s="3"/>
      <c r="G303" s="3"/>
      <c r="H303" s="3"/>
      <c r="I303" s="3"/>
      <c r="J303" s="54">
        <v>10</v>
      </c>
      <c r="K303" s="54" t="s">
        <v>30</v>
      </c>
      <c r="L303" s="54" t="s">
        <v>155</v>
      </c>
      <c r="M303" s="462"/>
      <c r="N303" s="463"/>
      <c r="O303" s="463"/>
      <c r="P303" s="464"/>
    </row>
    <row r="304" spans="1:16" s="139" customFormat="1" ht="12.75" x14ac:dyDescent="0.2">
      <c r="A304" s="54"/>
      <c r="B304" s="54"/>
      <c r="C304" s="3" t="s">
        <v>233</v>
      </c>
      <c r="D304" s="55">
        <v>40136</v>
      </c>
      <c r="E304" s="54"/>
      <c r="F304" s="3"/>
      <c r="G304" s="3"/>
      <c r="H304" s="3"/>
      <c r="I304" s="3"/>
      <c r="J304" s="54">
        <v>13</v>
      </c>
      <c r="K304" s="54" t="s">
        <v>30</v>
      </c>
      <c r="L304" s="54" t="s">
        <v>155</v>
      </c>
      <c r="M304" s="462"/>
      <c r="N304" s="463"/>
      <c r="O304" s="463"/>
      <c r="P304" s="464"/>
    </row>
    <row r="305" spans="1:16" s="139" customFormat="1" ht="12.75" x14ac:dyDescent="0.2">
      <c r="A305" s="54"/>
      <c r="B305" s="54"/>
      <c r="C305" s="3" t="s">
        <v>1216</v>
      </c>
      <c r="D305" s="55">
        <v>40136</v>
      </c>
      <c r="E305" s="54"/>
      <c r="F305" s="3"/>
      <c r="G305" s="3"/>
      <c r="H305" s="3"/>
      <c r="I305" s="3"/>
      <c r="J305" s="54">
        <v>11</v>
      </c>
      <c r="K305" s="54" t="s">
        <v>30</v>
      </c>
      <c r="L305" s="54" t="s">
        <v>155</v>
      </c>
      <c r="M305" s="462"/>
      <c r="N305" s="463"/>
      <c r="O305" s="463"/>
      <c r="P305" s="464"/>
    </row>
    <row r="306" spans="1:16" s="139" customFormat="1" ht="12.75" x14ac:dyDescent="0.2">
      <c r="A306" s="54"/>
      <c r="B306" s="54"/>
      <c r="C306" s="3" t="s">
        <v>1217</v>
      </c>
      <c r="D306" s="55">
        <v>40129</v>
      </c>
      <c r="E306" s="54"/>
      <c r="F306" s="3"/>
      <c r="G306" s="3"/>
      <c r="H306" s="3"/>
      <c r="I306" s="3"/>
      <c r="J306" s="54">
        <v>20</v>
      </c>
      <c r="K306" s="54" t="s">
        <v>30</v>
      </c>
      <c r="L306" s="54" t="s">
        <v>155</v>
      </c>
      <c r="M306" s="465"/>
      <c r="N306" s="466"/>
      <c r="O306" s="466"/>
      <c r="P306" s="467"/>
    </row>
    <row r="307" spans="1:16" s="139" customFormat="1" ht="12.75" x14ac:dyDescent="0.2">
      <c r="A307" s="54">
        <v>6</v>
      </c>
      <c r="B307" s="54" t="s">
        <v>1218</v>
      </c>
      <c r="C307" s="6" t="s">
        <v>214</v>
      </c>
      <c r="D307" s="26">
        <v>40149</v>
      </c>
      <c r="E307" s="55"/>
      <c r="F307" s="3"/>
      <c r="G307" s="54"/>
      <c r="H307" s="3"/>
      <c r="I307" s="3"/>
      <c r="J307" s="54">
        <v>13</v>
      </c>
      <c r="K307" s="54" t="s">
        <v>30</v>
      </c>
      <c r="L307" s="54" t="s">
        <v>155</v>
      </c>
      <c r="M307" s="459" t="s">
        <v>1160</v>
      </c>
      <c r="N307" s="460"/>
      <c r="O307" s="460"/>
      <c r="P307" s="461"/>
    </row>
    <row r="308" spans="1:16" s="139" customFormat="1" ht="12.75" x14ac:dyDescent="0.2">
      <c r="A308" s="54"/>
      <c r="B308" s="54"/>
      <c r="C308" s="14" t="s">
        <v>239</v>
      </c>
      <c r="D308" s="26">
        <v>40151</v>
      </c>
      <c r="E308" s="54"/>
      <c r="F308" s="3"/>
      <c r="G308" s="54"/>
      <c r="H308" s="3"/>
      <c r="I308" s="3"/>
      <c r="J308" s="54">
        <v>5</v>
      </c>
      <c r="K308" s="54" t="s">
        <v>30</v>
      </c>
      <c r="L308" s="54" t="s">
        <v>155</v>
      </c>
      <c r="M308" s="462"/>
      <c r="N308" s="463"/>
      <c r="O308" s="463"/>
      <c r="P308" s="464"/>
    </row>
    <row r="309" spans="1:16" s="139" customFormat="1" ht="12.75" x14ac:dyDescent="0.2">
      <c r="A309" s="54"/>
      <c r="B309" s="54"/>
      <c r="C309" s="3" t="s">
        <v>276</v>
      </c>
      <c r="D309" s="26">
        <v>40157</v>
      </c>
      <c r="E309" s="55"/>
      <c r="F309" s="3"/>
      <c r="G309" s="54"/>
      <c r="H309" s="3"/>
      <c r="I309" s="3"/>
      <c r="J309" s="54">
        <v>22</v>
      </c>
      <c r="K309" s="54" t="s">
        <v>30</v>
      </c>
      <c r="L309" s="54" t="s">
        <v>155</v>
      </c>
      <c r="M309" s="462"/>
      <c r="N309" s="463"/>
      <c r="O309" s="463"/>
      <c r="P309" s="464"/>
    </row>
    <row r="310" spans="1:16" s="139" customFormat="1" ht="12.75" x14ac:dyDescent="0.2">
      <c r="A310" s="54"/>
      <c r="B310" s="54"/>
      <c r="C310" s="3" t="s">
        <v>215</v>
      </c>
      <c r="D310" s="26">
        <v>40170</v>
      </c>
      <c r="E310" s="54"/>
      <c r="F310" s="3"/>
      <c r="G310" s="54"/>
      <c r="H310" s="3"/>
      <c r="I310" s="3"/>
      <c r="J310" s="54">
        <v>10</v>
      </c>
      <c r="K310" s="54" t="s">
        <v>30</v>
      </c>
      <c r="L310" s="54" t="s">
        <v>155</v>
      </c>
      <c r="M310" s="462"/>
      <c r="N310" s="463"/>
      <c r="O310" s="463"/>
      <c r="P310" s="464"/>
    </row>
    <row r="311" spans="1:16" s="139" customFormat="1" ht="12.75" x14ac:dyDescent="0.2">
      <c r="A311" s="54"/>
      <c r="B311" s="54"/>
      <c r="C311" s="3" t="s">
        <v>1219</v>
      </c>
      <c r="D311" s="26">
        <v>40175</v>
      </c>
      <c r="E311" s="55"/>
      <c r="F311" s="3"/>
      <c r="G311" s="3"/>
      <c r="H311" s="3"/>
      <c r="I311" s="3"/>
      <c r="J311" s="54">
        <v>7</v>
      </c>
      <c r="K311" s="54" t="s">
        <v>30</v>
      </c>
      <c r="L311" s="54" t="s">
        <v>155</v>
      </c>
      <c r="M311" s="462"/>
      <c r="N311" s="463"/>
      <c r="O311" s="463"/>
      <c r="P311" s="464"/>
    </row>
    <row r="312" spans="1:16" s="139" customFormat="1" ht="12.75" x14ac:dyDescent="0.2">
      <c r="A312" s="54"/>
      <c r="B312" s="54"/>
      <c r="C312" s="3" t="s">
        <v>326</v>
      </c>
      <c r="D312" s="26">
        <v>40176</v>
      </c>
      <c r="E312" s="54"/>
      <c r="F312" s="3"/>
      <c r="G312" s="54"/>
      <c r="H312" s="3"/>
      <c r="I312" s="3"/>
      <c r="J312" s="54">
        <v>80</v>
      </c>
      <c r="K312" s="54" t="s">
        <v>30</v>
      </c>
      <c r="L312" s="54" t="s">
        <v>155</v>
      </c>
      <c r="M312" s="465"/>
      <c r="N312" s="466"/>
      <c r="O312" s="466"/>
      <c r="P312" s="467"/>
    </row>
    <row r="313" spans="1:16" s="139" customFormat="1" ht="12.75" x14ac:dyDescent="0.2">
      <c r="A313" s="54"/>
      <c r="B313" s="54"/>
      <c r="C313" s="3" t="s">
        <v>1220</v>
      </c>
      <c r="D313" s="55"/>
      <c r="E313" s="55"/>
      <c r="F313" s="3"/>
      <c r="G313" s="3"/>
      <c r="H313" s="3"/>
      <c r="I313" s="3"/>
      <c r="J313" s="54"/>
      <c r="K313" s="3"/>
      <c r="L313" s="3"/>
      <c r="M313" s="686"/>
      <c r="N313" s="687"/>
      <c r="O313" s="687"/>
      <c r="P313" s="688"/>
    </row>
    <row r="314" spans="1:16" s="139" customFormat="1" ht="12.75" x14ac:dyDescent="0.2">
      <c r="A314" s="54">
        <v>10</v>
      </c>
      <c r="B314" s="54" t="s">
        <v>48</v>
      </c>
      <c r="C314" s="6" t="s">
        <v>1224</v>
      </c>
      <c r="D314" s="55"/>
      <c r="E314" s="55"/>
      <c r="F314" s="3"/>
      <c r="G314" s="37" t="s">
        <v>192</v>
      </c>
      <c r="H314" s="3"/>
      <c r="I314" s="3"/>
      <c r="J314" s="54"/>
      <c r="K314" s="54"/>
      <c r="L314" s="54" t="s">
        <v>30</v>
      </c>
      <c r="M314" s="459" t="s">
        <v>1222</v>
      </c>
      <c r="N314" s="460"/>
      <c r="O314" s="460"/>
      <c r="P314" s="461"/>
    </row>
    <row r="315" spans="1:16" s="139" customFormat="1" ht="12.75" x14ac:dyDescent="0.2">
      <c r="A315" s="54"/>
      <c r="B315" s="54"/>
      <c r="C315" s="179" t="s">
        <v>1225</v>
      </c>
      <c r="D315" s="22" t="s">
        <v>1223</v>
      </c>
      <c r="E315" s="26">
        <v>39875</v>
      </c>
      <c r="F315" s="3"/>
      <c r="G315" s="37"/>
      <c r="H315" s="3"/>
      <c r="I315" s="3"/>
      <c r="J315" s="54"/>
      <c r="K315" s="37">
        <v>23</v>
      </c>
      <c r="L315" s="54"/>
      <c r="M315" s="462"/>
      <c r="N315" s="463"/>
      <c r="O315" s="463"/>
      <c r="P315" s="464"/>
    </row>
    <row r="316" spans="1:16" s="139" customFormat="1" ht="12.75" x14ac:dyDescent="0.2">
      <c r="A316" s="54">
        <v>11</v>
      </c>
      <c r="B316" s="54" t="s">
        <v>48</v>
      </c>
      <c r="C316" s="6" t="s">
        <v>1224</v>
      </c>
      <c r="D316" s="26"/>
      <c r="E316" s="26"/>
      <c r="F316" s="3"/>
      <c r="G316" s="37" t="s">
        <v>192</v>
      </c>
      <c r="H316" s="3"/>
      <c r="I316" s="3"/>
      <c r="J316" s="54"/>
      <c r="K316" s="37"/>
      <c r="L316" s="54" t="s">
        <v>30</v>
      </c>
      <c r="M316" s="462"/>
      <c r="N316" s="463"/>
      <c r="O316" s="463"/>
      <c r="P316" s="464"/>
    </row>
    <row r="317" spans="1:16" s="139" customFormat="1" ht="12.75" x14ac:dyDescent="0.2">
      <c r="A317" s="54"/>
      <c r="B317" s="54"/>
      <c r="C317" s="179" t="s">
        <v>1226</v>
      </c>
      <c r="D317" s="22" t="s">
        <v>1223</v>
      </c>
      <c r="E317" s="26">
        <v>40234</v>
      </c>
      <c r="F317" s="3"/>
      <c r="G317" s="37"/>
      <c r="H317" s="3"/>
      <c r="I317" s="3"/>
      <c r="J317" s="54"/>
      <c r="K317" s="37">
        <v>13</v>
      </c>
      <c r="L317" s="54"/>
      <c r="M317" s="462"/>
      <c r="N317" s="463"/>
      <c r="O317" s="463"/>
      <c r="P317" s="464"/>
    </row>
    <row r="318" spans="1:16" s="139" customFormat="1" ht="12.75" x14ac:dyDescent="0.2">
      <c r="A318" s="54">
        <v>12</v>
      </c>
      <c r="B318" s="54" t="s">
        <v>48</v>
      </c>
      <c r="C318" s="6" t="s">
        <v>1224</v>
      </c>
      <c r="D318" s="26"/>
      <c r="E318" s="26"/>
      <c r="F318" s="3"/>
      <c r="G318" s="37" t="s">
        <v>192</v>
      </c>
      <c r="H318" s="3"/>
      <c r="I318" s="3"/>
      <c r="J318" s="54"/>
      <c r="K318" s="37"/>
      <c r="L318" s="54" t="s">
        <v>30</v>
      </c>
      <c r="M318" s="462"/>
      <c r="N318" s="463"/>
      <c r="O318" s="463"/>
      <c r="P318" s="464"/>
    </row>
    <row r="319" spans="1:16" s="139" customFormat="1" ht="12.75" x14ac:dyDescent="0.2">
      <c r="A319" s="54"/>
      <c r="B319" s="54"/>
      <c r="C319" s="179" t="s">
        <v>1227</v>
      </c>
      <c r="D319" s="22" t="s">
        <v>1223</v>
      </c>
      <c r="E319" s="26">
        <v>40583</v>
      </c>
      <c r="F319" s="3"/>
      <c r="G319" s="54"/>
      <c r="H319" s="3"/>
      <c r="I319" s="3"/>
      <c r="J319" s="54"/>
      <c r="K319" s="37">
        <v>43</v>
      </c>
      <c r="L319" s="54"/>
      <c r="M319" s="465"/>
      <c r="N319" s="466"/>
      <c r="O319" s="466"/>
      <c r="P319" s="467"/>
    </row>
    <row r="320" spans="1:16" s="139" customFormat="1" ht="12.75" x14ac:dyDescent="0.2">
      <c r="A320" s="54">
        <v>13</v>
      </c>
      <c r="B320" s="54"/>
      <c r="C320" s="6" t="s">
        <v>1228</v>
      </c>
      <c r="D320" s="55"/>
      <c r="E320" s="55"/>
      <c r="F320" s="3"/>
      <c r="G320" s="54" t="s">
        <v>192</v>
      </c>
      <c r="H320" s="3"/>
      <c r="I320" s="3"/>
      <c r="J320" s="54"/>
      <c r="K320" s="54"/>
      <c r="L320" s="54"/>
      <c r="M320" s="459" t="s">
        <v>1222</v>
      </c>
      <c r="N320" s="460"/>
      <c r="O320" s="460"/>
      <c r="P320" s="461"/>
    </row>
    <row r="321" spans="1:16" s="139" customFormat="1" ht="12.75" x14ac:dyDescent="0.2">
      <c r="A321" s="54"/>
      <c r="B321" s="54"/>
      <c r="C321" s="14" t="s">
        <v>1229</v>
      </c>
      <c r="D321" s="26">
        <v>39510</v>
      </c>
      <c r="E321" s="22" t="s">
        <v>1223</v>
      </c>
      <c r="F321" s="3"/>
      <c r="G321" s="54"/>
      <c r="H321" s="3"/>
      <c r="I321" s="3"/>
      <c r="J321" s="54">
        <v>198</v>
      </c>
      <c r="K321" s="54" t="s">
        <v>30</v>
      </c>
      <c r="L321" s="54"/>
      <c r="M321" s="462"/>
      <c r="N321" s="463"/>
      <c r="O321" s="463"/>
      <c r="P321" s="464"/>
    </row>
    <row r="322" spans="1:16" s="139" customFormat="1" ht="12.75" x14ac:dyDescent="0.2">
      <c r="A322" s="54"/>
      <c r="B322" s="54"/>
      <c r="C322" s="3" t="s">
        <v>1230</v>
      </c>
      <c r="D322" s="26"/>
      <c r="E322" s="26"/>
      <c r="F322" s="3"/>
      <c r="G322" s="54"/>
      <c r="H322" s="3"/>
      <c r="I322" s="3"/>
      <c r="J322" s="54"/>
      <c r="K322" s="3"/>
      <c r="L322" s="54"/>
      <c r="M322" s="462"/>
      <c r="N322" s="463"/>
      <c r="O322" s="463"/>
      <c r="P322" s="464"/>
    </row>
    <row r="323" spans="1:16" s="139" customFormat="1" ht="12.75" x14ac:dyDescent="0.2">
      <c r="A323" s="54"/>
      <c r="B323" s="54"/>
      <c r="C323" s="3" t="s">
        <v>1231</v>
      </c>
      <c r="D323" s="26">
        <v>39659</v>
      </c>
      <c r="E323" s="22" t="s">
        <v>1223</v>
      </c>
      <c r="F323" s="3"/>
      <c r="G323" s="54"/>
      <c r="H323" s="3"/>
      <c r="I323" s="3"/>
      <c r="J323" s="54">
        <v>123</v>
      </c>
      <c r="K323" s="54" t="s">
        <v>30</v>
      </c>
      <c r="L323" s="54"/>
      <c r="M323" s="462"/>
      <c r="N323" s="463"/>
      <c r="O323" s="463"/>
      <c r="P323" s="464"/>
    </row>
    <row r="324" spans="1:16" s="139" customFormat="1" ht="12.75" x14ac:dyDescent="0.2">
      <c r="A324" s="54"/>
      <c r="B324" s="54"/>
      <c r="C324" s="6"/>
      <c r="D324" s="26"/>
      <c r="E324" s="26"/>
      <c r="F324" s="3"/>
      <c r="G324" s="3"/>
      <c r="H324" s="3"/>
      <c r="I324" s="3"/>
      <c r="J324" s="54"/>
      <c r="K324" s="3"/>
      <c r="L324" s="3"/>
      <c r="M324" s="462"/>
      <c r="N324" s="463"/>
      <c r="O324" s="463"/>
      <c r="P324" s="464"/>
    </row>
    <row r="325" spans="1:16" s="139" customFormat="1" ht="12.75" x14ac:dyDescent="0.2">
      <c r="A325" s="54">
        <v>14</v>
      </c>
      <c r="B325" s="54"/>
      <c r="C325" s="6" t="s">
        <v>1228</v>
      </c>
      <c r="D325" s="26">
        <v>40893</v>
      </c>
      <c r="E325" s="26">
        <v>40549</v>
      </c>
      <c r="F325" s="3"/>
      <c r="G325" s="54" t="s">
        <v>192</v>
      </c>
      <c r="H325" s="3"/>
      <c r="I325" s="3"/>
      <c r="J325" s="54">
        <v>152</v>
      </c>
      <c r="K325" s="54" t="s">
        <v>30</v>
      </c>
      <c r="L325" s="54"/>
      <c r="M325" s="462"/>
      <c r="N325" s="463"/>
      <c r="O325" s="463"/>
      <c r="P325" s="464"/>
    </row>
    <row r="326" spans="1:16" s="139" customFormat="1" ht="12.75" x14ac:dyDescent="0.2">
      <c r="A326" s="54"/>
      <c r="B326" s="54"/>
      <c r="C326" s="3" t="s">
        <v>1232</v>
      </c>
      <c r="D326" s="26"/>
      <c r="E326" s="26"/>
      <c r="F326" s="3"/>
      <c r="G326" s="3"/>
      <c r="H326" s="3"/>
      <c r="I326" s="3"/>
      <c r="J326" s="54"/>
      <c r="K326" s="3"/>
      <c r="L326" s="3"/>
      <c r="M326" s="462"/>
      <c r="N326" s="463"/>
      <c r="O326" s="463"/>
      <c r="P326" s="464"/>
    </row>
    <row r="327" spans="1:16" s="139" customFormat="1" ht="12.75" x14ac:dyDescent="0.2">
      <c r="A327" s="54"/>
      <c r="B327" s="54"/>
      <c r="C327" s="3"/>
      <c r="D327" s="22"/>
      <c r="E327" s="22"/>
      <c r="F327" s="3"/>
      <c r="G327" s="3"/>
      <c r="H327" s="3"/>
      <c r="I327" s="3"/>
      <c r="J327" s="54"/>
      <c r="K327" s="3"/>
      <c r="L327" s="3"/>
      <c r="M327" s="462"/>
      <c r="N327" s="463"/>
      <c r="O327" s="463"/>
      <c r="P327" s="464"/>
    </row>
    <row r="328" spans="1:16" s="139" customFormat="1" ht="12.75" x14ac:dyDescent="0.2">
      <c r="A328" s="54">
        <v>15</v>
      </c>
      <c r="B328" s="54"/>
      <c r="C328" s="6" t="s">
        <v>1228</v>
      </c>
      <c r="D328" s="26"/>
      <c r="E328" s="26"/>
      <c r="F328" s="3"/>
      <c r="G328" s="54" t="s">
        <v>192</v>
      </c>
      <c r="H328" s="3"/>
      <c r="I328" s="3"/>
      <c r="J328" s="54"/>
      <c r="K328" s="3"/>
      <c r="L328" s="4"/>
      <c r="M328" s="462"/>
      <c r="N328" s="463"/>
      <c r="O328" s="463"/>
      <c r="P328" s="464"/>
    </row>
    <row r="329" spans="1:16" s="139" customFormat="1" ht="12.75" x14ac:dyDescent="0.2">
      <c r="A329" s="54"/>
      <c r="B329" s="54"/>
      <c r="C329" s="14" t="s">
        <v>1229</v>
      </c>
      <c r="D329" s="22"/>
      <c r="E329" s="22"/>
      <c r="F329" s="3"/>
      <c r="G329" s="3"/>
      <c r="H329" s="3"/>
      <c r="I329" s="3"/>
      <c r="J329" s="54">
        <v>208</v>
      </c>
      <c r="K329" s="54" t="s">
        <v>30</v>
      </c>
      <c r="L329" s="3"/>
      <c r="M329" s="462"/>
      <c r="N329" s="463"/>
      <c r="O329" s="463"/>
      <c r="P329" s="464"/>
    </row>
    <row r="330" spans="1:16" s="139" customFormat="1" ht="12.75" x14ac:dyDescent="0.2">
      <c r="A330" s="54"/>
      <c r="B330" s="54"/>
      <c r="C330" s="3" t="s">
        <v>1230</v>
      </c>
      <c r="D330" s="26">
        <v>39846</v>
      </c>
      <c r="E330" s="26">
        <v>39981</v>
      </c>
      <c r="F330" s="3"/>
      <c r="G330" s="3"/>
      <c r="H330" s="3"/>
      <c r="I330" s="3"/>
      <c r="J330" s="54">
        <v>66</v>
      </c>
      <c r="K330" s="54" t="s">
        <v>30</v>
      </c>
      <c r="L330" s="3"/>
      <c r="M330" s="462"/>
      <c r="N330" s="463"/>
      <c r="O330" s="463"/>
      <c r="P330" s="464"/>
    </row>
    <row r="331" spans="1:16" s="139" customFormat="1" ht="12.75" x14ac:dyDescent="0.2">
      <c r="A331" s="54"/>
      <c r="B331" s="54"/>
      <c r="C331" s="3" t="s">
        <v>1233</v>
      </c>
      <c r="D331" s="26">
        <v>39631</v>
      </c>
      <c r="E331" s="26">
        <v>40212</v>
      </c>
      <c r="F331" s="3"/>
      <c r="G331" s="3"/>
      <c r="H331" s="3"/>
      <c r="I331" s="3"/>
      <c r="J331" s="54"/>
      <c r="K331" s="3"/>
      <c r="L331" s="3"/>
      <c r="M331" s="462"/>
      <c r="N331" s="463"/>
      <c r="O331" s="463"/>
      <c r="P331" s="464"/>
    </row>
    <row r="332" spans="1:16" s="139" customFormat="1" ht="12.75" x14ac:dyDescent="0.2">
      <c r="A332" s="54"/>
      <c r="B332" s="54"/>
      <c r="C332" s="3"/>
      <c r="D332" s="172"/>
      <c r="E332" s="172"/>
      <c r="F332" s="3"/>
      <c r="G332" s="3"/>
      <c r="H332" s="3"/>
      <c r="I332" s="3"/>
      <c r="J332" s="54"/>
      <c r="K332" s="3"/>
      <c r="L332" s="3"/>
      <c r="M332" s="462"/>
      <c r="N332" s="463"/>
      <c r="O332" s="463"/>
      <c r="P332" s="464"/>
    </row>
    <row r="333" spans="1:16" s="139" customFormat="1" ht="12.75" x14ac:dyDescent="0.2">
      <c r="A333" s="3">
        <v>16</v>
      </c>
      <c r="B333" s="3"/>
      <c r="C333" s="6" t="s">
        <v>1228</v>
      </c>
      <c r="D333" s="172"/>
      <c r="E333" s="138"/>
      <c r="F333" s="3"/>
      <c r="G333" s="54" t="s">
        <v>192</v>
      </c>
      <c r="H333" s="3"/>
      <c r="I333" s="3"/>
      <c r="J333" s="3">
        <v>125</v>
      </c>
      <c r="K333" s="54" t="s">
        <v>30</v>
      </c>
      <c r="L333" s="3"/>
      <c r="M333" s="462"/>
      <c r="N333" s="463"/>
      <c r="O333" s="463"/>
      <c r="P333" s="464"/>
    </row>
    <row r="334" spans="1:16" s="139" customFormat="1" ht="12.75" x14ac:dyDescent="0.2">
      <c r="A334" s="3"/>
      <c r="B334" s="3"/>
      <c r="C334" s="172" t="s">
        <v>1234</v>
      </c>
      <c r="D334" s="178">
        <v>39945</v>
      </c>
      <c r="E334" s="178">
        <v>39976</v>
      </c>
      <c r="F334" s="3"/>
      <c r="G334" s="3"/>
      <c r="H334" s="3"/>
      <c r="I334" s="3"/>
      <c r="J334" s="3"/>
      <c r="K334" s="3"/>
      <c r="L334" s="3"/>
      <c r="M334" s="465"/>
      <c r="N334" s="466"/>
      <c r="O334" s="466"/>
      <c r="P334" s="467"/>
    </row>
    <row r="335" spans="1:16" s="139" customFormat="1" ht="12.75" x14ac:dyDescent="0.2">
      <c r="A335" s="54">
        <v>17</v>
      </c>
      <c r="B335" s="54"/>
      <c r="C335" s="6" t="s">
        <v>1228</v>
      </c>
      <c r="D335" s="55"/>
      <c r="E335" s="55"/>
      <c r="F335" s="3"/>
      <c r="G335" s="54"/>
      <c r="H335" s="3"/>
      <c r="I335" s="3"/>
      <c r="J335" s="54"/>
      <c r="K335" s="54"/>
      <c r="L335" s="54"/>
      <c r="M335" s="459" t="s">
        <v>1222</v>
      </c>
      <c r="N335" s="460"/>
      <c r="O335" s="460"/>
      <c r="P335" s="461"/>
    </row>
    <row r="336" spans="1:16" s="139" customFormat="1" ht="12.75" x14ac:dyDescent="0.2">
      <c r="A336" s="54"/>
      <c r="B336" s="54"/>
      <c r="C336" s="3" t="s">
        <v>1235</v>
      </c>
      <c r="D336" s="26">
        <v>39553</v>
      </c>
      <c r="E336" s="26">
        <v>40159</v>
      </c>
      <c r="F336" s="172"/>
      <c r="G336" s="54"/>
      <c r="H336" s="3"/>
      <c r="I336" s="3"/>
      <c r="J336" s="54">
        <v>115</v>
      </c>
      <c r="K336" s="54" t="s">
        <v>30</v>
      </c>
      <c r="L336" s="54"/>
      <c r="M336" s="462"/>
      <c r="N336" s="463"/>
      <c r="O336" s="463"/>
      <c r="P336" s="464"/>
    </row>
    <row r="337" spans="1:16" s="139" customFormat="1" ht="12.75" x14ac:dyDescent="0.2">
      <c r="A337" s="54"/>
      <c r="B337" s="54"/>
      <c r="C337" s="6"/>
      <c r="D337" s="26"/>
      <c r="E337" s="26"/>
      <c r="F337" s="172"/>
      <c r="G337" s="54" t="s">
        <v>192</v>
      </c>
      <c r="H337" s="3"/>
      <c r="I337" s="3"/>
      <c r="J337" s="54"/>
      <c r="K337" s="3"/>
      <c r="L337" s="54"/>
      <c r="M337" s="462"/>
      <c r="N337" s="463"/>
      <c r="O337" s="463"/>
      <c r="P337" s="464"/>
    </row>
    <row r="338" spans="1:16" s="139" customFormat="1" ht="12.75" x14ac:dyDescent="0.2">
      <c r="A338" s="54"/>
      <c r="B338" s="54"/>
      <c r="C338" s="6" t="s">
        <v>1228</v>
      </c>
      <c r="D338" s="22"/>
      <c r="E338" s="22"/>
      <c r="F338" s="172"/>
      <c r="G338" s="54"/>
      <c r="H338" s="3"/>
      <c r="I338" s="3"/>
      <c r="J338" s="54"/>
      <c r="K338" s="3"/>
      <c r="L338" s="54"/>
      <c r="M338" s="462"/>
      <c r="N338" s="463"/>
      <c r="O338" s="463"/>
      <c r="P338" s="464"/>
    </row>
    <row r="339" spans="1:16" s="139" customFormat="1" ht="12.75" x14ac:dyDescent="0.2">
      <c r="A339" s="54"/>
      <c r="B339" s="54"/>
      <c r="C339" s="3" t="s">
        <v>1236</v>
      </c>
      <c r="D339" s="26">
        <v>40193</v>
      </c>
      <c r="E339" s="26">
        <v>40541</v>
      </c>
      <c r="F339" s="172"/>
      <c r="G339" s="3"/>
      <c r="H339" s="3"/>
      <c r="I339" s="3"/>
      <c r="J339" s="54">
        <v>140</v>
      </c>
      <c r="K339" s="54" t="s">
        <v>30</v>
      </c>
      <c r="L339" s="3"/>
      <c r="M339" s="462"/>
      <c r="N339" s="463"/>
      <c r="O339" s="463"/>
      <c r="P339" s="464"/>
    </row>
    <row r="340" spans="1:16" s="139" customFormat="1" ht="12.75" x14ac:dyDescent="0.2">
      <c r="A340" s="54"/>
      <c r="B340" s="54"/>
      <c r="C340" s="3"/>
      <c r="D340" s="22"/>
      <c r="E340" s="22"/>
      <c r="F340" s="172"/>
      <c r="G340" s="54" t="s">
        <v>192</v>
      </c>
      <c r="H340" s="3"/>
      <c r="I340" s="3"/>
      <c r="J340" s="54"/>
      <c r="K340" s="3"/>
      <c r="L340" s="54"/>
      <c r="M340" s="462"/>
      <c r="N340" s="463"/>
      <c r="O340" s="463"/>
      <c r="P340" s="464"/>
    </row>
    <row r="341" spans="1:16" s="139" customFormat="1" ht="12.75" x14ac:dyDescent="0.2">
      <c r="A341" s="54">
        <v>18</v>
      </c>
      <c r="B341" s="54"/>
      <c r="C341" s="6" t="s">
        <v>1228</v>
      </c>
      <c r="D341" s="26"/>
      <c r="E341" s="26"/>
      <c r="F341" s="172"/>
      <c r="G341" s="3"/>
      <c r="H341" s="3"/>
      <c r="I341" s="3"/>
      <c r="J341" s="54"/>
      <c r="K341" s="3"/>
      <c r="L341" s="3"/>
      <c r="M341" s="462"/>
      <c r="N341" s="463"/>
      <c r="O341" s="463"/>
      <c r="P341" s="464"/>
    </row>
    <row r="342" spans="1:16" s="139" customFormat="1" ht="12.75" x14ac:dyDescent="0.2">
      <c r="A342" s="54"/>
      <c r="B342" s="54"/>
      <c r="C342" s="3" t="s">
        <v>1237</v>
      </c>
      <c r="D342" s="26">
        <v>40512</v>
      </c>
      <c r="E342" s="26">
        <v>40750</v>
      </c>
      <c r="F342" s="172"/>
      <c r="G342" s="3"/>
      <c r="H342" s="3"/>
      <c r="I342" s="3"/>
      <c r="J342" s="54">
        <v>50</v>
      </c>
      <c r="K342" s="54" t="s">
        <v>30</v>
      </c>
      <c r="L342" s="3"/>
      <c r="M342" s="465"/>
      <c r="N342" s="466"/>
      <c r="O342" s="466"/>
      <c r="P342" s="467"/>
    </row>
    <row r="343" spans="1:16" s="139" customFormat="1" ht="12.75" customHeight="1" x14ac:dyDescent="0.2">
      <c r="A343" s="180">
        <v>1</v>
      </c>
      <c r="B343" s="54" t="s">
        <v>211</v>
      </c>
      <c r="C343" s="187" t="s">
        <v>1318</v>
      </c>
      <c r="D343" s="181"/>
      <c r="E343" s="181"/>
      <c r="F343" s="54"/>
      <c r="G343" s="3"/>
      <c r="H343" s="3"/>
      <c r="I343" s="3"/>
      <c r="J343" s="54"/>
      <c r="K343" s="37"/>
      <c r="L343" s="49"/>
      <c r="M343" s="472" t="s">
        <v>1303</v>
      </c>
      <c r="N343" s="472"/>
      <c r="O343" s="472"/>
      <c r="P343" s="472"/>
    </row>
    <row r="344" spans="1:16" s="139" customFormat="1" ht="12.75" x14ac:dyDescent="0.2">
      <c r="A344" s="37"/>
      <c r="B344" s="54" t="s">
        <v>213</v>
      </c>
      <c r="C344" s="187" t="s">
        <v>1132</v>
      </c>
      <c r="D344" s="130"/>
      <c r="E344" s="130"/>
      <c r="F344" s="37"/>
      <c r="G344" s="37"/>
      <c r="H344" s="37"/>
      <c r="I344" s="37"/>
      <c r="J344" s="37"/>
      <c r="K344" s="37"/>
      <c r="L344" s="49" t="s">
        <v>155</v>
      </c>
      <c r="M344" s="472"/>
      <c r="N344" s="472"/>
      <c r="O344" s="472"/>
      <c r="P344" s="472"/>
    </row>
    <row r="345" spans="1:16" s="139" customFormat="1" ht="12.75" x14ac:dyDescent="0.2">
      <c r="A345" s="37"/>
      <c r="B345" s="54"/>
      <c r="C345" s="187" t="s">
        <v>1319</v>
      </c>
      <c r="D345" s="130" t="s">
        <v>216</v>
      </c>
      <c r="E345" s="130" t="s">
        <v>217</v>
      </c>
      <c r="F345" s="130"/>
      <c r="G345" s="37" t="s">
        <v>192</v>
      </c>
      <c r="H345" s="37"/>
      <c r="I345" s="37"/>
      <c r="J345" s="37">
        <v>8</v>
      </c>
      <c r="K345" s="37" t="s">
        <v>30</v>
      </c>
      <c r="L345" s="49"/>
      <c r="M345" s="472"/>
      <c r="N345" s="472"/>
      <c r="O345" s="472"/>
      <c r="P345" s="472"/>
    </row>
    <row r="346" spans="1:16" s="139" customFormat="1" ht="12.75" customHeight="1" x14ac:dyDescent="0.2">
      <c r="A346" s="37"/>
      <c r="B346" s="54"/>
      <c r="C346" s="187" t="s">
        <v>1320</v>
      </c>
      <c r="D346" s="130" t="s">
        <v>219</v>
      </c>
      <c r="E346" s="130" t="s">
        <v>217</v>
      </c>
      <c r="F346" s="51"/>
      <c r="G346" s="37" t="s">
        <v>192</v>
      </c>
      <c r="H346" s="37"/>
      <c r="I346" s="37"/>
      <c r="J346" s="37">
        <v>19</v>
      </c>
      <c r="K346" s="37" t="s">
        <v>30</v>
      </c>
      <c r="L346" s="49"/>
      <c r="M346" s="472"/>
      <c r="N346" s="472"/>
      <c r="O346" s="472"/>
      <c r="P346" s="472"/>
    </row>
    <row r="347" spans="1:16" s="139" customFormat="1" ht="12.75" x14ac:dyDescent="0.2">
      <c r="A347" s="37"/>
      <c r="B347" s="54"/>
      <c r="C347" s="187" t="s">
        <v>220</v>
      </c>
      <c r="D347" s="130" t="s">
        <v>1321</v>
      </c>
      <c r="E347" s="130" t="s">
        <v>217</v>
      </c>
      <c r="F347" s="37"/>
      <c r="G347" s="37" t="s">
        <v>192</v>
      </c>
      <c r="H347" s="37"/>
      <c r="I347" s="37"/>
      <c r="J347" s="37">
        <v>45</v>
      </c>
      <c r="K347" s="37" t="s">
        <v>30</v>
      </c>
      <c r="L347" s="49"/>
      <c r="M347" s="472"/>
      <c r="N347" s="472"/>
      <c r="O347" s="472"/>
      <c r="P347" s="472"/>
    </row>
    <row r="348" spans="1:16" s="139" customFormat="1" ht="22.5" x14ac:dyDescent="0.2">
      <c r="A348" s="37"/>
      <c r="B348" s="54"/>
      <c r="C348" s="187" t="s">
        <v>1322</v>
      </c>
      <c r="D348" s="130" t="s">
        <v>224</v>
      </c>
      <c r="E348" s="130" t="s">
        <v>217</v>
      </c>
      <c r="F348" s="37"/>
      <c r="G348" s="37" t="s">
        <v>192</v>
      </c>
      <c r="H348" s="37"/>
      <c r="I348" s="37"/>
      <c r="J348" s="37">
        <v>2</v>
      </c>
      <c r="K348" s="37" t="s">
        <v>30</v>
      </c>
      <c r="L348" s="49"/>
      <c r="M348" s="472"/>
      <c r="N348" s="472"/>
      <c r="O348" s="472"/>
      <c r="P348" s="472"/>
    </row>
    <row r="349" spans="1:16" s="139" customFormat="1" ht="33.75" x14ac:dyDescent="0.2">
      <c r="A349" s="37"/>
      <c r="B349" s="54"/>
      <c r="C349" s="187" t="s">
        <v>1323</v>
      </c>
      <c r="D349" s="130" t="s">
        <v>226</v>
      </c>
      <c r="E349" s="130" t="s">
        <v>217</v>
      </c>
      <c r="F349" s="37"/>
      <c r="G349" s="37" t="s">
        <v>192</v>
      </c>
      <c r="H349" s="37"/>
      <c r="I349" s="37"/>
      <c r="J349" s="37">
        <v>10</v>
      </c>
      <c r="K349" s="37" t="s">
        <v>30</v>
      </c>
      <c r="L349" s="49"/>
      <c r="M349" s="472"/>
      <c r="N349" s="472"/>
      <c r="O349" s="472"/>
      <c r="P349" s="472"/>
    </row>
    <row r="350" spans="1:16" s="139" customFormat="1" ht="22.5" x14ac:dyDescent="0.2">
      <c r="A350" s="37"/>
      <c r="B350" s="54"/>
      <c r="C350" s="187" t="s">
        <v>1324</v>
      </c>
      <c r="D350" s="130" t="s">
        <v>228</v>
      </c>
      <c r="E350" s="130" t="s">
        <v>217</v>
      </c>
      <c r="F350" s="37"/>
      <c r="G350" s="37" t="s">
        <v>192</v>
      </c>
      <c r="H350" s="37"/>
      <c r="I350" s="37"/>
      <c r="J350" s="37">
        <v>2</v>
      </c>
      <c r="K350" s="37" t="s">
        <v>30</v>
      </c>
      <c r="L350" s="49"/>
      <c r="M350" s="472"/>
      <c r="N350" s="472"/>
      <c r="O350" s="472"/>
      <c r="P350" s="472"/>
    </row>
    <row r="351" spans="1:16" s="139" customFormat="1" ht="22.5" x14ac:dyDescent="0.2">
      <c r="A351" s="37"/>
      <c r="B351" s="54"/>
      <c r="C351" s="187" t="s">
        <v>229</v>
      </c>
      <c r="D351" s="130" t="s">
        <v>1325</v>
      </c>
      <c r="E351" s="130" t="s">
        <v>217</v>
      </c>
      <c r="F351" s="37"/>
      <c r="G351" s="37" t="s">
        <v>192</v>
      </c>
      <c r="H351" s="37"/>
      <c r="I351" s="37"/>
      <c r="J351" s="37">
        <v>3</v>
      </c>
      <c r="K351" s="37" t="s">
        <v>30</v>
      </c>
      <c r="L351" s="49"/>
      <c r="M351" s="472"/>
      <c r="N351" s="472"/>
      <c r="O351" s="472"/>
      <c r="P351" s="472"/>
    </row>
    <row r="352" spans="1:16" s="139" customFormat="1" ht="22.5" x14ac:dyDescent="0.2">
      <c r="A352" s="37"/>
      <c r="B352" s="54"/>
      <c r="C352" s="187" t="s">
        <v>1326</v>
      </c>
      <c r="D352" s="130" t="s">
        <v>232</v>
      </c>
      <c r="E352" s="130" t="s">
        <v>217</v>
      </c>
      <c r="F352" s="37"/>
      <c r="G352" s="37" t="s">
        <v>192</v>
      </c>
      <c r="H352" s="37"/>
      <c r="I352" s="37"/>
      <c r="J352" s="37">
        <v>3</v>
      </c>
      <c r="K352" s="37" t="s">
        <v>30</v>
      </c>
      <c r="L352" s="49"/>
      <c r="M352" s="472"/>
      <c r="N352" s="472"/>
      <c r="O352" s="472"/>
      <c r="P352" s="472"/>
    </row>
    <row r="353" spans="1:16" s="139" customFormat="1" ht="22.5" x14ac:dyDescent="0.2">
      <c r="A353" s="37"/>
      <c r="B353" s="54"/>
      <c r="C353" s="187" t="s">
        <v>1327</v>
      </c>
      <c r="D353" s="130" t="s">
        <v>234</v>
      </c>
      <c r="E353" s="130" t="s">
        <v>217</v>
      </c>
      <c r="F353" s="37"/>
      <c r="G353" s="37" t="s">
        <v>192</v>
      </c>
      <c r="H353" s="37"/>
      <c r="I353" s="37"/>
      <c r="J353" s="37">
        <v>7</v>
      </c>
      <c r="K353" s="37" t="s">
        <v>30</v>
      </c>
      <c r="L353" s="49"/>
      <c r="M353" s="472"/>
      <c r="N353" s="472"/>
      <c r="O353" s="472"/>
      <c r="P353" s="472"/>
    </row>
    <row r="354" spans="1:16" s="139" customFormat="1" ht="22.5" x14ac:dyDescent="0.2">
      <c r="A354" s="37"/>
      <c r="B354" s="54"/>
      <c r="C354" s="187" t="s">
        <v>235</v>
      </c>
      <c r="D354" s="130" t="s">
        <v>236</v>
      </c>
      <c r="E354" s="130" t="s">
        <v>217</v>
      </c>
      <c r="F354" s="37"/>
      <c r="G354" s="37" t="s">
        <v>192</v>
      </c>
      <c r="H354" s="37"/>
      <c r="I354" s="37"/>
      <c r="J354" s="37">
        <v>36</v>
      </c>
      <c r="K354" s="37" t="s">
        <v>30</v>
      </c>
      <c r="L354" s="49"/>
      <c r="M354" s="472"/>
      <c r="N354" s="472"/>
      <c r="O354" s="472"/>
      <c r="P354" s="472"/>
    </row>
    <row r="355" spans="1:16" s="139" customFormat="1" ht="22.5" x14ac:dyDescent="0.2">
      <c r="A355" s="37"/>
      <c r="B355" s="54"/>
      <c r="C355" s="187" t="s">
        <v>1328</v>
      </c>
      <c r="D355" s="130" t="s">
        <v>238</v>
      </c>
      <c r="E355" s="130" t="s">
        <v>217</v>
      </c>
      <c r="F355" s="37"/>
      <c r="G355" s="37" t="s">
        <v>192</v>
      </c>
      <c r="H355" s="37"/>
      <c r="I355" s="37"/>
      <c r="J355" s="37">
        <v>36</v>
      </c>
      <c r="K355" s="37" t="s">
        <v>30</v>
      </c>
      <c r="L355" s="49"/>
      <c r="M355" s="472"/>
      <c r="N355" s="472"/>
      <c r="O355" s="472"/>
      <c r="P355" s="472"/>
    </row>
    <row r="356" spans="1:16" s="139" customFormat="1" ht="12.75" x14ac:dyDescent="0.2">
      <c r="A356" s="37"/>
      <c r="B356" s="54"/>
      <c r="C356" s="187" t="s">
        <v>415</v>
      </c>
      <c r="D356" s="130" t="s">
        <v>240</v>
      </c>
      <c r="E356" s="130" t="s">
        <v>217</v>
      </c>
      <c r="F356" s="37"/>
      <c r="G356" s="37" t="s">
        <v>192</v>
      </c>
      <c r="H356" s="37"/>
      <c r="I356" s="37"/>
      <c r="J356" s="37">
        <v>28</v>
      </c>
      <c r="K356" s="37" t="s">
        <v>30</v>
      </c>
      <c r="L356" s="49"/>
      <c r="M356" s="472"/>
      <c r="N356" s="472"/>
      <c r="O356" s="472"/>
      <c r="P356" s="472"/>
    </row>
    <row r="357" spans="1:16" s="139" customFormat="1" ht="12.75" customHeight="1" x14ac:dyDescent="0.2">
      <c r="A357" s="180">
        <v>2</v>
      </c>
      <c r="B357" s="54" t="s">
        <v>211</v>
      </c>
      <c r="C357" s="187" t="s">
        <v>1318</v>
      </c>
      <c r="D357" s="181"/>
      <c r="E357" s="181"/>
      <c r="F357" s="54"/>
      <c r="G357" s="3"/>
      <c r="H357" s="3"/>
      <c r="I357" s="3"/>
      <c r="J357" s="54"/>
      <c r="K357" s="37"/>
      <c r="L357" s="49"/>
      <c r="M357" s="472" t="s">
        <v>1303</v>
      </c>
      <c r="N357" s="472"/>
      <c r="O357" s="472"/>
      <c r="P357" s="472"/>
    </row>
    <row r="358" spans="1:16" s="139" customFormat="1" ht="12.75" x14ac:dyDescent="0.2">
      <c r="A358" s="37"/>
      <c r="B358" s="54" t="s">
        <v>213</v>
      </c>
      <c r="C358" s="187" t="s">
        <v>1132</v>
      </c>
      <c r="D358" s="130"/>
      <c r="E358" s="130"/>
      <c r="F358" s="37"/>
      <c r="G358" s="37"/>
      <c r="H358" s="37"/>
      <c r="I358" s="37"/>
      <c r="J358" s="37"/>
      <c r="K358" s="37"/>
      <c r="L358" s="49" t="s">
        <v>155</v>
      </c>
      <c r="M358" s="472"/>
      <c r="N358" s="472"/>
      <c r="O358" s="472"/>
      <c r="P358" s="472"/>
    </row>
    <row r="359" spans="1:16" s="139" customFormat="1" ht="12.75" x14ac:dyDescent="0.2">
      <c r="A359" s="37"/>
      <c r="B359" s="54"/>
      <c r="C359" s="187" t="s">
        <v>1329</v>
      </c>
      <c r="D359" s="130" t="s">
        <v>242</v>
      </c>
      <c r="E359" s="130" t="s">
        <v>243</v>
      </c>
      <c r="F359" s="130"/>
      <c r="G359" s="37" t="s">
        <v>192</v>
      </c>
      <c r="H359" s="37"/>
      <c r="I359" s="37"/>
      <c r="J359" s="37">
        <v>62</v>
      </c>
      <c r="K359" s="37" t="s">
        <v>30</v>
      </c>
      <c r="L359" s="49"/>
      <c r="M359" s="472"/>
      <c r="N359" s="472"/>
      <c r="O359" s="472"/>
      <c r="P359" s="472"/>
    </row>
    <row r="360" spans="1:16" s="139" customFormat="1" ht="22.5" x14ac:dyDescent="0.2">
      <c r="A360" s="37"/>
      <c r="B360" s="54"/>
      <c r="C360" s="187" t="s">
        <v>1330</v>
      </c>
      <c r="D360" s="130">
        <v>40299</v>
      </c>
      <c r="E360" s="130" t="s">
        <v>243</v>
      </c>
      <c r="F360" s="51"/>
      <c r="G360" s="37" t="s">
        <v>192</v>
      </c>
      <c r="H360" s="37"/>
      <c r="I360" s="37"/>
      <c r="J360" s="37">
        <v>12</v>
      </c>
      <c r="K360" s="37" t="s">
        <v>30</v>
      </c>
      <c r="L360" s="49"/>
      <c r="M360" s="472"/>
      <c r="N360" s="472"/>
      <c r="O360" s="472"/>
      <c r="P360" s="472"/>
    </row>
    <row r="361" spans="1:16" s="139" customFormat="1" ht="22.5" x14ac:dyDescent="0.2">
      <c r="A361" s="37"/>
      <c r="B361" s="54"/>
      <c r="C361" s="187" t="s">
        <v>1331</v>
      </c>
      <c r="D361" s="130" t="s">
        <v>247</v>
      </c>
      <c r="E361" s="130" t="s">
        <v>243</v>
      </c>
      <c r="F361" s="37"/>
      <c r="G361" s="37" t="s">
        <v>192</v>
      </c>
      <c r="H361" s="37"/>
      <c r="I361" s="37"/>
      <c r="J361" s="37">
        <v>59</v>
      </c>
      <c r="K361" s="37" t="s">
        <v>30</v>
      </c>
      <c r="L361" s="49"/>
      <c r="M361" s="472"/>
      <c r="N361" s="472"/>
      <c r="O361" s="472"/>
      <c r="P361" s="472"/>
    </row>
    <row r="362" spans="1:16" s="139" customFormat="1" ht="22.5" x14ac:dyDescent="0.2">
      <c r="A362" s="37"/>
      <c r="B362" s="54"/>
      <c r="C362" s="187" t="s">
        <v>1332</v>
      </c>
      <c r="D362" s="130" t="s">
        <v>249</v>
      </c>
      <c r="E362" s="130" t="s">
        <v>243</v>
      </c>
      <c r="F362" s="37"/>
      <c r="G362" s="37" t="s">
        <v>192</v>
      </c>
      <c r="H362" s="37"/>
      <c r="I362" s="37"/>
      <c r="J362" s="37">
        <v>33</v>
      </c>
      <c r="K362" s="37" t="s">
        <v>30</v>
      </c>
      <c r="L362" s="49"/>
      <c r="M362" s="472"/>
      <c r="N362" s="472"/>
      <c r="O362" s="472"/>
      <c r="P362" s="472"/>
    </row>
    <row r="363" spans="1:16" s="139" customFormat="1" ht="22.5" x14ac:dyDescent="0.2">
      <c r="A363" s="37"/>
      <c r="B363" s="54"/>
      <c r="C363" s="187" t="s">
        <v>250</v>
      </c>
      <c r="D363" s="130" t="s">
        <v>251</v>
      </c>
      <c r="E363" s="130" t="s">
        <v>243</v>
      </c>
      <c r="F363" s="37"/>
      <c r="G363" s="37" t="s">
        <v>192</v>
      </c>
      <c r="H363" s="37"/>
      <c r="I363" s="37"/>
      <c r="J363" s="37">
        <v>3</v>
      </c>
      <c r="K363" s="37" t="s">
        <v>30</v>
      </c>
      <c r="L363" s="49"/>
      <c r="M363" s="472"/>
      <c r="N363" s="472"/>
      <c r="O363" s="472"/>
      <c r="P363" s="472"/>
    </row>
    <row r="364" spans="1:16" s="139" customFormat="1" ht="22.5" x14ac:dyDescent="0.2">
      <c r="A364" s="37"/>
      <c r="B364" s="54"/>
      <c r="C364" s="187" t="s">
        <v>252</v>
      </c>
      <c r="D364" s="130" t="s">
        <v>251</v>
      </c>
      <c r="E364" s="130" t="s">
        <v>243</v>
      </c>
      <c r="F364" s="37"/>
      <c r="G364" s="37" t="s">
        <v>192</v>
      </c>
      <c r="H364" s="37"/>
      <c r="I364" s="37"/>
      <c r="J364" s="37">
        <v>5</v>
      </c>
      <c r="K364" s="37" t="s">
        <v>30</v>
      </c>
      <c r="L364" s="49"/>
      <c r="M364" s="472"/>
      <c r="N364" s="472"/>
      <c r="O364" s="472"/>
      <c r="P364" s="472"/>
    </row>
    <row r="365" spans="1:16" s="139" customFormat="1" ht="12.75" x14ac:dyDescent="0.2">
      <c r="A365" s="37">
        <v>3</v>
      </c>
      <c r="B365" s="54" t="s">
        <v>211</v>
      </c>
      <c r="C365" s="187" t="s">
        <v>1318</v>
      </c>
      <c r="D365" s="130"/>
      <c r="E365" s="130"/>
      <c r="F365" s="37"/>
      <c r="G365" s="37"/>
      <c r="H365" s="37"/>
      <c r="I365" s="37"/>
      <c r="J365" s="37"/>
      <c r="K365" s="37"/>
      <c r="L365" s="49"/>
      <c r="M365" s="472"/>
      <c r="N365" s="472"/>
      <c r="O365" s="472"/>
      <c r="P365" s="472"/>
    </row>
    <row r="366" spans="1:16" s="139" customFormat="1" ht="12.75" x14ac:dyDescent="0.2">
      <c r="A366" s="37"/>
      <c r="B366" s="54" t="s">
        <v>213</v>
      </c>
      <c r="C366" s="187" t="s">
        <v>1132</v>
      </c>
      <c r="D366" s="130"/>
      <c r="E366" s="130"/>
      <c r="F366" s="37"/>
      <c r="G366" s="37"/>
      <c r="H366" s="37"/>
      <c r="I366" s="37"/>
      <c r="J366" s="37"/>
      <c r="K366" s="37"/>
      <c r="L366" s="49"/>
      <c r="M366" s="472"/>
      <c r="N366" s="472"/>
      <c r="O366" s="472"/>
      <c r="P366" s="472"/>
    </row>
    <row r="367" spans="1:16" s="139" customFormat="1" ht="22.5" x14ac:dyDescent="0.2">
      <c r="A367" s="37"/>
      <c r="B367" s="54"/>
      <c r="C367" s="187" t="s">
        <v>1333</v>
      </c>
      <c r="D367" s="130" t="s">
        <v>254</v>
      </c>
      <c r="E367" s="130" t="s">
        <v>255</v>
      </c>
      <c r="F367" s="37"/>
      <c r="G367" s="37"/>
      <c r="H367" s="37"/>
      <c r="I367" s="37"/>
      <c r="J367" s="37">
        <v>2</v>
      </c>
      <c r="K367" s="37" t="s">
        <v>30</v>
      </c>
      <c r="L367" s="49"/>
      <c r="M367" s="472"/>
      <c r="N367" s="472"/>
      <c r="O367" s="472"/>
      <c r="P367" s="472"/>
    </row>
    <row r="368" spans="1:16" s="139" customFormat="1" ht="22.5" x14ac:dyDescent="0.2">
      <c r="A368" s="37"/>
      <c r="B368" s="54"/>
      <c r="C368" s="187" t="s">
        <v>256</v>
      </c>
      <c r="D368" s="130" t="s">
        <v>257</v>
      </c>
      <c r="E368" s="130" t="s">
        <v>255</v>
      </c>
      <c r="F368" s="37"/>
      <c r="G368" s="37"/>
      <c r="H368" s="37"/>
      <c r="I368" s="37"/>
      <c r="J368" s="37">
        <v>18</v>
      </c>
      <c r="K368" s="37" t="s">
        <v>30</v>
      </c>
      <c r="L368" s="49"/>
      <c r="M368" s="472"/>
      <c r="N368" s="472"/>
      <c r="O368" s="472"/>
      <c r="P368" s="472"/>
    </row>
    <row r="369" spans="1:16" s="139" customFormat="1" ht="22.5" x14ac:dyDescent="0.2">
      <c r="A369" s="37"/>
      <c r="B369" s="54"/>
      <c r="C369" s="187" t="s">
        <v>1334</v>
      </c>
      <c r="D369" s="130" t="s">
        <v>259</v>
      </c>
      <c r="E369" s="130" t="s">
        <v>255</v>
      </c>
      <c r="F369" s="37"/>
      <c r="G369" s="37"/>
      <c r="H369" s="37"/>
      <c r="I369" s="37"/>
      <c r="J369" s="37"/>
      <c r="K369" s="37" t="s">
        <v>30</v>
      </c>
      <c r="L369" s="49"/>
      <c r="M369" s="472"/>
      <c r="N369" s="472"/>
      <c r="O369" s="472"/>
      <c r="P369" s="472"/>
    </row>
    <row r="370" spans="1:16" s="139" customFormat="1" ht="22.5" x14ac:dyDescent="0.2">
      <c r="A370" s="37"/>
      <c r="B370" s="54"/>
      <c r="C370" s="187" t="s">
        <v>260</v>
      </c>
      <c r="D370" s="130" t="s">
        <v>261</v>
      </c>
      <c r="E370" s="130" t="s">
        <v>255</v>
      </c>
      <c r="F370" s="37"/>
      <c r="G370" s="37" t="s">
        <v>192</v>
      </c>
      <c r="H370" s="37"/>
      <c r="I370" s="37"/>
      <c r="J370" s="37">
        <v>52</v>
      </c>
      <c r="K370" s="37" t="s">
        <v>30</v>
      </c>
      <c r="L370" s="49"/>
      <c r="M370" s="472"/>
      <c r="N370" s="472"/>
      <c r="O370" s="472"/>
      <c r="P370" s="472"/>
    </row>
    <row r="371" spans="1:16" s="139" customFormat="1" ht="22.5" x14ac:dyDescent="0.2">
      <c r="A371" s="37"/>
      <c r="B371" s="54"/>
      <c r="C371" s="187" t="s">
        <v>1335</v>
      </c>
      <c r="D371" s="130" t="s">
        <v>263</v>
      </c>
      <c r="E371" s="130" t="s">
        <v>255</v>
      </c>
      <c r="F371" s="37"/>
      <c r="G371" s="37" t="s">
        <v>192</v>
      </c>
      <c r="H371" s="37"/>
      <c r="I371" s="37"/>
      <c r="J371" s="37">
        <v>13</v>
      </c>
      <c r="K371" s="37" t="s">
        <v>30</v>
      </c>
      <c r="L371" s="49"/>
      <c r="M371" s="472"/>
      <c r="N371" s="472"/>
      <c r="O371" s="472"/>
      <c r="P371" s="472"/>
    </row>
    <row r="372" spans="1:16" s="139" customFormat="1" ht="22.5" x14ac:dyDescent="0.2">
      <c r="A372" s="37"/>
      <c r="B372" s="54"/>
      <c r="C372" s="187" t="s">
        <v>1336</v>
      </c>
      <c r="D372" s="130" t="s">
        <v>265</v>
      </c>
      <c r="E372" s="130" t="s">
        <v>255</v>
      </c>
      <c r="F372" s="37"/>
      <c r="G372" s="37" t="s">
        <v>192</v>
      </c>
      <c r="H372" s="37"/>
      <c r="I372" s="37"/>
      <c r="J372" s="37">
        <v>2</v>
      </c>
      <c r="K372" s="37" t="s">
        <v>30</v>
      </c>
      <c r="L372" s="49"/>
      <c r="M372" s="472"/>
      <c r="N372" s="472"/>
      <c r="O372" s="472"/>
      <c r="P372" s="472"/>
    </row>
    <row r="373" spans="1:16" s="139" customFormat="1" ht="22.5" x14ac:dyDescent="0.2">
      <c r="A373" s="37"/>
      <c r="B373" s="54"/>
      <c r="C373" s="187" t="s">
        <v>1330</v>
      </c>
      <c r="D373" s="130" t="s">
        <v>1337</v>
      </c>
      <c r="E373" s="130" t="s">
        <v>255</v>
      </c>
      <c r="F373" s="37"/>
      <c r="G373" s="37" t="s">
        <v>192</v>
      </c>
      <c r="H373" s="37"/>
      <c r="I373" s="49"/>
      <c r="J373" s="37">
        <v>4</v>
      </c>
      <c r="K373" s="37" t="s">
        <v>30</v>
      </c>
      <c r="L373" s="49"/>
      <c r="M373" s="472"/>
      <c r="N373" s="472"/>
      <c r="O373" s="472"/>
      <c r="P373" s="472"/>
    </row>
    <row r="374" spans="1:16" s="139" customFormat="1" ht="22.5" x14ac:dyDescent="0.2">
      <c r="A374" s="37"/>
      <c r="B374" s="54"/>
      <c r="C374" s="187" t="s">
        <v>1338</v>
      </c>
      <c r="D374" s="130" t="s">
        <v>267</v>
      </c>
      <c r="E374" s="130" t="s">
        <v>255</v>
      </c>
      <c r="F374" s="37"/>
      <c r="G374" s="37" t="s">
        <v>192</v>
      </c>
      <c r="H374" s="37"/>
      <c r="I374" s="49"/>
      <c r="J374" s="37">
        <v>14</v>
      </c>
      <c r="K374" s="37" t="s">
        <v>30</v>
      </c>
      <c r="L374" s="49"/>
      <c r="M374" s="472"/>
      <c r="N374" s="472"/>
      <c r="O374" s="472"/>
      <c r="P374" s="472"/>
    </row>
    <row r="375" spans="1:16" s="139" customFormat="1" ht="22.5" x14ac:dyDescent="0.2">
      <c r="A375" s="37"/>
      <c r="B375" s="54"/>
      <c r="C375" s="187" t="s">
        <v>268</v>
      </c>
      <c r="D375" s="130" t="s">
        <v>269</v>
      </c>
      <c r="E375" s="130" t="s">
        <v>255</v>
      </c>
      <c r="F375" s="37"/>
      <c r="G375" s="37" t="s">
        <v>192</v>
      </c>
      <c r="H375" s="37"/>
      <c r="I375" s="49"/>
      <c r="J375" s="37">
        <v>21</v>
      </c>
      <c r="K375" s="37" t="s">
        <v>30</v>
      </c>
      <c r="L375" s="49"/>
      <c r="M375" s="472"/>
      <c r="N375" s="472"/>
      <c r="O375" s="472"/>
      <c r="P375" s="472"/>
    </row>
    <row r="376" spans="1:16" s="139" customFormat="1" ht="12.75" x14ac:dyDescent="0.2">
      <c r="A376" s="37"/>
      <c r="B376" s="54"/>
      <c r="C376" s="187" t="s">
        <v>270</v>
      </c>
      <c r="D376" s="130" t="s">
        <v>271</v>
      </c>
      <c r="E376" s="130" t="s">
        <v>255</v>
      </c>
      <c r="F376" s="37"/>
      <c r="G376" s="37" t="s">
        <v>192</v>
      </c>
      <c r="H376" s="37"/>
      <c r="I376" s="49"/>
      <c r="J376" s="37">
        <v>10</v>
      </c>
      <c r="K376" s="37" t="s">
        <v>30</v>
      </c>
      <c r="L376" s="49"/>
      <c r="M376" s="472"/>
      <c r="N376" s="472"/>
      <c r="O376" s="472"/>
      <c r="P376" s="472"/>
    </row>
    <row r="377" spans="1:16" s="139" customFormat="1" ht="22.5" x14ac:dyDescent="0.2">
      <c r="A377" s="37"/>
      <c r="B377" s="54"/>
      <c r="C377" s="187" t="s">
        <v>1339</v>
      </c>
      <c r="D377" s="130" t="s">
        <v>251</v>
      </c>
      <c r="E377" s="130" t="s">
        <v>255</v>
      </c>
      <c r="F377" s="37"/>
      <c r="G377" s="37" t="s">
        <v>192</v>
      </c>
      <c r="H377" s="37"/>
      <c r="I377" s="49"/>
      <c r="J377" s="37">
        <v>4</v>
      </c>
      <c r="K377" s="37" t="s">
        <v>30</v>
      </c>
      <c r="L377" s="49"/>
      <c r="M377" s="472"/>
      <c r="N377" s="472"/>
      <c r="O377" s="472"/>
      <c r="P377" s="472"/>
    </row>
    <row r="378" spans="1:16" s="139" customFormat="1" ht="12.75" x14ac:dyDescent="0.2">
      <c r="A378" s="37"/>
      <c r="B378" s="54"/>
      <c r="C378" s="187" t="s">
        <v>1340</v>
      </c>
      <c r="D378" s="130" t="s">
        <v>255</v>
      </c>
      <c r="E378" s="130" t="s">
        <v>255</v>
      </c>
      <c r="F378" s="37"/>
      <c r="G378" s="37" t="s">
        <v>192</v>
      </c>
      <c r="H378" s="37"/>
      <c r="I378" s="49"/>
      <c r="J378" s="37">
        <v>15</v>
      </c>
      <c r="K378" s="37" t="s">
        <v>30</v>
      </c>
      <c r="L378" s="49"/>
      <c r="M378" s="472"/>
      <c r="N378" s="472"/>
      <c r="O378" s="472"/>
      <c r="P378" s="472"/>
    </row>
    <row r="379" spans="1:16" s="139" customFormat="1" ht="12.75" customHeight="1" x14ac:dyDescent="0.2">
      <c r="A379" s="180">
        <v>4</v>
      </c>
      <c r="B379" s="54" t="s">
        <v>211</v>
      </c>
      <c r="C379" s="187" t="s">
        <v>1318</v>
      </c>
      <c r="D379" s="181"/>
      <c r="E379" s="181"/>
      <c r="F379" s="54"/>
      <c r="G379" s="3"/>
      <c r="H379" s="3"/>
      <c r="I379" s="3"/>
      <c r="J379" s="54"/>
      <c r="K379" s="37"/>
      <c r="L379" s="49"/>
      <c r="M379" s="459" t="s">
        <v>1303</v>
      </c>
      <c r="N379" s="460"/>
      <c r="O379" s="460"/>
      <c r="P379" s="461"/>
    </row>
    <row r="380" spans="1:16" s="139" customFormat="1" ht="12.75" x14ac:dyDescent="0.2">
      <c r="A380" s="37"/>
      <c r="B380" s="54" t="s">
        <v>213</v>
      </c>
      <c r="C380" s="187" t="s">
        <v>1132</v>
      </c>
      <c r="D380" s="130"/>
      <c r="E380" s="130"/>
      <c r="F380" s="37"/>
      <c r="G380" s="37"/>
      <c r="H380" s="37"/>
      <c r="I380" s="37"/>
      <c r="J380" s="37"/>
      <c r="K380" s="37"/>
      <c r="M380" s="462"/>
      <c r="N380" s="463"/>
      <c r="O380" s="463"/>
      <c r="P380" s="464"/>
    </row>
    <row r="381" spans="1:16" s="139" customFormat="1" ht="12.75" x14ac:dyDescent="0.2">
      <c r="A381" s="37"/>
      <c r="B381" s="54"/>
      <c r="C381" s="187" t="s">
        <v>1341</v>
      </c>
      <c r="D381" s="130" t="s">
        <v>274</v>
      </c>
      <c r="E381" s="130" t="s">
        <v>275</v>
      </c>
      <c r="F381" s="130"/>
      <c r="G381" s="37" t="s">
        <v>192</v>
      </c>
      <c r="H381" s="37"/>
      <c r="I381" s="37"/>
      <c r="J381" s="37">
        <v>25</v>
      </c>
      <c r="K381" s="37" t="s">
        <v>30</v>
      </c>
      <c r="L381" s="49"/>
      <c r="M381" s="462"/>
      <c r="N381" s="463"/>
      <c r="O381" s="463"/>
      <c r="P381" s="464"/>
    </row>
    <row r="382" spans="1:16" s="139" customFormat="1" ht="12.75" x14ac:dyDescent="0.2">
      <c r="A382" s="37"/>
      <c r="B382" s="54"/>
      <c r="C382" s="187" t="s">
        <v>1342</v>
      </c>
      <c r="D382" s="130" t="s">
        <v>277</v>
      </c>
      <c r="E382" s="130" t="s">
        <v>275</v>
      </c>
      <c r="F382" s="51"/>
      <c r="G382" s="37" t="s">
        <v>192</v>
      </c>
      <c r="H382" s="37"/>
      <c r="I382" s="37"/>
      <c r="J382" s="37">
        <v>21</v>
      </c>
      <c r="K382" s="37" t="s">
        <v>30</v>
      </c>
      <c r="L382" s="49" t="s">
        <v>155</v>
      </c>
      <c r="M382" s="462"/>
      <c r="N382" s="463"/>
      <c r="O382" s="463"/>
      <c r="P382" s="464"/>
    </row>
    <row r="383" spans="1:16" s="139" customFormat="1" ht="22.5" x14ac:dyDescent="0.2">
      <c r="A383" s="37"/>
      <c r="B383" s="54"/>
      <c r="C383" s="187" t="s">
        <v>268</v>
      </c>
      <c r="D383" s="130" t="s">
        <v>278</v>
      </c>
      <c r="E383" s="130" t="s">
        <v>275</v>
      </c>
      <c r="F383" s="37"/>
      <c r="G383" s="37" t="s">
        <v>192</v>
      </c>
      <c r="H383" s="37"/>
      <c r="I383" s="37"/>
      <c r="J383" s="37">
        <v>30</v>
      </c>
      <c r="K383" s="37" t="s">
        <v>30</v>
      </c>
      <c r="L383" s="49"/>
      <c r="M383" s="462"/>
      <c r="N383" s="463"/>
      <c r="O383" s="463"/>
      <c r="P383" s="464"/>
    </row>
    <row r="384" spans="1:16" s="139" customFormat="1" ht="22.5" x14ac:dyDescent="0.2">
      <c r="A384" s="37"/>
      <c r="B384" s="54"/>
      <c r="C384" s="187" t="s">
        <v>1343</v>
      </c>
      <c r="D384" s="130" t="s">
        <v>280</v>
      </c>
      <c r="E384" s="130" t="s">
        <v>275</v>
      </c>
      <c r="F384" s="37"/>
      <c r="G384" s="37" t="s">
        <v>192</v>
      </c>
      <c r="H384" s="37"/>
      <c r="I384" s="37"/>
      <c r="J384" s="37">
        <v>3</v>
      </c>
      <c r="K384" s="37" t="s">
        <v>30</v>
      </c>
      <c r="L384" s="49"/>
      <c r="M384" s="462"/>
      <c r="N384" s="463"/>
      <c r="O384" s="463"/>
      <c r="P384" s="464"/>
    </row>
    <row r="385" spans="1:16" s="139" customFormat="1" ht="22.5" x14ac:dyDescent="0.2">
      <c r="A385" s="37"/>
      <c r="B385" s="54"/>
      <c r="C385" s="187" t="s">
        <v>256</v>
      </c>
      <c r="D385" s="130" t="s">
        <v>251</v>
      </c>
      <c r="E385" s="130" t="s">
        <v>275</v>
      </c>
      <c r="F385" s="37"/>
      <c r="G385" s="37" t="s">
        <v>192</v>
      </c>
      <c r="H385" s="37"/>
      <c r="I385" s="37"/>
      <c r="J385" s="37">
        <v>18</v>
      </c>
      <c r="K385" s="37" t="s">
        <v>30</v>
      </c>
      <c r="L385" s="49"/>
      <c r="M385" s="462"/>
      <c r="N385" s="463"/>
      <c r="O385" s="463"/>
      <c r="P385" s="464"/>
    </row>
    <row r="386" spans="1:16" s="139" customFormat="1" ht="12.75" x14ac:dyDescent="0.2">
      <c r="A386" s="37"/>
      <c r="B386" s="54"/>
      <c r="C386" s="187" t="s">
        <v>1344</v>
      </c>
      <c r="D386" s="130" t="s">
        <v>274</v>
      </c>
      <c r="E386" s="130" t="s">
        <v>275</v>
      </c>
      <c r="F386" s="37"/>
      <c r="G386" s="37" t="s">
        <v>192</v>
      </c>
      <c r="H386" s="37"/>
      <c r="I386" s="37"/>
      <c r="J386" s="37">
        <v>15</v>
      </c>
      <c r="K386" s="37" t="s">
        <v>30</v>
      </c>
      <c r="L386" s="49"/>
      <c r="M386" s="462"/>
      <c r="N386" s="463"/>
      <c r="O386" s="463"/>
      <c r="P386" s="464"/>
    </row>
    <row r="387" spans="1:16" s="139" customFormat="1" ht="12.75" x14ac:dyDescent="0.2">
      <c r="A387" s="37"/>
      <c r="B387" s="54"/>
      <c r="C387" s="187" t="s">
        <v>283</v>
      </c>
      <c r="D387" s="130" t="s">
        <v>251</v>
      </c>
      <c r="E387" s="130" t="s">
        <v>275</v>
      </c>
      <c r="F387" s="37"/>
      <c r="G387" s="37" t="s">
        <v>192</v>
      </c>
      <c r="H387" s="37"/>
      <c r="I387" s="37"/>
      <c r="J387" s="37">
        <v>4</v>
      </c>
      <c r="K387" s="37" t="s">
        <v>30</v>
      </c>
      <c r="L387" s="49"/>
      <c r="M387" s="462"/>
      <c r="N387" s="463"/>
      <c r="O387" s="463"/>
      <c r="P387" s="464"/>
    </row>
    <row r="388" spans="1:16" s="139" customFormat="1" ht="12.75" x14ac:dyDescent="0.2">
      <c r="A388" s="37"/>
      <c r="B388" s="54"/>
      <c r="C388" s="187" t="s">
        <v>1345</v>
      </c>
      <c r="D388" s="130">
        <v>40513</v>
      </c>
      <c r="E388" s="130" t="s">
        <v>275</v>
      </c>
      <c r="F388" s="37"/>
      <c r="G388" s="37" t="s">
        <v>192</v>
      </c>
      <c r="H388" s="37"/>
      <c r="I388" s="37"/>
      <c r="J388" s="37">
        <v>7</v>
      </c>
      <c r="K388" s="37" t="s">
        <v>30</v>
      </c>
      <c r="L388" s="49"/>
      <c r="M388" s="462"/>
      <c r="N388" s="463"/>
      <c r="O388" s="463"/>
      <c r="P388" s="464"/>
    </row>
    <row r="389" spans="1:16" s="139" customFormat="1" ht="33.75" x14ac:dyDescent="0.2">
      <c r="A389" s="37"/>
      <c r="B389" s="54"/>
      <c r="C389" s="187" t="s">
        <v>1346</v>
      </c>
      <c r="D389" s="130" t="s">
        <v>1337</v>
      </c>
      <c r="E389" s="130" t="s">
        <v>275</v>
      </c>
      <c r="F389" s="37"/>
      <c r="G389" s="37" t="s">
        <v>192</v>
      </c>
      <c r="H389" s="37"/>
      <c r="I389" s="37"/>
      <c r="J389" s="37">
        <v>3</v>
      </c>
      <c r="K389" s="37" t="s">
        <v>30</v>
      </c>
      <c r="L389" s="49"/>
      <c r="M389" s="462"/>
      <c r="N389" s="463"/>
      <c r="O389" s="463"/>
      <c r="P389" s="464"/>
    </row>
    <row r="390" spans="1:16" s="139" customFormat="1" ht="12.75" x14ac:dyDescent="0.2">
      <c r="A390" s="37"/>
      <c r="B390" s="54"/>
      <c r="C390" s="187" t="s">
        <v>1347</v>
      </c>
      <c r="D390" s="130" t="s">
        <v>288</v>
      </c>
      <c r="E390" s="130" t="s">
        <v>275</v>
      </c>
      <c r="F390" s="37"/>
      <c r="G390" s="37" t="s">
        <v>192</v>
      </c>
      <c r="H390" s="37"/>
      <c r="I390" s="37"/>
      <c r="J390" s="37">
        <v>42</v>
      </c>
      <c r="K390" s="37" t="s">
        <v>30</v>
      </c>
      <c r="L390" s="49"/>
      <c r="M390" s="462"/>
      <c r="N390" s="463"/>
      <c r="O390" s="463"/>
      <c r="P390" s="464"/>
    </row>
    <row r="391" spans="1:16" s="139" customFormat="1" ht="33.75" x14ac:dyDescent="0.2">
      <c r="A391" s="37"/>
      <c r="B391" s="54"/>
      <c r="C391" s="187" t="s">
        <v>1348</v>
      </c>
      <c r="D391" s="130">
        <v>40513</v>
      </c>
      <c r="E391" s="130" t="s">
        <v>275</v>
      </c>
      <c r="F391" s="37"/>
      <c r="G391" s="37" t="s">
        <v>192</v>
      </c>
      <c r="H391" s="37"/>
      <c r="I391" s="37"/>
      <c r="J391" s="37">
        <v>20</v>
      </c>
      <c r="K391" s="37" t="s">
        <v>30</v>
      </c>
      <c r="L391" s="49"/>
      <c r="M391" s="462"/>
      <c r="N391" s="463"/>
      <c r="O391" s="463"/>
      <c r="P391" s="464"/>
    </row>
    <row r="392" spans="1:16" s="139" customFormat="1" ht="12.75" x14ac:dyDescent="0.2">
      <c r="A392" s="37"/>
      <c r="B392" s="54"/>
      <c r="C392" s="187" t="s">
        <v>283</v>
      </c>
      <c r="D392" s="130" t="s">
        <v>275</v>
      </c>
      <c r="E392" s="130" t="s">
        <v>275</v>
      </c>
      <c r="F392" s="37"/>
      <c r="G392" s="37" t="s">
        <v>192</v>
      </c>
      <c r="H392" s="37"/>
      <c r="I392" s="37"/>
      <c r="J392" s="37">
        <v>3</v>
      </c>
      <c r="K392" s="37" t="s">
        <v>30</v>
      </c>
      <c r="L392" s="49"/>
      <c r="M392" s="465"/>
      <c r="N392" s="466"/>
      <c r="O392" s="466"/>
      <c r="P392" s="467"/>
    </row>
    <row r="393" spans="1:16" s="139" customFormat="1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73"/>
      <c r="N393" s="173"/>
      <c r="O393" s="173"/>
      <c r="P393" s="173"/>
    </row>
    <row r="394" spans="1:16" s="139" customFormat="1" ht="12.75" x14ac:dyDescent="0.2">
      <c r="A394" s="174" t="s">
        <v>135</v>
      </c>
      <c r="B394" s="174"/>
      <c r="C394" s="175" t="s">
        <v>1127</v>
      </c>
      <c r="D394" s="175"/>
      <c r="E394" s="1"/>
      <c r="F394" s="586" t="s">
        <v>137</v>
      </c>
      <c r="G394" s="586"/>
      <c r="H394" s="586"/>
      <c r="I394" s="175" t="s">
        <v>148</v>
      </c>
      <c r="J394" s="175"/>
      <c r="K394" s="175"/>
      <c r="L394" s="175"/>
      <c r="M394" s="173"/>
      <c r="N394" s="173"/>
      <c r="O394" s="173"/>
      <c r="P394" s="173"/>
    </row>
    <row r="395" spans="1:16" s="139" customFormat="1" ht="12.75" x14ac:dyDescent="0.2">
      <c r="A395" s="586" t="s">
        <v>1098</v>
      </c>
      <c r="B395" s="586"/>
      <c r="C395" s="176" t="s">
        <v>1129</v>
      </c>
      <c r="D395" s="176"/>
      <c r="E395" s="1"/>
      <c r="F395" s="586" t="s">
        <v>1098</v>
      </c>
      <c r="G395" s="586"/>
      <c r="H395" s="586"/>
      <c r="I395" s="575" t="s">
        <v>141</v>
      </c>
      <c r="J395" s="575"/>
      <c r="K395" s="575"/>
      <c r="L395" s="575"/>
      <c r="M395" s="173"/>
      <c r="N395" s="173"/>
      <c r="O395" s="173"/>
      <c r="P395" s="173"/>
    </row>
    <row r="396" spans="1:16" s="139" customFormat="1" ht="12.75" x14ac:dyDescent="0.2">
      <c r="A396" s="78"/>
      <c r="B396" s="1"/>
      <c r="C396" s="1"/>
      <c r="D396" s="1"/>
      <c r="E396" s="1"/>
      <c r="F396" s="78"/>
      <c r="G396" s="1"/>
      <c r="H396" s="1"/>
      <c r="I396" s="1"/>
      <c r="J396" s="1"/>
      <c r="K396" s="1"/>
      <c r="L396" s="1"/>
      <c r="M396" s="173"/>
      <c r="N396" s="173"/>
      <c r="O396" s="173"/>
      <c r="P396" s="173"/>
    </row>
    <row r="397" spans="1:16" s="139" customFormat="1" ht="12.75" x14ac:dyDescent="0.2">
      <c r="A397" s="586" t="s">
        <v>138</v>
      </c>
      <c r="B397" s="586"/>
      <c r="C397" s="175"/>
      <c r="D397" s="175"/>
      <c r="E397" s="1"/>
      <c r="F397" s="586" t="s">
        <v>138</v>
      </c>
      <c r="G397" s="586"/>
      <c r="H397" s="586"/>
      <c r="I397" s="175"/>
      <c r="J397" s="175"/>
      <c r="K397" s="175"/>
      <c r="L397" s="175"/>
      <c r="M397" s="173"/>
      <c r="N397" s="173"/>
      <c r="O397" s="173"/>
      <c r="P397" s="173"/>
    </row>
    <row r="398" spans="1:16" s="139" customFormat="1" ht="12.75" x14ac:dyDescent="0.2">
      <c r="A398" s="586" t="s">
        <v>142</v>
      </c>
      <c r="B398" s="586"/>
      <c r="C398" s="175"/>
      <c r="D398" s="175"/>
      <c r="E398" s="1"/>
      <c r="F398" s="586" t="s">
        <v>142</v>
      </c>
      <c r="G398" s="586"/>
      <c r="H398" s="586"/>
      <c r="I398" s="587">
        <v>41368</v>
      </c>
      <c r="J398" s="575"/>
      <c r="K398" s="175"/>
      <c r="L398" s="175"/>
      <c r="M398" s="173"/>
      <c r="N398" s="173"/>
      <c r="O398" s="173"/>
      <c r="P398" s="173"/>
    </row>
    <row r="399" spans="1:16" s="139" customFormat="1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73"/>
      <c r="N399" s="173"/>
      <c r="O399" s="173"/>
      <c r="P399" s="173"/>
    </row>
    <row r="400" spans="1:16" s="139" customFormat="1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73"/>
      <c r="N400" s="173"/>
      <c r="O400" s="173"/>
      <c r="P400" s="173"/>
    </row>
    <row r="401" spans="1:16" s="139" customFormat="1" ht="12.75" x14ac:dyDescent="0.2">
      <c r="A401" s="78" t="s">
        <v>143</v>
      </c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73"/>
      <c r="N401" s="173"/>
      <c r="O401" s="173"/>
      <c r="P401" s="173"/>
    </row>
    <row r="402" spans="1:16" s="139" customFormat="1" ht="15" x14ac:dyDescent="0.2">
      <c r="A402" s="13" t="s">
        <v>186</v>
      </c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73"/>
      <c r="N402" s="173"/>
      <c r="O402" s="173"/>
      <c r="P402" s="173"/>
    </row>
    <row r="404" spans="1:16" ht="12.75" x14ac:dyDescent="0.2">
      <c r="A404" s="611"/>
      <c r="B404" s="611"/>
      <c r="C404" s="614" t="s">
        <v>1073</v>
      </c>
      <c r="D404" s="614"/>
      <c r="E404" s="614"/>
      <c r="F404" s="614"/>
      <c r="G404" s="614"/>
      <c r="H404" s="614"/>
      <c r="I404" s="614"/>
      <c r="J404" s="614"/>
      <c r="K404" s="614"/>
      <c r="L404" s="614"/>
      <c r="M404" s="615" t="s">
        <v>1074</v>
      </c>
      <c r="N404" s="616"/>
      <c r="O404" s="616"/>
      <c r="P404" s="616"/>
    </row>
    <row r="405" spans="1:16" ht="12.75" x14ac:dyDescent="0.2">
      <c r="A405" s="611"/>
      <c r="B405" s="611"/>
      <c r="C405" s="614" t="s">
        <v>116</v>
      </c>
      <c r="D405" s="614"/>
      <c r="E405" s="614"/>
      <c r="F405" s="614"/>
      <c r="G405" s="614"/>
      <c r="H405" s="614"/>
      <c r="I405" s="614"/>
      <c r="J405" s="614"/>
      <c r="K405" s="614"/>
      <c r="L405" s="614"/>
      <c r="M405" s="615" t="s">
        <v>1075</v>
      </c>
      <c r="N405" s="616"/>
      <c r="O405" s="616"/>
      <c r="P405" s="616"/>
    </row>
    <row r="406" spans="1:16" ht="12.6" customHeight="1" x14ac:dyDescent="0.2">
      <c r="A406" s="611"/>
      <c r="B406" s="611"/>
      <c r="C406" s="614" t="s">
        <v>117</v>
      </c>
      <c r="D406" s="614"/>
      <c r="E406" s="614"/>
      <c r="F406" s="614"/>
      <c r="G406" s="614"/>
      <c r="H406" s="614"/>
      <c r="I406" s="614"/>
      <c r="J406" s="614"/>
      <c r="K406" s="614"/>
      <c r="L406" s="614"/>
      <c r="M406" s="616" t="s">
        <v>3</v>
      </c>
      <c r="N406" s="616"/>
      <c r="O406" s="616"/>
      <c r="P406" s="616"/>
    </row>
    <row r="407" spans="1:16" ht="12.6" customHeight="1" x14ac:dyDescent="0.2">
      <c r="A407" s="611"/>
      <c r="B407" s="611"/>
      <c r="C407" s="614"/>
      <c r="D407" s="614"/>
      <c r="E407" s="614"/>
      <c r="F407" s="614"/>
      <c r="G407" s="614"/>
      <c r="H407" s="614"/>
      <c r="I407" s="614"/>
      <c r="J407" s="614"/>
      <c r="K407" s="614"/>
      <c r="L407" s="614"/>
      <c r="M407" s="616" t="s">
        <v>118</v>
      </c>
      <c r="N407" s="616"/>
      <c r="O407" s="616"/>
      <c r="P407" s="616"/>
    </row>
    <row r="408" spans="1:16" ht="19.899999999999999" customHeight="1" x14ac:dyDescent="0.2">
      <c r="A408" s="611"/>
      <c r="B408" s="611"/>
      <c r="C408" s="611"/>
      <c r="D408" s="611"/>
      <c r="E408" s="611"/>
      <c r="F408" s="611"/>
      <c r="G408" s="611"/>
      <c r="H408" s="611"/>
      <c r="I408" s="611"/>
      <c r="J408" s="611"/>
      <c r="K408" s="611"/>
      <c r="L408" s="611"/>
      <c r="M408" s="611"/>
      <c r="N408" s="611"/>
      <c r="O408" s="611"/>
      <c r="P408" s="611"/>
    </row>
    <row r="409" spans="1:16" ht="19.899999999999999" customHeight="1" x14ac:dyDescent="0.2">
      <c r="A409" s="612" t="s">
        <v>119</v>
      </c>
      <c r="B409" s="612"/>
      <c r="C409" s="612"/>
      <c r="D409" s="612" t="s">
        <v>120</v>
      </c>
      <c r="E409" s="612"/>
      <c r="F409" s="612"/>
      <c r="G409" s="612"/>
      <c r="H409" s="612"/>
      <c r="I409" s="612"/>
      <c r="J409" s="612"/>
      <c r="K409" s="612"/>
      <c r="L409" s="612"/>
      <c r="M409" s="613" t="s">
        <v>6</v>
      </c>
      <c r="N409" s="613"/>
      <c r="O409" s="613"/>
      <c r="P409" s="612" t="s">
        <v>11</v>
      </c>
    </row>
    <row r="410" spans="1:16" ht="19.899999999999999" customHeight="1" x14ac:dyDescent="0.2">
      <c r="A410" s="612" t="s">
        <v>121</v>
      </c>
      <c r="B410" s="612"/>
      <c r="C410" s="612"/>
      <c r="D410" s="612" t="s">
        <v>1076</v>
      </c>
      <c r="E410" s="612"/>
      <c r="F410" s="612"/>
      <c r="G410" s="612"/>
      <c r="H410" s="612"/>
      <c r="I410" s="612"/>
      <c r="J410" s="612"/>
      <c r="K410" s="612"/>
      <c r="L410" s="612"/>
      <c r="M410" s="210" t="s">
        <v>8</v>
      </c>
      <c r="N410" s="210" t="s">
        <v>9</v>
      </c>
      <c r="O410" s="210" t="s">
        <v>10</v>
      </c>
      <c r="P410" s="612"/>
    </row>
    <row r="411" spans="1:16" ht="19.899999999999999" customHeight="1" x14ac:dyDescent="0.2">
      <c r="A411" s="612" t="s">
        <v>1528</v>
      </c>
      <c r="B411" s="612"/>
      <c r="C411" s="612"/>
      <c r="D411" s="612" t="s">
        <v>1239</v>
      </c>
      <c r="E411" s="612"/>
      <c r="F411" s="612"/>
      <c r="G411" s="612"/>
      <c r="H411" s="612"/>
      <c r="I411" s="612"/>
      <c r="J411" s="612"/>
      <c r="K411" s="612"/>
      <c r="L411" s="612"/>
      <c r="M411" s="210">
        <v>1</v>
      </c>
      <c r="N411" s="210"/>
      <c r="O411" s="210"/>
      <c r="P411" s="210"/>
    </row>
    <row r="412" spans="1:16" ht="19.899999999999999" customHeight="1" x14ac:dyDescent="0.2">
      <c r="A412" s="613" t="s">
        <v>12</v>
      </c>
      <c r="B412" s="612" t="s">
        <v>13</v>
      </c>
      <c r="C412" s="612" t="s">
        <v>14</v>
      </c>
      <c r="D412" s="613" t="s">
        <v>15</v>
      </c>
      <c r="E412" s="613"/>
      <c r="F412" s="613" t="s">
        <v>123</v>
      </c>
      <c r="G412" s="613"/>
      <c r="H412" s="613"/>
      <c r="I412" s="613"/>
      <c r="J412" s="613" t="s">
        <v>1078</v>
      </c>
      <c r="K412" s="612" t="s">
        <v>18</v>
      </c>
      <c r="L412" s="613" t="s">
        <v>19</v>
      </c>
      <c r="M412" s="612" t="s">
        <v>20</v>
      </c>
      <c r="N412" s="612"/>
      <c r="O412" s="612"/>
      <c r="P412" s="612"/>
    </row>
    <row r="413" spans="1:16" ht="22.15" customHeight="1" x14ac:dyDescent="0.2">
      <c r="A413" s="613"/>
      <c r="B413" s="612"/>
      <c r="C413" s="612"/>
      <c r="D413" s="210" t="s">
        <v>21</v>
      </c>
      <c r="E413" s="210" t="s">
        <v>22</v>
      </c>
      <c r="F413" s="210" t="s">
        <v>124</v>
      </c>
      <c r="G413" s="210" t="s">
        <v>125</v>
      </c>
      <c r="H413" s="210" t="s">
        <v>126</v>
      </c>
      <c r="I413" s="210" t="s">
        <v>1079</v>
      </c>
      <c r="J413" s="613"/>
      <c r="K413" s="612"/>
      <c r="L413" s="613"/>
      <c r="M413" s="612"/>
      <c r="N413" s="612"/>
      <c r="O413" s="612"/>
      <c r="P413" s="612"/>
    </row>
    <row r="414" spans="1:16" ht="19.899999999999999" customHeight="1" x14ac:dyDescent="0.2">
      <c r="A414" s="207">
        <v>1</v>
      </c>
      <c r="B414" s="207" t="s">
        <v>1529</v>
      </c>
      <c r="C414" s="194" t="s">
        <v>351</v>
      </c>
      <c r="D414" s="123">
        <v>8</v>
      </c>
      <c r="E414" s="123">
        <v>39828</v>
      </c>
      <c r="F414" s="207">
        <v>1</v>
      </c>
      <c r="G414" s="207"/>
      <c r="H414" s="207"/>
      <c r="I414" s="207"/>
      <c r="J414" s="207"/>
      <c r="K414" s="207" t="s">
        <v>30</v>
      </c>
      <c r="L414" s="207" t="s">
        <v>31</v>
      </c>
      <c r="M414" s="618" t="s">
        <v>1530</v>
      </c>
      <c r="N414" s="618"/>
      <c r="O414" s="618"/>
      <c r="P414" s="618"/>
    </row>
    <row r="415" spans="1:16" ht="19.899999999999999" customHeight="1" x14ac:dyDescent="0.2">
      <c r="A415" s="207">
        <v>2</v>
      </c>
      <c r="B415" s="207" t="s">
        <v>1529</v>
      </c>
      <c r="C415" s="194" t="s">
        <v>351</v>
      </c>
      <c r="D415" s="123">
        <v>39829</v>
      </c>
      <c r="E415" s="123">
        <v>39839</v>
      </c>
      <c r="F415" s="207"/>
      <c r="G415" s="207"/>
      <c r="H415" s="207"/>
      <c r="I415" s="207"/>
      <c r="J415" s="207"/>
      <c r="K415" s="207" t="s">
        <v>30</v>
      </c>
      <c r="L415" s="207" t="s">
        <v>31</v>
      </c>
      <c r="M415" s="618"/>
      <c r="N415" s="618"/>
      <c r="O415" s="618"/>
      <c r="P415" s="618"/>
    </row>
    <row r="416" spans="1:16" ht="19.899999999999999" customHeight="1" x14ac:dyDescent="0.2">
      <c r="A416" s="207">
        <v>3</v>
      </c>
      <c r="B416" s="207" t="s">
        <v>1529</v>
      </c>
      <c r="C416" s="194" t="s">
        <v>351</v>
      </c>
      <c r="D416" s="123">
        <v>39840</v>
      </c>
      <c r="E416" s="123">
        <v>39850</v>
      </c>
      <c r="F416" s="207"/>
      <c r="G416" s="207"/>
      <c r="H416" s="207"/>
      <c r="I416" s="207"/>
      <c r="J416" s="207"/>
      <c r="K416" s="207" t="s">
        <v>30</v>
      </c>
      <c r="L416" s="207" t="s">
        <v>31</v>
      </c>
      <c r="M416" s="618"/>
      <c r="N416" s="618"/>
      <c r="O416" s="618"/>
      <c r="P416" s="618"/>
    </row>
    <row r="417" spans="1:16" ht="19.899999999999999" customHeight="1" x14ac:dyDescent="0.2">
      <c r="A417" s="207">
        <v>4</v>
      </c>
      <c r="B417" s="207" t="s">
        <v>1529</v>
      </c>
      <c r="C417" s="194" t="s">
        <v>351</v>
      </c>
      <c r="D417" s="123">
        <v>39853</v>
      </c>
      <c r="E417" s="123">
        <v>39865</v>
      </c>
      <c r="F417" s="207"/>
      <c r="G417" s="207"/>
      <c r="H417" s="207"/>
      <c r="I417" s="207"/>
      <c r="J417" s="207"/>
      <c r="K417" s="207" t="s">
        <v>30</v>
      </c>
      <c r="L417" s="207" t="s">
        <v>31</v>
      </c>
      <c r="M417" s="618"/>
      <c r="N417" s="618"/>
      <c r="O417" s="618"/>
      <c r="P417" s="618"/>
    </row>
    <row r="418" spans="1:16" ht="19.899999999999999" customHeight="1" x14ac:dyDescent="0.2">
      <c r="A418" s="207">
        <v>5</v>
      </c>
      <c r="B418" s="207" t="s">
        <v>1529</v>
      </c>
      <c r="C418" s="194" t="s">
        <v>351</v>
      </c>
      <c r="D418" s="123">
        <v>39867</v>
      </c>
      <c r="E418" s="123">
        <v>39851</v>
      </c>
      <c r="F418" s="207"/>
      <c r="G418" s="207"/>
      <c r="H418" s="207"/>
      <c r="I418" s="207"/>
      <c r="J418" s="207"/>
      <c r="K418" s="207" t="s">
        <v>30</v>
      </c>
      <c r="L418" s="207" t="s">
        <v>31</v>
      </c>
      <c r="M418" s="618"/>
      <c r="N418" s="618"/>
      <c r="O418" s="618"/>
      <c r="P418" s="618"/>
    </row>
    <row r="419" spans="1:16" ht="19.899999999999999" customHeight="1" x14ac:dyDescent="0.2">
      <c r="A419" s="207">
        <v>6</v>
      </c>
      <c r="B419" s="207" t="s">
        <v>1529</v>
      </c>
      <c r="C419" s="194" t="s">
        <v>351</v>
      </c>
      <c r="D419" s="123">
        <v>39874</v>
      </c>
      <c r="E419" s="123">
        <v>39884</v>
      </c>
      <c r="F419" s="207"/>
      <c r="G419" s="207"/>
      <c r="H419" s="207"/>
      <c r="I419" s="207"/>
      <c r="J419" s="207"/>
      <c r="K419" s="207" t="s">
        <v>30</v>
      </c>
      <c r="L419" s="207" t="s">
        <v>31</v>
      </c>
      <c r="M419" s="618"/>
      <c r="N419" s="618"/>
      <c r="O419" s="618"/>
      <c r="P419" s="618"/>
    </row>
    <row r="420" spans="1:16" ht="19.899999999999999" customHeight="1" x14ac:dyDescent="0.2">
      <c r="A420" s="207">
        <v>7</v>
      </c>
      <c r="B420" s="207" t="s">
        <v>1529</v>
      </c>
      <c r="C420" s="194" t="s">
        <v>351</v>
      </c>
      <c r="D420" s="123">
        <v>39885</v>
      </c>
      <c r="E420" s="123">
        <v>39893</v>
      </c>
      <c r="F420" s="207"/>
      <c r="G420" s="207"/>
      <c r="H420" s="207"/>
      <c r="I420" s="207"/>
      <c r="J420" s="207"/>
      <c r="K420" s="207" t="s">
        <v>30</v>
      </c>
      <c r="L420" s="207" t="s">
        <v>31</v>
      </c>
      <c r="M420" s="618"/>
      <c r="N420" s="618"/>
      <c r="O420" s="618"/>
      <c r="P420" s="618"/>
    </row>
    <row r="421" spans="1:16" ht="19.899999999999999" customHeight="1" x14ac:dyDescent="0.2">
      <c r="A421" s="207">
        <v>8</v>
      </c>
      <c r="B421" s="207" t="s">
        <v>1529</v>
      </c>
      <c r="C421" s="194" t="s">
        <v>351</v>
      </c>
      <c r="D421" s="123">
        <v>39896</v>
      </c>
      <c r="E421" s="123">
        <v>39902</v>
      </c>
      <c r="F421" s="207"/>
      <c r="G421" s="207"/>
      <c r="H421" s="207"/>
      <c r="I421" s="207"/>
      <c r="J421" s="207"/>
      <c r="K421" s="207" t="s">
        <v>30</v>
      </c>
      <c r="L421" s="207" t="s">
        <v>31</v>
      </c>
      <c r="M421" s="618"/>
      <c r="N421" s="618"/>
      <c r="O421" s="618"/>
      <c r="P421" s="618"/>
    </row>
    <row r="422" spans="1:16" ht="19.899999999999999" customHeight="1" x14ac:dyDescent="0.2">
      <c r="A422" s="207">
        <v>9</v>
      </c>
      <c r="B422" s="207" t="s">
        <v>1529</v>
      </c>
      <c r="C422" s="194" t="s">
        <v>351</v>
      </c>
      <c r="D422" s="123">
        <v>39903</v>
      </c>
      <c r="E422" s="123">
        <v>39911</v>
      </c>
      <c r="F422" s="207">
        <v>2</v>
      </c>
      <c r="G422" s="207"/>
      <c r="H422" s="207"/>
      <c r="I422" s="207"/>
      <c r="J422" s="207"/>
      <c r="K422" s="207" t="s">
        <v>30</v>
      </c>
      <c r="L422" s="207" t="s">
        <v>31</v>
      </c>
      <c r="M422" s="618"/>
      <c r="N422" s="618"/>
      <c r="O422" s="618"/>
      <c r="P422" s="618"/>
    </row>
    <row r="423" spans="1:16" ht="19.899999999999999" customHeight="1" x14ac:dyDescent="0.2">
      <c r="A423" s="207">
        <v>10</v>
      </c>
      <c r="B423" s="207" t="s">
        <v>1529</v>
      </c>
      <c r="C423" s="194" t="s">
        <v>351</v>
      </c>
      <c r="D423" s="123">
        <v>39916</v>
      </c>
      <c r="E423" s="123">
        <v>39927</v>
      </c>
      <c r="F423" s="207"/>
      <c r="G423" s="207"/>
      <c r="H423" s="207"/>
      <c r="I423" s="207"/>
      <c r="J423" s="207"/>
      <c r="K423" s="207" t="s">
        <v>30</v>
      </c>
      <c r="L423" s="207" t="s">
        <v>31</v>
      </c>
      <c r="M423" s="618"/>
      <c r="N423" s="618"/>
      <c r="O423" s="618"/>
      <c r="P423" s="618"/>
    </row>
    <row r="424" spans="1:16" ht="19.899999999999999" customHeight="1" x14ac:dyDescent="0.2">
      <c r="A424" s="207">
        <v>11</v>
      </c>
      <c r="B424" s="207" t="s">
        <v>1529</v>
      </c>
      <c r="C424" s="194" t="s">
        <v>351</v>
      </c>
      <c r="D424" s="123">
        <v>39928</v>
      </c>
      <c r="E424" s="123">
        <v>39939</v>
      </c>
      <c r="F424" s="207"/>
      <c r="G424" s="207"/>
      <c r="H424" s="207"/>
      <c r="I424" s="207"/>
      <c r="J424" s="207"/>
      <c r="K424" s="207" t="s">
        <v>30</v>
      </c>
      <c r="L424" s="207" t="s">
        <v>31</v>
      </c>
      <c r="M424" s="618"/>
      <c r="N424" s="618"/>
      <c r="O424" s="618"/>
      <c r="P424" s="618"/>
    </row>
    <row r="425" spans="1:16" ht="19.899999999999999" customHeight="1" x14ac:dyDescent="0.2">
      <c r="A425" s="207">
        <v>12</v>
      </c>
      <c r="B425" s="207" t="s">
        <v>1529</v>
      </c>
      <c r="C425" s="194" t="s">
        <v>351</v>
      </c>
      <c r="D425" s="123">
        <v>39940</v>
      </c>
      <c r="E425" s="123">
        <v>39951</v>
      </c>
      <c r="F425" s="207"/>
      <c r="G425" s="207"/>
      <c r="H425" s="207"/>
      <c r="I425" s="207"/>
      <c r="J425" s="207"/>
      <c r="K425" s="207" t="s">
        <v>30</v>
      </c>
      <c r="L425" s="207" t="s">
        <v>31</v>
      </c>
      <c r="M425" s="618"/>
      <c r="N425" s="618"/>
      <c r="O425" s="618"/>
      <c r="P425" s="618"/>
    </row>
    <row r="426" spans="1:16" ht="19.899999999999999" customHeight="1" x14ac:dyDescent="0.2">
      <c r="A426" s="207">
        <v>13</v>
      </c>
      <c r="B426" s="207" t="s">
        <v>1529</v>
      </c>
      <c r="C426" s="194" t="s">
        <v>351</v>
      </c>
      <c r="D426" s="123">
        <v>39952</v>
      </c>
      <c r="E426" s="123">
        <v>39960</v>
      </c>
      <c r="F426" s="207"/>
      <c r="G426" s="207"/>
      <c r="H426" s="207"/>
      <c r="I426" s="207"/>
      <c r="J426" s="207"/>
      <c r="K426" s="207" t="s">
        <v>30</v>
      </c>
      <c r="L426" s="207" t="s">
        <v>31</v>
      </c>
      <c r="M426" s="618"/>
      <c r="N426" s="618"/>
      <c r="O426" s="618"/>
      <c r="P426" s="618"/>
    </row>
    <row r="427" spans="1:16" ht="19.899999999999999" customHeight="1" x14ac:dyDescent="0.2">
      <c r="A427" s="207">
        <v>14</v>
      </c>
      <c r="B427" s="207" t="s">
        <v>1529</v>
      </c>
      <c r="C427" s="194" t="s">
        <v>351</v>
      </c>
      <c r="D427" s="123">
        <v>39961</v>
      </c>
      <c r="E427" s="123">
        <v>39968</v>
      </c>
      <c r="F427" s="207"/>
      <c r="G427" s="207"/>
      <c r="H427" s="207"/>
      <c r="I427" s="207"/>
      <c r="J427" s="207"/>
      <c r="K427" s="207" t="s">
        <v>30</v>
      </c>
      <c r="L427" s="207" t="s">
        <v>31</v>
      </c>
      <c r="M427" s="618"/>
      <c r="N427" s="618"/>
      <c r="O427" s="618"/>
      <c r="P427" s="618"/>
    </row>
    <row r="428" spans="1:16" ht="19.899999999999999" customHeight="1" x14ac:dyDescent="0.2">
      <c r="A428" s="207">
        <v>15</v>
      </c>
      <c r="B428" s="207" t="s">
        <v>1529</v>
      </c>
      <c r="C428" s="194" t="s">
        <v>351</v>
      </c>
      <c r="D428" s="123">
        <v>39969</v>
      </c>
      <c r="E428" s="123">
        <v>39976</v>
      </c>
      <c r="F428" s="207"/>
      <c r="G428" s="207"/>
      <c r="H428" s="207"/>
      <c r="I428" s="207"/>
      <c r="J428" s="207"/>
      <c r="K428" s="207" t="s">
        <v>30</v>
      </c>
      <c r="L428" s="207" t="s">
        <v>31</v>
      </c>
      <c r="M428" s="618"/>
      <c r="N428" s="618"/>
      <c r="O428" s="618"/>
      <c r="P428" s="618"/>
    </row>
    <row r="429" spans="1:16" ht="19.899999999999999" customHeight="1" x14ac:dyDescent="0.2">
      <c r="A429" s="207">
        <v>16</v>
      </c>
      <c r="B429" s="207" t="s">
        <v>1529</v>
      </c>
      <c r="C429" s="194" t="s">
        <v>351</v>
      </c>
      <c r="D429" s="123">
        <v>39977</v>
      </c>
      <c r="E429" s="123">
        <v>39988</v>
      </c>
      <c r="F429" s="207"/>
      <c r="G429" s="207"/>
      <c r="H429" s="207"/>
      <c r="I429" s="207"/>
      <c r="J429" s="207"/>
      <c r="K429" s="207" t="s">
        <v>30</v>
      </c>
      <c r="L429" s="207" t="s">
        <v>31</v>
      </c>
      <c r="M429" s="618" t="s">
        <v>1533</v>
      </c>
      <c r="N429" s="618"/>
      <c r="O429" s="618"/>
      <c r="P429" s="618"/>
    </row>
    <row r="430" spans="1:16" ht="19.899999999999999" customHeight="1" x14ac:dyDescent="0.2">
      <c r="A430" s="207">
        <v>17</v>
      </c>
      <c r="B430" s="207" t="s">
        <v>1529</v>
      </c>
      <c r="C430" s="194" t="s">
        <v>351</v>
      </c>
      <c r="D430" s="123">
        <v>39989</v>
      </c>
      <c r="E430" s="123">
        <v>39994</v>
      </c>
      <c r="F430" s="207"/>
      <c r="G430" s="207"/>
      <c r="H430" s="207"/>
      <c r="I430" s="207"/>
      <c r="J430" s="207"/>
      <c r="K430" s="207" t="s">
        <v>30</v>
      </c>
      <c r="L430" s="207" t="s">
        <v>31</v>
      </c>
      <c r="M430" s="618"/>
      <c r="N430" s="618"/>
      <c r="O430" s="618"/>
      <c r="P430" s="618"/>
    </row>
    <row r="431" spans="1:16" ht="19.899999999999999" customHeight="1" x14ac:dyDescent="0.2">
      <c r="A431" s="207">
        <v>18</v>
      </c>
      <c r="B431" s="207" t="s">
        <v>1529</v>
      </c>
      <c r="C431" s="194" t="s">
        <v>351</v>
      </c>
      <c r="D431" s="123">
        <v>39995</v>
      </c>
      <c r="E431" s="123">
        <v>40003</v>
      </c>
      <c r="F431" s="207">
        <v>3</v>
      </c>
      <c r="G431" s="207"/>
      <c r="H431" s="207"/>
      <c r="I431" s="207"/>
      <c r="J431" s="207"/>
      <c r="K431" s="207" t="s">
        <v>30</v>
      </c>
      <c r="L431" s="207" t="s">
        <v>31</v>
      </c>
      <c r="M431" s="618"/>
      <c r="N431" s="618"/>
      <c r="O431" s="618"/>
      <c r="P431" s="618"/>
    </row>
    <row r="432" spans="1:16" ht="19.899999999999999" customHeight="1" x14ac:dyDescent="0.2">
      <c r="A432" s="207">
        <v>19</v>
      </c>
      <c r="B432" s="207" t="s">
        <v>1529</v>
      </c>
      <c r="C432" s="194" t="s">
        <v>351</v>
      </c>
      <c r="D432" s="123">
        <v>40004</v>
      </c>
      <c r="E432" s="123">
        <v>40011</v>
      </c>
      <c r="F432" s="207"/>
      <c r="G432" s="207"/>
      <c r="H432" s="207"/>
      <c r="I432" s="207"/>
      <c r="J432" s="207"/>
      <c r="K432" s="207" t="s">
        <v>30</v>
      </c>
      <c r="L432" s="207" t="s">
        <v>31</v>
      </c>
      <c r="M432" s="618"/>
      <c r="N432" s="618"/>
      <c r="O432" s="618"/>
      <c r="P432" s="618"/>
    </row>
    <row r="433" spans="1:16" ht="19.899999999999999" customHeight="1" x14ac:dyDescent="0.2">
      <c r="A433" s="207">
        <v>20</v>
      </c>
      <c r="B433" s="207" t="s">
        <v>1529</v>
      </c>
      <c r="C433" s="194" t="s">
        <v>351</v>
      </c>
      <c r="D433" s="123">
        <v>40012</v>
      </c>
      <c r="E433" s="123">
        <v>40021</v>
      </c>
      <c r="F433" s="207"/>
      <c r="G433" s="207"/>
      <c r="H433" s="207"/>
      <c r="I433" s="207"/>
      <c r="J433" s="207"/>
      <c r="K433" s="207" t="s">
        <v>30</v>
      </c>
      <c r="L433" s="207" t="s">
        <v>31</v>
      </c>
      <c r="M433" s="618"/>
      <c r="N433" s="618"/>
      <c r="O433" s="618"/>
      <c r="P433" s="618"/>
    </row>
    <row r="434" spans="1:16" ht="19.899999999999999" customHeight="1" x14ac:dyDescent="0.2">
      <c r="A434" s="207">
        <v>21</v>
      </c>
      <c r="B434" s="207" t="s">
        <v>1529</v>
      </c>
      <c r="C434" s="194" t="s">
        <v>351</v>
      </c>
      <c r="D434" s="123">
        <v>40022</v>
      </c>
      <c r="E434" s="123">
        <v>40025</v>
      </c>
      <c r="F434" s="207"/>
      <c r="G434" s="207"/>
      <c r="H434" s="207"/>
      <c r="I434" s="207"/>
      <c r="J434" s="207"/>
      <c r="K434" s="207" t="s">
        <v>30</v>
      </c>
      <c r="L434" s="207" t="s">
        <v>31</v>
      </c>
      <c r="M434" s="618"/>
      <c r="N434" s="618"/>
      <c r="O434" s="618"/>
      <c r="P434" s="618"/>
    </row>
    <row r="435" spans="1:16" ht="19.899999999999999" customHeight="1" x14ac:dyDescent="0.2">
      <c r="A435" s="207">
        <v>22</v>
      </c>
      <c r="B435" s="207" t="s">
        <v>1529</v>
      </c>
      <c r="C435" s="194" t="s">
        <v>351</v>
      </c>
      <c r="D435" s="123">
        <v>40026</v>
      </c>
      <c r="E435" s="123">
        <v>40036</v>
      </c>
      <c r="F435" s="207"/>
      <c r="G435" s="207"/>
      <c r="H435" s="207"/>
      <c r="I435" s="207"/>
      <c r="J435" s="207"/>
      <c r="K435" s="207" t="s">
        <v>30</v>
      </c>
      <c r="L435" s="207" t="s">
        <v>31</v>
      </c>
      <c r="M435" s="618"/>
      <c r="N435" s="618"/>
      <c r="O435" s="618"/>
      <c r="P435" s="618"/>
    </row>
    <row r="436" spans="1:16" ht="19.899999999999999" customHeight="1" x14ac:dyDescent="0.2">
      <c r="A436" s="207">
        <v>23</v>
      </c>
      <c r="B436" s="207" t="s">
        <v>1529</v>
      </c>
      <c r="C436" s="194" t="s">
        <v>351</v>
      </c>
      <c r="D436" s="123">
        <v>40037</v>
      </c>
      <c r="E436" s="123">
        <v>40044</v>
      </c>
      <c r="F436" s="207"/>
      <c r="G436" s="207"/>
      <c r="H436" s="207"/>
      <c r="I436" s="207"/>
      <c r="J436" s="207"/>
      <c r="K436" s="207" t="s">
        <v>30</v>
      </c>
      <c r="L436" s="207" t="s">
        <v>31</v>
      </c>
      <c r="M436" s="618"/>
      <c r="N436" s="618"/>
      <c r="O436" s="618"/>
      <c r="P436" s="618"/>
    </row>
    <row r="437" spans="1:16" ht="19.899999999999999" customHeight="1" x14ac:dyDescent="0.2">
      <c r="A437" s="207">
        <v>24</v>
      </c>
      <c r="B437" s="207" t="s">
        <v>1529</v>
      </c>
      <c r="C437" s="194" t="s">
        <v>351</v>
      </c>
      <c r="D437" s="123">
        <v>40045</v>
      </c>
      <c r="E437" s="123">
        <v>40052</v>
      </c>
      <c r="F437" s="207"/>
      <c r="G437" s="207"/>
      <c r="H437" s="207"/>
      <c r="I437" s="207"/>
      <c r="J437" s="207"/>
      <c r="K437" s="207" t="s">
        <v>30</v>
      </c>
      <c r="L437" s="207" t="s">
        <v>31</v>
      </c>
      <c r="M437" s="618"/>
      <c r="N437" s="618"/>
      <c r="O437" s="618"/>
      <c r="P437" s="618"/>
    </row>
    <row r="438" spans="1:16" ht="19.899999999999999" customHeight="1" x14ac:dyDescent="0.2">
      <c r="A438" s="207">
        <v>25</v>
      </c>
      <c r="B438" s="207" t="s">
        <v>1529</v>
      </c>
      <c r="C438" s="194" t="s">
        <v>351</v>
      </c>
      <c r="D438" s="123">
        <v>40053</v>
      </c>
      <c r="E438" s="123">
        <v>40063</v>
      </c>
      <c r="F438" s="207"/>
      <c r="G438" s="207"/>
      <c r="H438" s="207"/>
      <c r="I438" s="207"/>
      <c r="J438" s="207"/>
      <c r="K438" s="207" t="s">
        <v>30</v>
      </c>
      <c r="L438" s="207" t="s">
        <v>31</v>
      </c>
      <c r="M438" s="618"/>
      <c r="N438" s="618"/>
      <c r="O438" s="618"/>
      <c r="P438" s="618"/>
    </row>
    <row r="439" spans="1:16" ht="19.899999999999999" customHeight="1" x14ac:dyDescent="0.2">
      <c r="A439" s="207">
        <v>26</v>
      </c>
      <c r="B439" s="207" t="s">
        <v>1529</v>
      </c>
      <c r="C439" s="194" t="s">
        <v>351</v>
      </c>
      <c r="D439" s="123">
        <v>40064</v>
      </c>
      <c r="E439" s="123">
        <v>40067</v>
      </c>
      <c r="F439" s="207">
        <v>4</v>
      </c>
      <c r="G439" s="207"/>
      <c r="H439" s="207"/>
      <c r="I439" s="207"/>
      <c r="J439" s="207"/>
      <c r="K439" s="207" t="s">
        <v>30</v>
      </c>
      <c r="L439" s="207" t="s">
        <v>31</v>
      </c>
      <c r="M439" s="618"/>
      <c r="N439" s="618"/>
      <c r="O439" s="618"/>
      <c r="P439" s="618"/>
    </row>
    <row r="440" spans="1:16" ht="19.899999999999999" customHeight="1" x14ac:dyDescent="0.2">
      <c r="A440" s="207">
        <v>27</v>
      </c>
      <c r="B440" s="207" t="s">
        <v>1529</v>
      </c>
      <c r="C440" s="194" t="s">
        <v>351</v>
      </c>
      <c r="D440" s="123">
        <v>40071</v>
      </c>
      <c r="E440" s="123">
        <v>40078</v>
      </c>
      <c r="F440" s="207"/>
      <c r="G440" s="207"/>
      <c r="H440" s="207"/>
      <c r="I440" s="207"/>
      <c r="J440" s="207"/>
      <c r="K440" s="207" t="s">
        <v>30</v>
      </c>
      <c r="L440" s="207" t="s">
        <v>31</v>
      </c>
      <c r="M440" s="618"/>
      <c r="N440" s="618"/>
      <c r="O440" s="618"/>
      <c r="P440" s="618"/>
    </row>
    <row r="441" spans="1:16" ht="19.899999999999999" customHeight="1" x14ac:dyDescent="0.2">
      <c r="A441" s="207">
        <v>28</v>
      </c>
      <c r="B441" s="207" t="s">
        <v>1529</v>
      </c>
      <c r="C441" s="194" t="s">
        <v>351</v>
      </c>
      <c r="D441" s="123" t="s">
        <v>1534</v>
      </c>
      <c r="E441" s="123">
        <v>40086</v>
      </c>
      <c r="F441" s="207"/>
      <c r="G441" s="207"/>
      <c r="H441" s="207"/>
      <c r="I441" s="207"/>
      <c r="J441" s="207"/>
      <c r="K441" s="207" t="s">
        <v>30</v>
      </c>
      <c r="L441" s="207" t="s">
        <v>31</v>
      </c>
      <c r="M441" s="618"/>
      <c r="N441" s="618"/>
      <c r="O441" s="618"/>
      <c r="P441" s="618"/>
    </row>
    <row r="442" spans="1:16" ht="19.899999999999999" customHeight="1" x14ac:dyDescent="0.2">
      <c r="A442" s="207">
        <v>29</v>
      </c>
      <c r="B442" s="207" t="s">
        <v>1529</v>
      </c>
      <c r="C442" s="194" t="s">
        <v>351</v>
      </c>
      <c r="D442" s="130">
        <v>40087</v>
      </c>
      <c r="E442" s="130">
        <v>40064</v>
      </c>
      <c r="F442" s="37"/>
      <c r="G442" s="207"/>
      <c r="H442" s="207"/>
      <c r="I442" s="207"/>
      <c r="J442" s="207"/>
      <c r="K442" s="207" t="s">
        <v>30</v>
      </c>
      <c r="L442" s="207" t="s">
        <v>31</v>
      </c>
      <c r="M442" s="618"/>
      <c r="N442" s="618"/>
      <c r="O442" s="618"/>
      <c r="P442" s="618"/>
    </row>
    <row r="443" spans="1:16" ht="19.899999999999999" customHeight="1" x14ac:dyDescent="0.2">
      <c r="A443" s="207">
        <v>30</v>
      </c>
      <c r="B443" s="207" t="s">
        <v>1529</v>
      </c>
      <c r="C443" s="194" t="s">
        <v>351</v>
      </c>
      <c r="D443" s="130">
        <v>40095</v>
      </c>
      <c r="E443" s="130">
        <v>40106</v>
      </c>
      <c r="F443" s="37"/>
      <c r="G443" s="207"/>
      <c r="H443" s="207"/>
      <c r="I443" s="207"/>
      <c r="J443" s="207"/>
      <c r="K443" s="207" t="s">
        <v>30</v>
      </c>
      <c r="L443" s="207" t="s">
        <v>31</v>
      </c>
      <c r="M443" s="618"/>
      <c r="N443" s="618"/>
      <c r="O443" s="618"/>
      <c r="P443" s="618"/>
    </row>
    <row r="444" spans="1:16" ht="19.899999999999999" customHeight="1" x14ac:dyDescent="0.2">
      <c r="A444" s="207">
        <v>16</v>
      </c>
      <c r="B444" s="207" t="s">
        <v>1529</v>
      </c>
      <c r="C444" s="194" t="s">
        <v>351</v>
      </c>
      <c r="D444" s="130">
        <v>40107</v>
      </c>
      <c r="E444" s="130">
        <v>40117</v>
      </c>
      <c r="F444" s="207"/>
      <c r="G444" s="207"/>
      <c r="H444" s="207"/>
      <c r="I444" s="207"/>
      <c r="J444" s="207"/>
      <c r="K444" s="207" t="s">
        <v>30</v>
      </c>
      <c r="L444" s="207" t="s">
        <v>31</v>
      </c>
      <c r="M444" s="618" t="s">
        <v>1533</v>
      </c>
      <c r="N444" s="618"/>
      <c r="O444" s="618"/>
      <c r="P444" s="618"/>
    </row>
    <row r="445" spans="1:16" ht="19.899999999999999" customHeight="1" x14ac:dyDescent="0.2">
      <c r="A445" s="207">
        <v>17</v>
      </c>
      <c r="B445" s="207" t="s">
        <v>1529</v>
      </c>
      <c r="C445" s="194" t="s">
        <v>351</v>
      </c>
      <c r="D445" s="130">
        <v>40120</v>
      </c>
      <c r="E445" s="130">
        <v>40129</v>
      </c>
      <c r="F445" s="207"/>
      <c r="G445" s="207"/>
      <c r="H445" s="207"/>
      <c r="I445" s="207"/>
      <c r="J445" s="207"/>
      <c r="K445" s="207" t="s">
        <v>30</v>
      </c>
      <c r="L445" s="207" t="s">
        <v>31</v>
      </c>
      <c r="M445" s="618"/>
      <c r="N445" s="618"/>
      <c r="O445" s="618"/>
      <c r="P445" s="618"/>
    </row>
    <row r="446" spans="1:16" ht="19.899999999999999" customHeight="1" x14ac:dyDescent="0.2">
      <c r="A446" s="207">
        <v>18</v>
      </c>
      <c r="B446" s="207" t="s">
        <v>1529</v>
      </c>
      <c r="C446" s="194" t="s">
        <v>351</v>
      </c>
      <c r="D446" s="130">
        <v>40130</v>
      </c>
      <c r="E446" s="130">
        <v>40135</v>
      </c>
      <c r="F446" s="207"/>
      <c r="G446" s="207"/>
      <c r="H446" s="207"/>
      <c r="I446" s="207"/>
      <c r="J446" s="207"/>
      <c r="K446" s="207" t="s">
        <v>30</v>
      </c>
      <c r="L446" s="207" t="s">
        <v>31</v>
      </c>
      <c r="M446" s="618"/>
      <c r="N446" s="618"/>
      <c r="O446" s="618"/>
      <c r="P446" s="618"/>
    </row>
    <row r="447" spans="1:16" ht="19.899999999999999" customHeight="1" x14ac:dyDescent="0.2">
      <c r="A447" s="207">
        <v>19</v>
      </c>
      <c r="B447" s="207" t="s">
        <v>1529</v>
      </c>
      <c r="C447" s="194" t="s">
        <v>351</v>
      </c>
      <c r="D447" s="130">
        <v>40136</v>
      </c>
      <c r="E447" s="130">
        <v>40147</v>
      </c>
      <c r="F447" s="37">
        <v>5</v>
      </c>
      <c r="G447" s="207"/>
      <c r="H447" s="207"/>
      <c r="I447" s="207"/>
      <c r="J447" s="207"/>
      <c r="K447" s="207" t="s">
        <v>30</v>
      </c>
      <c r="L447" s="207" t="s">
        <v>31</v>
      </c>
      <c r="M447" s="619" t="s">
        <v>1535</v>
      </c>
      <c r="N447" s="619"/>
      <c r="O447" s="619"/>
      <c r="P447" s="619"/>
    </row>
    <row r="448" spans="1:16" ht="19.899999999999999" customHeight="1" x14ac:dyDescent="0.2">
      <c r="A448" s="207">
        <v>20</v>
      </c>
      <c r="B448" s="207" t="s">
        <v>1529</v>
      </c>
      <c r="C448" s="194" t="s">
        <v>351</v>
      </c>
      <c r="D448" s="130">
        <v>40148</v>
      </c>
      <c r="E448" s="130">
        <v>40159</v>
      </c>
      <c r="F448" s="37"/>
      <c r="G448" s="207"/>
      <c r="H448" s="207"/>
      <c r="I448" s="207"/>
      <c r="J448" s="207"/>
      <c r="K448" s="207" t="s">
        <v>30</v>
      </c>
      <c r="L448" s="207" t="s">
        <v>31</v>
      </c>
      <c r="M448" s="619"/>
      <c r="N448" s="619"/>
      <c r="O448" s="619"/>
      <c r="P448" s="619"/>
    </row>
    <row r="449" spans="1:16" ht="19.899999999999999" customHeight="1" x14ac:dyDescent="0.2">
      <c r="A449" s="207">
        <v>21</v>
      </c>
      <c r="B449" s="207" t="s">
        <v>1529</v>
      </c>
      <c r="C449" s="194" t="s">
        <v>351</v>
      </c>
      <c r="D449" s="130">
        <v>40161</v>
      </c>
      <c r="E449" s="130">
        <v>40169</v>
      </c>
      <c r="F449" s="37"/>
      <c r="G449" s="207"/>
      <c r="H449" s="207"/>
      <c r="I449" s="207"/>
      <c r="J449" s="207"/>
      <c r="K449" s="207" t="s">
        <v>30</v>
      </c>
      <c r="L449" s="207" t="s">
        <v>31</v>
      </c>
      <c r="M449" s="619"/>
      <c r="N449" s="619"/>
      <c r="O449" s="619"/>
      <c r="P449" s="619"/>
    </row>
    <row r="450" spans="1:16" ht="19.899999999999999" customHeight="1" x14ac:dyDescent="0.2">
      <c r="A450" s="207">
        <v>22</v>
      </c>
      <c r="B450" s="207" t="s">
        <v>1529</v>
      </c>
      <c r="C450" s="194" t="s">
        <v>351</v>
      </c>
      <c r="D450" s="130">
        <v>40170</v>
      </c>
      <c r="E450" s="130">
        <v>40178</v>
      </c>
      <c r="F450" s="37"/>
      <c r="G450" s="207"/>
      <c r="H450" s="207"/>
      <c r="I450" s="207"/>
      <c r="J450" s="207"/>
      <c r="K450" s="207" t="s">
        <v>30</v>
      </c>
      <c r="L450" s="207" t="s">
        <v>31</v>
      </c>
      <c r="M450" s="619"/>
      <c r="N450" s="619"/>
      <c r="O450" s="619"/>
      <c r="P450" s="619"/>
    </row>
    <row r="451" spans="1:16" ht="19.899999999999999" customHeight="1" x14ac:dyDescent="0.2">
      <c r="A451" s="207">
        <v>16</v>
      </c>
      <c r="B451" s="207" t="s">
        <v>1529</v>
      </c>
      <c r="C451" s="194" t="s">
        <v>351</v>
      </c>
      <c r="D451" s="130">
        <v>40243</v>
      </c>
      <c r="E451" s="130">
        <v>40248</v>
      </c>
      <c r="F451" s="207"/>
      <c r="G451" s="207"/>
      <c r="H451" s="207"/>
      <c r="I451" s="207"/>
      <c r="J451" s="207"/>
      <c r="K451" s="207" t="s">
        <v>30</v>
      </c>
      <c r="L451" s="207" t="s">
        <v>31</v>
      </c>
      <c r="M451" s="617" t="s">
        <v>1536</v>
      </c>
      <c r="N451" s="617"/>
      <c r="O451" s="617"/>
      <c r="P451" s="617"/>
    </row>
    <row r="452" spans="1:16" ht="19.899999999999999" customHeight="1" x14ac:dyDescent="0.2">
      <c r="A452" s="207">
        <v>17</v>
      </c>
      <c r="B452" s="207" t="s">
        <v>1529</v>
      </c>
      <c r="C452" s="194" t="s">
        <v>351</v>
      </c>
      <c r="D452" s="130">
        <v>40249</v>
      </c>
      <c r="E452" s="130">
        <v>40255</v>
      </c>
      <c r="F452" s="37">
        <v>7</v>
      </c>
      <c r="G452" s="207"/>
      <c r="H452" s="207"/>
      <c r="I452" s="207"/>
      <c r="J452" s="207"/>
      <c r="K452" s="207" t="s">
        <v>30</v>
      </c>
      <c r="L452" s="207" t="s">
        <v>31</v>
      </c>
      <c r="M452" s="617"/>
      <c r="N452" s="617"/>
      <c r="O452" s="617"/>
      <c r="P452" s="617"/>
    </row>
    <row r="453" spans="1:16" ht="19.899999999999999" customHeight="1" x14ac:dyDescent="0.2">
      <c r="A453" s="207">
        <v>18</v>
      </c>
      <c r="B453" s="207" t="s">
        <v>1529</v>
      </c>
      <c r="C453" s="194" t="s">
        <v>351</v>
      </c>
      <c r="D453" s="130">
        <v>40256</v>
      </c>
      <c r="E453" s="130">
        <v>40261</v>
      </c>
      <c r="F453" s="37"/>
      <c r="G453" s="207"/>
      <c r="H453" s="207"/>
      <c r="I453" s="207"/>
      <c r="J453" s="207"/>
      <c r="K453" s="207" t="s">
        <v>30</v>
      </c>
      <c r="L453" s="207" t="s">
        <v>31</v>
      </c>
      <c r="M453" s="617"/>
      <c r="N453" s="617"/>
      <c r="O453" s="617"/>
      <c r="P453" s="617"/>
    </row>
    <row r="454" spans="1:16" ht="19.899999999999999" customHeight="1" x14ac:dyDescent="0.2">
      <c r="A454" s="207">
        <v>19</v>
      </c>
      <c r="B454" s="207" t="s">
        <v>1529</v>
      </c>
      <c r="C454" s="194" t="s">
        <v>351</v>
      </c>
      <c r="D454" s="130">
        <v>40262</v>
      </c>
      <c r="E454" s="130">
        <v>40263</v>
      </c>
      <c r="F454" s="37"/>
      <c r="G454" s="207"/>
      <c r="H454" s="207"/>
      <c r="I454" s="207"/>
      <c r="J454" s="207"/>
      <c r="K454" s="207" t="s">
        <v>30</v>
      </c>
      <c r="L454" s="207" t="s">
        <v>31</v>
      </c>
      <c r="M454" s="617"/>
      <c r="N454" s="617"/>
      <c r="O454" s="617"/>
      <c r="P454" s="617"/>
    </row>
    <row r="455" spans="1:16" ht="19.899999999999999" customHeight="1" x14ac:dyDescent="0.2">
      <c r="A455" s="207">
        <v>20</v>
      </c>
      <c r="B455" s="207" t="s">
        <v>1529</v>
      </c>
      <c r="C455" s="194" t="s">
        <v>351</v>
      </c>
      <c r="D455" s="130">
        <v>40264</v>
      </c>
      <c r="E455" s="130">
        <v>40268</v>
      </c>
      <c r="F455" s="37"/>
      <c r="G455" s="207"/>
      <c r="H455" s="207"/>
      <c r="I455" s="207"/>
      <c r="J455" s="207"/>
      <c r="K455" s="207" t="s">
        <v>30</v>
      </c>
      <c r="L455" s="207" t="s">
        <v>31</v>
      </c>
      <c r="M455" s="617"/>
      <c r="N455" s="617"/>
      <c r="O455" s="617"/>
      <c r="P455" s="617"/>
    </row>
    <row r="456" spans="1:16" ht="19.899999999999999" customHeight="1" x14ac:dyDescent="0.2">
      <c r="A456" s="207">
        <v>21</v>
      </c>
      <c r="B456" s="207" t="s">
        <v>1529</v>
      </c>
      <c r="C456" s="194" t="s">
        <v>351</v>
      </c>
      <c r="D456" s="130">
        <v>40273</v>
      </c>
      <c r="E456" s="130">
        <v>40276</v>
      </c>
      <c r="F456" s="37"/>
      <c r="G456" s="207"/>
      <c r="H456" s="207"/>
      <c r="I456" s="207"/>
      <c r="J456" s="207"/>
      <c r="K456" s="207" t="s">
        <v>30</v>
      </c>
      <c r="L456" s="207" t="s">
        <v>31</v>
      </c>
      <c r="M456" s="617"/>
      <c r="N456" s="617"/>
      <c r="O456" s="617"/>
      <c r="P456" s="617"/>
    </row>
    <row r="457" spans="1:16" ht="19.899999999999999" customHeight="1" x14ac:dyDescent="0.2">
      <c r="A457" s="207">
        <v>22</v>
      </c>
      <c r="B457" s="207" t="s">
        <v>1529</v>
      </c>
      <c r="C457" s="194" t="s">
        <v>351</v>
      </c>
      <c r="D457" s="130">
        <v>40277</v>
      </c>
      <c r="E457" s="130">
        <v>40282</v>
      </c>
      <c r="F457" s="37"/>
      <c r="G457" s="207"/>
      <c r="H457" s="207"/>
      <c r="I457" s="207"/>
      <c r="J457" s="207"/>
      <c r="K457" s="207" t="s">
        <v>30</v>
      </c>
      <c r="L457" s="207" t="s">
        <v>31</v>
      </c>
      <c r="M457" s="617"/>
      <c r="N457" s="617"/>
      <c r="O457" s="617"/>
      <c r="P457" s="617"/>
    </row>
    <row r="458" spans="1:16" ht="19.899999999999999" customHeight="1" x14ac:dyDescent="0.2">
      <c r="A458" s="207">
        <v>23</v>
      </c>
      <c r="B458" s="207" t="s">
        <v>1529</v>
      </c>
      <c r="C458" s="194" t="s">
        <v>351</v>
      </c>
      <c r="D458" s="130">
        <v>40283</v>
      </c>
      <c r="E458" s="130">
        <v>40288</v>
      </c>
      <c r="F458" s="37"/>
      <c r="G458" s="207"/>
      <c r="H458" s="207"/>
      <c r="I458" s="207"/>
      <c r="J458" s="207"/>
      <c r="K458" s="207" t="s">
        <v>30</v>
      </c>
      <c r="L458" s="207" t="s">
        <v>31</v>
      </c>
      <c r="M458" s="617"/>
      <c r="N458" s="617"/>
      <c r="O458" s="617"/>
      <c r="P458" s="617"/>
    </row>
    <row r="459" spans="1:16" ht="19.899999999999999" customHeight="1" x14ac:dyDescent="0.2">
      <c r="A459" s="207">
        <v>24</v>
      </c>
      <c r="B459" s="207" t="s">
        <v>1529</v>
      </c>
      <c r="C459" s="194" t="s">
        <v>351</v>
      </c>
      <c r="D459" s="130">
        <v>40289</v>
      </c>
      <c r="E459" s="130">
        <v>40291</v>
      </c>
      <c r="F459" s="37">
        <v>8</v>
      </c>
      <c r="G459" s="207"/>
      <c r="H459" s="207"/>
      <c r="I459" s="207"/>
      <c r="J459" s="207"/>
      <c r="K459" s="207" t="s">
        <v>30</v>
      </c>
      <c r="L459" s="207" t="s">
        <v>31</v>
      </c>
      <c r="M459" s="617"/>
      <c r="N459" s="617"/>
      <c r="O459" s="617"/>
      <c r="P459" s="617"/>
    </row>
    <row r="460" spans="1:16" ht="19.899999999999999" customHeight="1" x14ac:dyDescent="0.2">
      <c r="A460" s="207">
        <v>25</v>
      </c>
      <c r="B460" s="207" t="s">
        <v>1529</v>
      </c>
      <c r="C460" s="194" t="s">
        <v>351</v>
      </c>
      <c r="D460" s="130">
        <v>40294</v>
      </c>
      <c r="E460" s="130">
        <v>40296</v>
      </c>
      <c r="F460" s="37"/>
      <c r="G460" s="207"/>
      <c r="H460" s="207"/>
      <c r="I460" s="207"/>
      <c r="J460" s="207"/>
      <c r="K460" s="207" t="s">
        <v>30</v>
      </c>
      <c r="L460" s="207" t="s">
        <v>31</v>
      </c>
      <c r="M460" s="617"/>
      <c r="N460" s="617"/>
      <c r="O460" s="617"/>
      <c r="P460" s="617"/>
    </row>
    <row r="461" spans="1:16" ht="19.899999999999999" customHeight="1" x14ac:dyDescent="0.2">
      <c r="A461" s="207">
        <v>26</v>
      </c>
      <c r="B461" s="207" t="s">
        <v>1529</v>
      </c>
      <c r="C461" s="194" t="s">
        <v>351</v>
      </c>
      <c r="D461" s="130">
        <v>40297</v>
      </c>
      <c r="E461" s="130">
        <v>40298</v>
      </c>
      <c r="F461" s="37"/>
      <c r="G461" s="207"/>
      <c r="H461" s="207"/>
      <c r="I461" s="207"/>
      <c r="J461" s="207"/>
      <c r="K461" s="207" t="s">
        <v>30</v>
      </c>
      <c r="L461" s="207" t="s">
        <v>31</v>
      </c>
      <c r="M461" s="617"/>
      <c r="N461" s="617"/>
      <c r="O461" s="617"/>
      <c r="P461" s="617"/>
    </row>
    <row r="462" spans="1:16" ht="19.899999999999999" customHeight="1" x14ac:dyDescent="0.2">
      <c r="A462" s="207">
        <v>27</v>
      </c>
      <c r="B462" s="207" t="s">
        <v>1529</v>
      </c>
      <c r="C462" s="194" t="s">
        <v>351</v>
      </c>
      <c r="D462" s="130">
        <v>40301</v>
      </c>
      <c r="E462" s="130">
        <v>40302</v>
      </c>
      <c r="F462" s="37"/>
      <c r="G462" s="207"/>
      <c r="H462" s="207"/>
      <c r="I462" s="207"/>
      <c r="J462" s="207"/>
      <c r="K462" s="207" t="s">
        <v>30</v>
      </c>
      <c r="L462" s="207" t="s">
        <v>31</v>
      </c>
      <c r="M462" s="617"/>
      <c r="N462" s="617"/>
      <c r="O462" s="617"/>
      <c r="P462" s="617"/>
    </row>
    <row r="463" spans="1:16" ht="19.899999999999999" customHeight="1" x14ac:dyDescent="0.2">
      <c r="A463" s="207">
        <v>28</v>
      </c>
      <c r="B463" s="207" t="s">
        <v>1529</v>
      </c>
      <c r="C463" s="194" t="s">
        <v>351</v>
      </c>
      <c r="D463" s="130">
        <v>40303</v>
      </c>
      <c r="E463" s="130">
        <v>40309</v>
      </c>
      <c r="F463" s="37"/>
      <c r="G463" s="207"/>
      <c r="H463" s="207"/>
      <c r="I463" s="207"/>
      <c r="J463" s="207"/>
      <c r="K463" s="207" t="s">
        <v>30</v>
      </c>
      <c r="L463" s="207" t="s">
        <v>31</v>
      </c>
      <c r="M463" s="617"/>
      <c r="N463" s="617"/>
      <c r="O463" s="617"/>
      <c r="P463" s="617"/>
    </row>
    <row r="464" spans="1:16" ht="19.899999999999999" customHeight="1" x14ac:dyDescent="0.2">
      <c r="A464" s="207">
        <v>29</v>
      </c>
      <c r="B464" s="207" t="s">
        <v>1529</v>
      </c>
      <c r="C464" s="194" t="s">
        <v>351</v>
      </c>
      <c r="D464" s="130">
        <v>40310</v>
      </c>
      <c r="E464" s="130">
        <v>40317</v>
      </c>
      <c r="F464" s="37"/>
      <c r="G464" s="207"/>
      <c r="H464" s="207"/>
      <c r="I464" s="207"/>
      <c r="J464" s="207"/>
      <c r="K464" s="207" t="s">
        <v>30</v>
      </c>
      <c r="L464" s="207" t="s">
        <v>31</v>
      </c>
      <c r="M464" s="617"/>
      <c r="N464" s="617"/>
      <c r="O464" s="617"/>
      <c r="P464" s="617"/>
    </row>
    <row r="465" spans="1:16" ht="19.899999999999999" customHeight="1" x14ac:dyDescent="0.2">
      <c r="A465" s="207">
        <v>30</v>
      </c>
      <c r="B465" s="207" t="s">
        <v>1529</v>
      </c>
      <c r="C465" s="194" t="s">
        <v>351</v>
      </c>
      <c r="D465" s="130">
        <v>40318</v>
      </c>
      <c r="E465" s="130">
        <v>40322</v>
      </c>
      <c r="F465" s="37"/>
      <c r="G465" s="207"/>
      <c r="H465" s="207"/>
      <c r="I465" s="207"/>
      <c r="J465" s="207"/>
      <c r="K465" s="207" t="s">
        <v>30</v>
      </c>
      <c r="L465" s="207" t="s">
        <v>31</v>
      </c>
      <c r="M465" s="617"/>
      <c r="N465" s="617"/>
      <c r="O465" s="617"/>
      <c r="P465" s="617"/>
    </row>
    <row r="466" spans="1:16" ht="19.899999999999999" customHeight="1" x14ac:dyDescent="0.2">
      <c r="A466" s="207">
        <v>16</v>
      </c>
      <c r="B466" s="207" t="s">
        <v>1529</v>
      </c>
      <c r="C466" s="194" t="s">
        <v>351</v>
      </c>
      <c r="D466" s="130">
        <v>40323</v>
      </c>
      <c r="E466" s="130">
        <v>40325</v>
      </c>
      <c r="F466" s="207"/>
      <c r="G466" s="207"/>
      <c r="H466" s="207"/>
      <c r="I466" s="207"/>
      <c r="J466" s="207"/>
      <c r="K466" s="207" t="s">
        <v>30</v>
      </c>
      <c r="L466" s="207" t="s">
        <v>31</v>
      </c>
      <c r="M466" s="617" t="s">
        <v>1536</v>
      </c>
      <c r="N466" s="617"/>
      <c r="O466" s="617"/>
      <c r="P466" s="617"/>
    </row>
    <row r="467" spans="1:16" ht="19.899999999999999" customHeight="1" x14ac:dyDescent="0.2">
      <c r="A467" s="207">
        <v>17</v>
      </c>
      <c r="B467" s="207" t="s">
        <v>1529</v>
      </c>
      <c r="C467" s="194" t="s">
        <v>351</v>
      </c>
      <c r="D467" s="130">
        <v>40326</v>
      </c>
      <c r="E467" s="130">
        <v>40329</v>
      </c>
      <c r="F467" s="207"/>
      <c r="G467" s="207"/>
      <c r="H467" s="207"/>
      <c r="I467" s="207"/>
      <c r="J467" s="207"/>
      <c r="K467" s="207" t="s">
        <v>30</v>
      </c>
      <c r="L467" s="207" t="s">
        <v>31</v>
      </c>
      <c r="M467" s="617"/>
      <c r="N467" s="617"/>
      <c r="O467" s="617"/>
      <c r="P467" s="617"/>
    </row>
    <row r="468" spans="1:16" ht="19.899999999999999" customHeight="1" x14ac:dyDescent="0.2">
      <c r="A468" s="207">
        <v>18</v>
      </c>
      <c r="B468" s="207" t="s">
        <v>1529</v>
      </c>
      <c r="C468" s="194" t="s">
        <v>351</v>
      </c>
      <c r="D468" s="130">
        <v>40330</v>
      </c>
      <c r="E468" s="130">
        <v>40332</v>
      </c>
      <c r="F468" s="37">
        <v>9</v>
      </c>
      <c r="G468" s="207"/>
      <c r="H468" s="207"/>
      <c r="I468" s="207"/>
      <c r="J468" s="207"/>
      <c r="K468" s="207" t="s">
        <v>30</v>
      </c>
      <c r="L468" s="207" t="s">
        <v>31</v>
      </c>
      <c r="M468" s="617"/>
      <c r="N468" s="617"/>
      <c r="O468" s="617"/>
      <c r="P468" s="617"/>
    </row>
    <row r="469" spans="1:16" ht="19.899999999999999" customHeight="1" x14ac:dyDescent="0.2">
      <c r="A469" s="207">
        <v>19</v>
      </c>
      <c r="B469" s="207" t="s">
        <v>1529</v>
      </c>
      <c r="C469" s="194" t="s">
        <v>351</v>
      </c>
      <c r="D469" s="130">
        <v>40333</v>
      </c>
      <c r="E469" s="130">
        <v>40337</v>
      </c>
      <c r="F469" s="37"/>
      <c r="G469" s="207"/>
      <c r="H469" s="207"/>
      <c r="I469" s="207"/>
      <c r="J469" s="207"/>
      <c r="K469" s="207" t="s">
        <v>30</v>
      </c>
      <c r="L469" s="207" t="s">
        <v>31</v>
      </c>
      <c r="M469" s="617"/>
      <c r="N469" s="617"/>
      <c r="O469" s="617"/>
      <c r="P469" s="617"/>
    </row>
    <row r="470" spans="1:16" ht="19.899999999999999" customHeight="1" x14ac:dyDescent="0.2">
      <c r="A470" s="207">
        <v>20</v>
      </c>
      <c r="B470" s="207" t="s">
        <v>1529</v>
      </c>
      <c r="C470" s="194" t="s">
        <v>351</v>
      </c>
      <c r="D470" s="130">
        <v>40338</v>
      </c>
      <c r="E470" s="130">
        <v>40341</v>
      </c>
      <c r="F470" s="37"/>
      <c r="G470" s="207"/>
      <c r="H470" s="207"/>
      <c r="I470" s="207"/>
      <c r="J470" s="207"/>
      <c r="K470" s="207" t="s">
        <v>30</v>
      </c>
      <c r="L470" s="207" t="s">
        <v>31</v>
      </c>
      <c r="M470" s="617"/>
      <c r="N470" s="617"/>
      <c r="O470" s="617"/>
      <c r="P470" s="617"/>
    </row>
    <row r="471" spans="1:16" ht="19.899999999999999" customHeight="1" x14ac:dyDescent="0.2">
      <c r="A471" s="207">
        <v>21</v>
      </c>
      <c r="B471" s="207" t="s">
        <v>1529</v>
      </c>
      <c r="C471" s="194" t="s">
        <v>351</v>
      </c>
      <c r="D471" s="130">
        <v>40344</v>
      </c>
      <c r="E471" s="130">
        <v>40346</v>
      </c>
      <c r="F471" s="37"/>
      <c r="G471" s="207"/>
      <c r="H471" s="207"/>
      <c r="I471" s="207"/>
      <c r="J471" s="207"/>
      <c r="K471" s="207" t="s">
        <v>30</v>
      </c>
      <c r="L471" s="207" t="s">
        <v>31</v>
      </c>
      <c r="M471" s="617"/>
      <c r="N471" s="617"/>
      <c r="O471" s="617"/>
      <c r="P471" s="617"/>
    </row>
    <row r="472" spans="1:16" ht="19.899999999999999" customHeight="1" x14ac:dyDescent="0.2">
      <c r="A472" s="207">
        <v>22</v>
      </c>
      <c r="B472" s="207" t="s">
        <v>1529</v>
      </c>
      <c r="C472" s="194" t="s">
        <v>351</v>
      </c>
      <c r="D472" s="130">
        <v>40347</v>
      </c>
      <c r="E472" s="130">
        <v>40350</v>
      </c>
      <c r="F472" s="37"/>
      <c r="G472" s="207"/>
      <c r="H472" s="207"/>
      <c r="I472" s="207"/>
      <c r="J472" s="207"/>
      <c r="K472" s="207" t="s">
        <v>30</v>
      </c>
      <c r="L472" s="207" t="s">
        <v>31</v>
      </c>
      <c r="M472" s="617"/>
      <c r="N472" s="617"/>
      <c r="O472" s="617"/>
      <c r="P472" s="617"/>
    </row>
    <row r="473" spans="1:16" ht="19.899999999999999" customHeight="1" x14ac:dyDescent="0.2">
      <c r="A473" s="207">
        <v>23</v>
      </c>
      <c r="B473" s="207" t="s">
        <v>1529</v>
      </c>
      <c r="C473" s="194" t="s">
        <v>351</v>
      </c>
      <c r="D473" s="130">
        <v>40351</v>
      </c>
      <c r="E473" s="130">
        <v>40354</v>
      </c>
      <c r="F473" s="37"/>
      <c r="G473" s="207"/>
      <c r="H473" s="207"/>
      <c r="I473" s="207"/>
      <c r="J473" s="207"/>
      <c r="K473" s="207" t="s">
        <v>30</v>
      </c>
      <c r="L473" s="207" t="s">
        <v>31</v>
      </c>
      <c r="M473" s="617"/>
      <c r="N473" s="617"/>
      <c r="O473" s="617"/>
      <c r="P473" s="617"/>
    </row>
    <row r="474" spans="1:16" ht="19.899999999999999" customHeight="1" x14ac:dyDescent="0.2">
      <c r="A474" s="207">
        <v>24</v>
      </c>
      <c r="B474" s="207" t="s">
        <v>1529</v>
      </c>
      <c r="C474" s="194" t="s">
        <v>351</v>
      </c>
      <c r="D474" s="130">
        <v>40355</v>
      </c>
      <c r="E474" s="130">
        <v>40360</v>
      </c>
      <c r="F474" s="37"/>
      <c r="G474" s="207"/>
      <c r="H474" s="207"/>
      <c r="I474" s="207"/>
      <c r="J474" s="207"/>
      <c r="K474" s="207" t="s">
        <v>30</v>
      </c>
      <c r="L474" s="207" t="s">
        <v>31</v>
      </c>
      <c r="M474" s="617"/>
      <c r="N474" s="617"/>
      <c r="O474" s="617"/>
      <c r="P474" s="617"/>
    </row>
    <row r="475" spans="1:16" ht="19.899999999999999" customHeight="1" x14ac:dyDescent="0.2">
      <c r="A475" s="207">
        <v>25</v>
      </c>
      <c r="B475" s="207" t="s">
        <v>1529</v>
      </c>
      <c r="C475" s="194" t="s">
        <v>351</v>
      </c>
      <c r="D475" s="130">
        <v>40361</v>
      </c>
      <c r="E475" s="130">
        <v>40367</v>
      </c>
      <c r="F475" s="37"/>
      <c r="G475" s="207"/>
      <c r="H475" s="207"/>
      <c r="I475" s="207"/>
      <c r="J475" s="207"/>
      <c r="K475" s="207" t="s">
        <v>30</v>
      </c>
      <c r="L475" s="207" t="s">
        <v>31</v>
      </c>
      <c r="M475" s="617"/>
      <c r="N475" s="617"/>
      <c r="O475" s="617"/>
      <c r="P475" s="617"/>
    </row>
    <row r="476" spans="1:16" ht="19.899999999999999" customHeight="1" x14ac:dyDescent="0.2">
      <c r="A476" s="207">
        <v>26</v>
      </c>
      <c r="B476" s="207" t="s">
        <v>1529</v>
      </c>
      <c r="C476" s="194" t="s">
        <v>351</v>
      </c>
      <c r="D476" s="130">
        <v>40368</v>
      </c>
      <c r="E476" s="130">
        <v>40373</v>
      </c>
      <c r="F476" s="37"/>
      <c r="G476" s="207"/>
      <c r="H476" s="207"/>
      <c r="I476" s="207"/>
      <c r="J476" s="207"/>
      <c r="K476" s="207" t="s">
        <v>30</v>
      </c>
      <c r="L476" s="207" t="s">
        <v>31</v>
      </c>
      <c r="M476" s="617"/>
      <c r="N476" s="617"/>
      <c r="O476" s="617"/>
      <c r="P476" s="617"/>
    </row>
    <row r="477" spans="1:16" ht="19.899999999999999" customHeight="1" x14ac:dyDescent="0.2">
      <c r="A477" s="207">
        <v>27</v>
      </c>
      <c r="B477" s="207" t="s">
        <v>1529</v>
      </c>
      <c r="C477" s="194" t="s">
        <v>351</v>
      </c>
      <c r="D477" s="130">
        <v>40374</v>
      </c>
      <c r="E477" s="130">
        <v>40378</v>
      </c>
      <c r="F477" s="37"/>
      <c r="G477" s="207"/>
      <c r="H477" s="207"/>
      <c r="I477" s="207"/>
      <c r="J477" s="207"/>
      <c r="K477" s="207" t="s">
        <v>30</v>
      </c>
      <c r="L477" s="207" t="s">
        <v>31</v>
      </c>
      <c r="M477" s="617"/>
      <c r="N477" s="617"/>
      <c r="O477" s="617"/>
      <c r="P477" s="617"/>
    </row>
    <row r="478" spans="1:16" ht="19.899999999999999" customHeight="1" x14ac:dyDescent="0.2">
      <c r="A478" s="207">
        <v>28</v>
      </c>
      <c r="B478" s="207" t="s">
        <v>1529</v>
      </c>
      <c r="C478" s="194" t="s">
        <v>351</v>
      </c>
      <c r="D478" s="130">
        <v>40380</v>
      </c>
      <c r="E478" s="130">
        <v>40385</v>
      </c>
      <c r="F478" s="37"/>
      <c r="G478" s="207"/>
      <c r="H478" s="207"/>
      <c r="I478" s="207"/>
      <c r="J478" s="207"/>
      <c r="K478" s="207" t="s">
        <v>30</v>
      </c>
      <c r="L478" s="207" t="s">
        <v>31</v>
      </c>
      <c r="M478" s="617"/>
      <c r="N478" s="617"/>
      <c r="O478" s="617"/>
      <c r="P478" s="617"/>
    </row>
    <row r="479" spans="1:16" ht="19.899999999999999" customHeight="1" x14ac:dyDescent="0.2">
      <c r="A479" s="207">
        <v>29</v>
      </c>
      <c r="B479" s="207" t="s">
        <v>1529</v>
      </c>
      <c r="C479" s="194" t="s">
        <v>351</v>
      </c>
      <c r="D479" s="130">
        <v>40387</v>
      </c>
      <c r="E479" s="130">
        <v>40390</v>
      </c>
      <c r="F479" s="37">
        <v>10</v>
      </c>
      <c r="G479" s="207"/>
      <c r="H479" s="207"/>
      <c r="I479" s="207"/>
      <c r="J479" s="207"/>
      <c r="K479" s="207" t="s">
        <v>30</v>
      </c>
      <c r="L479" s="207" t="s">
        <v>31</v>
      </c>
      <c r="M479" s="430" t="s">
        <v>1537</v>
      </c>
      <c r="N479" s="430"/>
      <c r="O479" s="430"/>
      <c r="P479" s="430"/>
    </row>
    <row r="480" spans="1:16" ht="19.899999999999999" customHeight="1" x14ac:dyDescent="0.2">
      <c r="A480" s="207">
        <v>30</v>
      </c>
      <c r="B480" s="207" t="s">
        <v>1529</v>
      </c>
      <c r="C480" s="194" t="s">
        <v>351</v>
      </c>
      <c r="D480" s="130">
        <v>40392</v>
      </c>
      <c r="E480" s="130">
        <v>40399</v>
      </c>
      <c r="F480" s="37"/>
      <c r="G480" s="207"/>
      <c r="H480" s="207"/>
      <c r="I480" s="207"/>
      <c r="J480" s="207"/>
      <c r="K480" s="207" t="s">
        <v>30</v>
      </c>
      <c r="L480" s="207" t="s">
        <v>31</v>
      </c>
      <c r="M480" s="430"/>
      <c r="N480" s="430"/>
      <c r="O480" s="430"/>
      <c r="P480" s="430"/>
    </row>
    <row r="481" spans="1:16" ht="19.899999999999999" customHeight="1" x14ac:dyDescent="0.2">
      <c r="A481" s="207">
        <v>16</v>
      </c>
      <c r="B481" s="207" t="s">
        <v>1529</v>
      </c>
      <c r="C481" s="194" t="s">
        <v>351</v>
      </c>
      <c r="D481" s="130">
        <v>40400</v>
      </c>
      <c r="E481" s="130">
        <v>40404</v>
      </c>
      <c r="F481" s="207"/>
      <c r="G481" s="207"/>
      <c r="H481" s="207"/>
      <c r="I481" s="207"/>
      <c r="J481" s="207"/>
      <c r="K481" s="207" t="s">
        <v>30</v>
      </c>
      <c r="L481" s="207" t="s">
        <v>31</v>
      </c>
      <c r="M481" s="430" t="s">
        <v>1537</v>
      </c>
      <c r="N481" s="430"/>
      <c r="O481" s="430"/>
      <c r="P481" s="430"/>
    </row>
    <row r="482" spans="1:16" ht="19.899999999999999" customHeight="1" x14ac:dyDescent="0.2">
      <c r="A482" s="207">
        <v>17</v>
      </c>
      <c r="B482" s="207" t="s">
        <v>1529</v>
      </c>
      <c r="C482" s="194" t="s">
        <v>351</v>
      </c>
      <c r="D482" s="130">
        <v>40407</v>
      </c>
      <c r="E482" s="130">
        <v>40414</v>
      </c>
      <c r="F482" s="207"/>
      <c r="G482" s="207"/>
      <c r="H482" s="207"/>
      <c r="I482" s="207"/>
      <c r="J482" s="207"/>
      <c r="K482" s="207" t="s">
        <v>30</v>
      </c>
      <c r="L482" s="207" t="s">
        <v>31</v>
      </c>
      <c r="M482" s="430"/>
      <c r="N482" s="430"/>
      <c r="O482" s="430"/>
      <c r="P482" s="430"/>
    </row>
    <row r="483" spans="1:16" ht="19.899999999999999" customHeight="1" x14ac:dyDescent="0.2">
      <c r="A483" s="207">
        <v>18</v>
      </c>
      <c r="B483" s="207" t="s">
        <v>1529</v>
      </c>
      <c r="C483" s="194" t="s">
        <v>351</v>
      </c>
      <c r="D483" s="130">
        <v>40415</v>
      </c>
      <c r="E483" s="130">
        <v>40421</v>
      </c>
      <c r="F483" s="37"/>
      <c r="G483" s="207"/>
      <c r="H483" s="207"/>
      <c r="I483" s="207"/>
      <c r="J483" s="207"/>
      <c r="K483" s="207" t="s">
        <v>30</v>
      </c>
      <c r="L483" s="207" t="s">
        <v>31</v>
      </c>
      <c r="M483" s="430"/>
      <c r="N483" s="430"/>
      <c r="O483" s="430"/>
      <c r="P483" s="430"/>
    </row>
    <row r="484" spans="1:16" ht="19.899999999999999" customHeight="1" x14ac:dyDescent="0.2">
      <c r="A484" s="207">
        <v>19</v>
      </c>
      <c r="B484" s="207" t="s">
        <v>1529</v>
      </c>
      <c r="C484" s="194" t="s">
        <v>351</v>
      </c>
      <c r="D484" s="130">
        <v>40422</v>
      </c>
      <c r="E484" s="130">
        <v>40428</v>
      </c>
      <c r="F484" s="37"/>
      <c r="G484" s="207"/>
      <c r="H484" s="207"/>
      <c r="I484" s="207"/>
      <c r="J484" s="207"/>
      <c r="K484" s="207" t="s">
        <v>30</v>
      </c>
      <c r="L484" s="207" t="s">
        <v>31</v>
      </c>
      <c r="M484" s="430"/>
      <c r="N484" s="430"/>
      <c r="O484" s="430"/>
      <c r="P484" s="430"/>
    </row>
    <row r="485" spans="1:16" ht="19.899999999999999" customHeight="1" x14ac:dyDescent="0.2">
      <c r="A485" s="207">
        <v>20</v>
      </c>
      <c r="B485" s="207" t="s">
        <v>1529</v>
      </c>
      <c r="C485" s="194" t="s">
        <v>351</v>
      </c>
      <c r="D485" s="130">
        <v>40429</v>
      </c>
      <c r="E485" s="130">
        <v>40431</v>
      </c>
      <c r="F485" s="37"/>
      <c r="G485" s="207"/>
      <c r="H485" s="207"/>
      <c r="I485" s="207"/>
      <c r="J485" s="207"/>
      <c r="K485" s="207" t="s">
        <v>30</v>
      </c>
      <c r="L485" s="207" t="s">
        <v>31</v>
      </c>
      <c r="M485" s="430"/>
      <c r="N485" s="430"/>
      <c r="O485" s="430"/>
      <c r="P485" s="430"/>
    </row>
    <row r="486" spans="1:16" ht="19.899999999999999" customHeight="1" x14ac:dyDescent="0.2">
      <c r="A486" s="207">
        <v>21</v>
      </c>
      <c r="B486" s="207" t="s">
        <v>1529</v>
      </c>
      <c r="C486" s="194" t="s">
        <v>351</v>
      </c>
      <c r="D486" s="130">
        <v>40432</v>
      </c>
      <c r="E486" s="130">
        <v>40438</v>
      </c>
      <c r="F486" s="37"/>
      <c r="G486" s="207"/>
      <c r="H486" s="207"/>
      <c r="I486" s="207"/>
      <c r="J486" s="207"/>
      <c r="K486" s="207" t="s">
        <v>30</v>
      </c>
      <c r="L486" s="207" t="s">
        <v>31</v>
      </c>
      <c r="M486" s="430"/>
      <c r="N486" s="430"/>
      <c r="O486" s="430"/>
      <c r="P486" s="430"/>
    </row>
    <row r="487" spans="1:16" ht="19.899999999999999" customHeight="1" x14ac:dyDescent="0.2">
      <c r="A487" s="207">
        <v>22</v>
      </c>
      <c r="B487" s="207" t="s">
        <v>1529</v>
      </c>
      <c r="C487" s="194" t="s">
        <v>351</v>
      </c>
      <c r="D487" s="130">
        <v>40439</v>
      </c>
      <c r="E487" s="130">
        <v>40444</v>
      </c>
      <c r="F487" s="37"/>
      <c r="G487" s="207"/>
      <c r="H487" s="207"/>
      <c r="I487" s="207"/>
      <c r="J487" s="207"/>
      <c r="K487" s="207" t="s">
        <v>30</v>
      </c>
      <c r="L487" s="207" t="s">
        <v>31</v>
      </c>
      <c r="M487" s="430"/>
      <c r="N487" s="430"/>
      <c r="O487" s="430"/>
      <c r="P487" s="430"/>
    </row>
    <row r="488" spans="1:16" ht="19.899999999999999" customHeight="1" x14ac:dyDescent="0.2">
      <c r="A488" s="207">
        <v>23</v>
      </c>
      <c r="B488" s="207" t="s">
        <v>1529</v>
      </c>
      <c r="C488" s="194" t="s">
        <v>351</v>
      </c>
      <c r="D488" s="130">
        <v>40445</v>
      </c>
      <c r="E488" s="130">
        <v>40451</v>
      </c>
      <c r="F488" s="37"/>
      <c r="G488" s="207"/>
      <c r="H488" s="207"/>
      <c r="I488" s="207"/>
      <c r="J488" s="207"/>
      <c r="K488" s="207" t="s">
        <v>30</v>
      </c>
      <c r="L488" s="207" t="s">
        <v>31</v>
      </c>
      <c r="M488" s="430"/>
      <c r="N488" s="430"/>
      <c r="O488" s="430"/>
      <c r="P488" s="430"/>
    </row>
    <row r="489" spans="1:16" ht="19.899999999999999" customHeight="1" x14ac:dyDescent="0.2">
      <c r="A489" s="207">
        <v>24</v>
      </c>
      <c r="B489" s="207" t="s">
        <v>1529</v>
      </c>
      <c r="C489" s="194" t="s">
        <v>351</v>
      </c>
      <c r="D489" s="130">
        <v>40452</v>
      </c>
      <c r="E489" s="130">
        <v>40459</v>
      </c>
      <c r="F489" s="37">
        <v>11</v>
      </c>
      <c r="G489" s="207"/>
      <c r="H489" s="207"/>
      <c r="I489" s="207"/>
      <c r="J489" s="207"/>
      <c r="K489" s="207" t="s">
        <v>30</v>
      </c>
      <c r="L489" s="207" t="s">
        <v>31</v>
      </c>
      <c r="M489" s="430"/>
      <c r="N489" s="430"/>
      <c r="O489" s="430"/>
      <c r="P489" s="430"/>
    </row>
    <row r="490" spans="1:16" ht="19.899999999999999" customHeight="1" x14ac:dyDescent="0.2">
      <c r="A490" s="207">
        <v>25</v>
      </c>
      <c r="B490" s="207" t="s">
        <v>1529</v>
      </c>
      <c r="C490" s="194" t="s">
        <v>351</v>
      </c>
      <c r="D490" s="130">
        <v>40460</v>
      </c>
      <c r="E490" s="130">
        <v>40470</v>
      </c>
      <c r="F490" s="37"/>
      <c r="G490" s="207"/>
      <c r="H490" s="207"/>
      <c r="I490" s="207"/>
      <c r="J490" s="207"/>
      <c r="K490" s="207" t="s">
        <v>30</v>
      </c>
      <c r="L490" s="207" t="s">
        <v>31</v>
      </c>
      <c r="M490" s="430"/>
      <c r="N490" s="430"/>
      <c r="O490" s="430"/>
      <c r="P490" s="430"/>
    </row>
    <row r="491" spans="1:16" ht="19.899999999999999" customHeight="1" x14ac:dyDescent="0.2">
      <c r="A491" s="207">
        <v>26</v>
      </c>
      <c r="B491" s="207" t="s">
        <v>1529</v>
      </c>
      <c r="C491" s="194" t="s">
        <v>351</v>
      </c>
      <c r="D491" s="130">
        <v>40471</v>
      </c>
      <c r="E491" s="130">
        <v>40479</v>
      </c>
      <c r="F491" s="37"/>
      <c r="G491" s="207"/>
      <c r="H491" s="207"/>
      <c r="I491" s="207"/>
      <c r="J491" s="207"/>
      <c r="K491" s="207" t="s">
        <v>30</v>
      </c>
      <c r="L491" s="207" t="s">
        <v>31</v>
      </c>
      <c r="M491" s="430"/>
      <c r="N491" s="430"/>
      <c r="O491" s="430"/>
      <c r="P491" s="430"/>
    </row>
    <row r="492" spans="1:16" ht="19.899999999999999" customHeight="1" x14ac:dyDescent="0.2">
      <c r="A492" s="207">
        <v>27</v>
      </c>
      <c r="B492" s="207" t="s">
        <v>1529</v>
      </c>
      <c r="C492" s="194" t="s">
        <v>351</v>
      </c>
      <c r="D492" s="130">
        <v>40480</v>
      </c>
      <c r="E492" s="130">
        <v>40490</v>
      </c>
      <c r="F492" s="37"/>
      <c r="G492" s="207"/>
      <c r="H492" s="207"/>
      <c r="I492" s="207"/>
      <c r="J492" s="207"/>
      <c r="K492" s="207" t="s">
        <v>30</v>
      </c>
      <c r="L492" s="207" t="s">
        <v>31</v>
      </c>
      <c r="M492" s="430"/>
      <c r="N492" s="430"/>
      <c r="O492" s="430"/>
      <c r="P492" s="430"/>
    </row>
    <row r="493" spans="1:16" ht="19.899999999999999" customHeight="1" x14ac:dyDescent="0.2">
      <c r="A493" s="207">
        <v>28</v>
      </c>
      <c r="B493" s="207" t="s">
        <v>1529</v>
      </c>
      <c r="C493" s="194" t="s">
        <v>351</v>
      </c>
      <c r="D493" s="130">
        <v>40491</v>
      </c>
      <c r="E493" s="130">
        <v>40499</v>
      </c>
      <c r="F493" s="37"/>
      <c r="G493" s="207"/>
      <c r="H493" s="207"/>
      <c r="I493" s="207"/>
      <c r="J493" s="207"/>
      <c r="K493" s="207" t="s">
        <v>30</v>
      </c>
      <c r="L493" s="207" t="s">
        <v>31</v>
      </c>
      <c r="M493" s="430"/>
      <c r="N493" s="430"/>
      <c r="O493" s="430"/>
      <c r="P493" s="430"/>
    </row>
    <row r="494" spans="1:16" ht="19.899999999999999" customHeight="1" x14ac:dyDescent="0.2">
      <c r="A494" s="207">
        <v>29</v>
      </c>
      <c r="B494" s="207" t="s">
        <v>1529</v>
      </c>
      <c r="C494" s="194" t="s">
        <v>351</v>
      </c>
      <c r="D494" s="130">
        <v>40500</v>
      </c>
      <c r="E494" s="130">
        <v>40507</v>
      </c>
      <c r="F494" s="37"/>
      <c r="G494" s="207"/>
      <c r="H494" s="207"/>
      <c r="I494" s="207"/>
      <c r="J494" s="207"/>
      <c r="K494" s="207" t="s">
        <v>30</v>
      </c>
      <c r="L494" s="207" t="s">
        <v>31</v>
      </c>
      <c r="M494" s="430"/>
      <c r="N494" s="430"/>
      <c r="O494" s="430"/>
      <c r="P494" s="430"/>
    </row>
    <row r="495" spans="1:16" ht="19.899999999999999" customHeight="1" x14ac:dyDescent="0.2">
      <c r="A495" s="207">
        <v>30</v>
      </c>
      <c r="B495" s="207" t="s">
        <v>1529</v>
      </c>
      <c r="C495" s="194" t="s">
        <v>351</v>
      </c>
      <c r="D495" s="130">
        <v>40508</v>
      </c>
      <c r="E495" s="130">
        <v>40514</v>
      </c>
      <c r="F495" s="37"/>
      <c r="G495" s="207"/>
      <c r="H495" s="207"/>
      <c r="I495" s="207"/>
      <c r="J495" s="207"/>
      <c r="K495" s="207" t="s">
        <v>30</v>
      </c>
      <c r="L495" s="207" t="s">
        <v>31</v>
      </c>
      <c r="M495" s="430"/>
      <c r="N495" s="430"/>
      <c r="O495" s="430"/>
      <c r="P495" s="430"/>
    </row>
    <row r="496" spans="1:16" ht="19.899999999999999" customHeight="1" x14ac:dyDescent="0.2">
      <c r="A496" s="207">
        <v>16</v>
      </c>
      <c r="B496" s="207" t="s">
        <v>1529</v>
      </c>
      <c r="C496" s="194" t="s">
        <v>351</v>
      </c>
      <c r="D496" s="130">
        <v>40515</v>
      </c>
      <c r="E496" s="130">
        <v>40521</v>
      </c>
      <c r="F496" s="207"/>
      <c r="G496" s="207"/>
      <c r="H496" s="207"/>
      <c r="I496" s="207"/>
      <c r="J496" s="207"/>
      <c r="K496" s="207" t="s">
        <v>30</v>
      </c>
      <c r="L496" s="207" t="s">
        <v>31</v>
      </c>
      <c r="M496" s="430" t="s">
        <v>1537</v>
      </c>
      <c r="N496" s="430"/>
      <c r="O496" s="430"/>
      <c r="P496" s="430"/>
    </row>
    <row r="497" spans="1:17" ht="19.899999999999999" customHeight="1" x14ac:dyDescent="0.2">
      <c r="A497" s="207">
        <v>17</v>
      </c>
      <c r="B497" s="207" t="s">
        <v>1529</v>
      </c>
      <c r="C497" s="194" t="s">
        <v>351</v>
      </c>
      <c r="D497" s="130">
        <v>40522</v>
      </c>
      <c r="E497" s="130">
        <v>40528</v>
      </c>
      <c r="F497" s="207"/>
      <c r="G497" s="207"/>
      <c r="H497" s="207"/>
      <c r="I497" s="207"/>
      <c r="J497" s="207"/>
      <c r="K497" s="207" t="s">
        <v>30</v>
      </c>
      <c r="L497" s="207" t="s">
        <v>31</v>
      </c>
      <c r="M497" s="430"/>
      <c r="N497" s="430"/>
      <c r="O497" s="430"/>
      <c r="P497" s="430"/>
    </row>
    <row r="498" spans="1:17" ht="19.899999999999999" customHeight="1" x14ac:dyDescent="0.2">
      <c r="A498" s="207">
        <v>18</v>
      </c>
      <c r="B498" s="207" t="s">
        <v>1529</v>
      </c>
      <c r="C498" s="194" t="s">
        <v>351</v>
      </c>
      <c r="D498" s="130">
        <v>40529</v>
      </c>
      <c r="E498" s="130">
        <v>40535</v>
      </c>
      <c r="F498" s="37"/>
      <c r="G498" s="207"/>
      <c r="H498" s="207"/>
      <c r="I498" s="207"/>
      <c r="J498" s="207"/>
      <c r="K498" s="207" t="s">
        <v>30</v>
      </c>
      <c r="L498" s="207" t="s">
        <v>31</v>
      </c>
      <c r="M498" s="430"/>
      <c r="N498" s="430"/>
      <c r="O498" s="430"/>
      <c r="P498" s="430"/>
    </row>
    <row r="499" spans="1:17" ht="19.899999999999999" customHeight="1" x14ac:dyDescent="0.2">
      <c r="A499" s="207">
        <v>19</v>
      </c>
      <c r="B499" s="207" t="s">
        <v>1529</v>
      </c>
      <c r="C499" s="194" t="s">
        <v>351</v>
      </c>
      <c r="D499" s="130">
        <v>40536</v>
      </c>
      <c r="E499" s="130">
        <v>40541</v>
      </c>
      <c r="F499" s="37">
        <v>12</v>
      </c>
      <c r="G499" s="207"/>
      <c r="H499" s="207"/>
      <c r="I499" s="207"/>
      <c r="J499" s="207"/>
      <c r="K499" s="207" t="s">
        <v>30</v>
      </c>
      <c r="L499" s="207" t="s">
        <v>31</v>
      </c>
      <c r="M499" s="430"/>
      <c r="N499" s="430"/>
      <c r="O499" s="430"/>
      <c r="P499" s="430"/>
    </row>
    <row r="500" spans="1:17" ht="17.100000000000001" customHeight="1" x14ac:dyDescent="0.2">
      <c r="A500" s="211" t="s">
        <v>135</v>
      </c>
      <c r="B500" s="79"/>
      <c r="C500" s="430" t="s">
        <v>1531</v>
      </c>
      <c r="D500" s="430"/>
      <c r="E500" s="430"/>
      <c r="F500" s="430" t="s">
        <v>137</v>
      </c>
      <c r="G500" s="430"/>
      <c r="H500" s="430"/>
      <c r="I500" s="620" t="s">
        <v>148</v>
      </c>
      <c r="J500" s="620"/>
      <c r="K500" s="620"/>
      <c r="L500" s="620"/>
      <c r="M500" s="146"/>
      <c r="N500" s="146"/>
      <c r="O500" s="146"/>
      <c r="P500" s="212"/>
    </row>
    <row r="501" spans="1:17" ht="17.100000000000001" customHeight="1" x14ac:dyDescent="0.2">
      <c r="A501" s="211" t="s">
        <v>138</v>
      </c>
      <c r="B501" s="211"/>
      <c r="C501" s="620"/>
      <c r="D501" s="620"/>
      <c r="E501" s="620"/>
      <c r="F501" s="616" t="s">
        <v>138</v>
      </c>
      <c r="G501" s="616"/>
      <c r="H501" s="616"/>
      <c r="I501" s="620"/>
      <c r="J501" s="620"/>
      <c r="K501" s="620"/>
      <c r="L501" s="620"/>
      <c r="M501" s="146"/>
      <c r="N501" s="146"/>
      <c r="O501" s="146"/>
      <c r="P501" s="146"/>
    </row>
    <row r="502" spans="1:17" ht="17.100000000000001" customHeight="1" x14ac:dyDescent="0.2">
      <c r="A502" s="211" t="s">
        <v>139</v>
      </c>
      <c r="B502" s="211"/>
      <c r="C502" s="620" t="s">
        <v>1532</v>
      </c>
      <c r="D502" s="620"/>
      <c r="E502" s="620"/>
      <c r="F502" s="616" t="s">
        <v>139</v>
      </c>
      <c r="G502" s="616"/>
      <c r="H502" s="616"/>
      <c r="I502" s="620" t="s">
        <v>141</v>
      </c>
      <c r="J502" s="620"/>
      <c r="K502" s="620"/>
      <c r="L502" s="620"/>
      <c r="M502" s="146"/>
      <c r="N502" s="146"/>
      <c r="O502" s="146"/>
      <c r="P502" s="146"/>
    </row>
    <row r="503" spans="1:17" ht="17.100000000000001" customHeight="1" x14ac:dyDescent="0.2">
      <c r="A503" s="211" t="s">
        <v>142</v>
      </c>
      <c r="B503" s="211"/>
      <c r="C503" s="621">
        <v>41610</v>
      </c>
      <c r="D503" s="620"/>
      <c r="E503" s="620"/>
      <c r="F503" s="616" t="s">
        <v>142</v>
      </c>
      <c r="G503" s="616"/>
      <c r="H503" s="616"/>
      <c r="I503" s="621">
        <v>41620</v>
      </c>
      <c r="J503" s="620"/>
      <c r="K503" s="620"/>
      <c r="L503" s="620"/>
      <c r="M503" s="146"/>
      <c r="N503" s="146"/>
      <c r="O503" s="146"/>
      <c r="P503" s="146"/>
    </row>
    <row r="507" spans="1:17" ht="12" x14ac:dyDescent="0.2">
      <c r="A507" s="595"/>
      <c r="B507" s="596"/>
      <c r="C507" s="601" t="s">
        <v>1016</v>
      </c>
      <c r="D507" s="602"/>
      <c r="E507" s="602"/>
      <c r="F507" s="602"/>
      <c r="G507" s="602"/>
      <c r="H507" s="602"/>
      <c r="I507" s="602"/>
      <c r="J507" s="602"/>
      <c r="K507" s="602"/>
      <c r="L507" s="602"/>
      <c r="M507" s="603"/>
      <c r="N507" s="607" t="s">
        <v>1027</v>
      </c>
      <c r="O507" s="608"/>
      <c r="P507" s="608"/>
      <c r="Q507" s="608"/>
    </row>
    <row r="508" spans="1:17" ht="12" x14ac:dyDescent="0.2">
      <c r="A508" s="597"/>
      <c r="B508" s="598"/>
      <c r="C508" s="604"/>
      <c r="D508" s="605"/>
      <c r="E508" s="605"/>
      <c r="F508" s="605"/>
      <c r="G508" s="605"/>
      <c r="H508" s="605"/>
      <c r="I508" s="605"/>
      <c r="J508" s="605"/>
      <c r="K508" s="605"/>
      <c r="L508" s="605"/>
      <c r="M508" s="606"/>
      <c r="N508" s="607" t="s">
        <v>459</v>
      </c>
      <c r="O508" s="608"/>
      <c r="P508" s="608"/>
      <c r="Q508" s="608"/>
    </row>
    <row r="509" spans="1:17" ht="12" x14ac:dyDescent="0.2">
      <c r="A509" s="597"/>
      <c r="B509" s="598"/>
      <c r="C509" s="609" t="s">
        <v>117</v>
      </c>
      <c r="D509" s="609"/>
      <c r="E509" s="609"/>
      <c r="F509" s="609"/>
      <c r="G509" s="609"/>
      <c r="H509" s="609"/>
      <c r="I509" s="609"/>
      <c r="J509" s="609"/>
      <c r="K509" s="609"/>
      <c r="L509" s="609"/>
      <c r="M509" s="609"/>
      <c r="N509" s="608" t="s">
        <v>1017</v>
      </c>
      <c r="O509" s="608"/>
      <c r="P509" s="608"/>
      <c r="Q509" s="608"/>
    </row>
    <row r="510" spans="1:17" ht="12" x14ac:dyDescent="0.2">
      <c r="A510" s="599"/>
      <c r="B510" s="600"/>
      <c r="C510" s="609"/>
      <c r="D510" s="609"/>
      <c r="E510" s="609"/>
      <c r="F510" s="609"/>
      <c r="G510" s="609"/>
      <c r="H510" s="609"/>
      <c r="I510" s="609"/>
      <c r="J510" s="609"/>
      <c r="K510" s="609"/>
      <c r="L510" s="609"/>
      <c r="M510" s="609"/>
      <c r="N510" s="608" t="s">
        <v>118</v>
      </c>
      <c r="O510" s="608"/>
      <c r="P510" s="608"/>
      <c r="Q510" s="608"/>
    </row>
    <row r="511" spans="1:17" ht="15" x14ac:dyDescent="0.2">
      <c r="A511" s="522" t="s">
        <v>119</v>
      </c>
      <c r="B511" s="523"/>
      <c r="C511" s="524"/>
      <c r="D511" s="610" t="s">
        <v>120</v>
      </c>
      <c r="E511" s="610"/>
      <c r="F511" s="610"/>
      <c r="G511" s="610"/>
      <c r="H511" s="610"/>
      <c r="I511" s="610"/>
      <c r="J511" s="610"/>
      <c r="K511" s="610"/>
      <c r="L511" s="610"/>
      <c r="M511" s="610"/>
      <c r="N511" s="610"/>
      <c r="O511" s="610"/>
      <c r="P511" s="610"/>
      <c r="Q511" s="610"/>
    </row>
    <row r="512" spans="1:17" x14ac:dyDescent="0.2">
      <c r="A512" s="522" t="s">
        <v>121</v>
      </c>
      <c r="B512" s="523"/>
      <c r="C512" s="524"/>
      <c r="D512" s="590" t="s">
        <v>1028</v>
      </c>
      <c r="E512" s="590"/>
      <c r="F512" s="590"/>
      <c r="G512" s="590"/>
      <c r="H512" s="590"/>
      <c r="I512" s="590"/>
      <c r="J512" s="590"/>
      <c r="K512" s="590"/>
      <c r="L512" s="590"/>
      <c r="M512" s="590"/>
      <c r="N512" s="590"/>
      <c r="O512" s="590"/>
      <c r="P512" s="590"/>
      <c r="Q512" s="590"/>
    </row>
    <row r="513" spans="1:18" x14ac:dyDescent="0.2">
      <c r="A513" s="590" t="s">
        <v>461</v>
      </c>
      <c r="B513" s="590"/>
      <c r="C513" s="217" t="s">
        <v>1029</v>
      </c>
      <c r="D513" s="531" t="s">
        <v>1568</v>
      </c>
      <c r="E513" s="532"/>
      <c r="F513" s="532"/>
      <c r="G513" s="532"/>
      <c r="H513" s="532"/>
      <c r="I513" s="532"/>
      <c r="J513" s="532"/>
      <c r="K513" s="532"/>
      <c r="L513" s="532"/>
      <c r="M513" s="532"/>
      <c r="N513" s="532"/>
      <c r="O513" s="532"/>
      <c r="P513" s="532"/>
      <c r="Q513" s="533"/>
    </row>
    <row r="514" spans="1:18" x14ac:dyDescent="0.2">
      <c r="A514" s="534" t="s">
        <v>12</v>
      </c>
      <c r="B514" s="536" t="s">
        <v>13</v>
      </c>
      <c r="C514" s="534" t="s">
        <v>463</v>
      </c>
      <c r="D514" s="564" t="s">
        <v>15</v>
      </c>
      <c r="E514" s="565"/>
      <c r="F514" s="594" t="s">
        <v>123</v>
      </c>
      <c r="G514" s="594"/>
      <c r="H514" s="594"/>
      <c r="I514" s="594"/>
      <c r="J514" s="594"/>
      <c r="K514" s="534" t="s">
        <v>464</v>
      </c>
      <c r="L514" s="536" t="s">
        <v>465</v>
      </c>
      <c r="M514" s="534" t="s">
        <v>466</v>
      </c>
      <c r="N514" s="558" t="s">
        <v>467</v>
      </c>
      <c r="O514" s="559"/>
      <c r="P514" s="559"/>
      <c r="Q514" s="560"/>
      <c r="R514" s="448" t="s">
        <v>1722</v>
      </c>
    </row>
    <row r="515" spans="1:18" x14ac:dyDescent="0.2">
      <c r="A515" s="535"/>
      <c r="B515" s="537"/>
      <c r="C515" s="535"/>
      <c r="D515" s="250" t="s">
        <v>21</v>
      </c>
      <c r="E515" s="250" t="s">
        <v>22</v>
      </c>
      <c r="F515" s="250" t="s">
        <v>124</v>
      </c>
      <c r="G515" s="250" t="s">
        <v>125</v>
      </c>
      <c r="H515" s="250" t="s">
        <v>126</v>
      </c>
      <c r="I515" s="250" t="s">
        <v>468</v>
      </c>
      <c r="J515" s="250" t="s">
        <v>469</v>
      </c>
      <c r="K515" s="535"/>
      <c r="L515" s="537"/>
      <c r="M515" s="535"/>
      <c r="N515" s="561"/>
      <c r="O515" s="562"/>
      <c r="P515" s="562"/>
      <c r="Q515" s="563"/>
      <c r="R515" s="709"/>
    </row>
    <row r="516" spans="1:18" x14ac:dyDescent="0.2">
      <c r="A516" s="259">
        <v>1</v>
      </c>
      <c r="B516" s="259" t="s">
        <v>472</v>
      </c>
      <c r="C516" s="260" t="s">
        <v>1050</v>
      </c>
      <c r="D516" s="261">
        <v>39608</v>
      </c>
      <c r="E516" s="261">
        <v>39727</v>
      </c>
      <c r="F516" s="259">
        <v>1</v>
      </c>
      <c r="G516" s="259">
        <v>1</v>
      </c>
      <c r="H516" s="259"/>
      <c r="I516" s="259"/>
      <c r="J516" s="259"/>
      <c r="K516" s="259">
        <v>56</v>
      </c>
      <c r="L516" s="259" t="s">
        <v>1033</v>
      </c>
      <c r="M516" s="259" t="s">
        <v>448</v>
      </c>
      <c r="N516" s="591" t="s">
        <v>1569</v>
      </c>
      <c r="O516" s="592"/>
      <c r="P516" s="592"/>
      <c r="Q516" s="593"/>
      <c r="R516" s="709"/>
    </row>
    <row r="517" spans="1:18" x14ac:dyDescent="0.2">
      <c r="A517" s="259">
        <f t="shared" ref="A517:A521" si="0">A516+1</f>
        <v>2</v>
      </c>
      <c r="B517" s="259" t="s">
        <v>472</v>
      </c>
      <c r="C517" s="260" t="s">
        <v>1050</v>
      </c>
      <c r="D517" s="261">
        <v>39828</v>
      </c>
      <c r="E517" s="261">
        <v>40100</v>
      </c>
      <c r="F517" s="259">
        <v>1</v>
      </c>
      <c r="G517" s="259">
        <v>2</v>
      </c>
      <c r="H517" s="259"/>
      <c r="I517" s="259"/>
      <c r="J517" s="259"/>
      <c r="K517" s="259">
        <v>50</v>
      </c>
      <c r="L517" s="259" t="s">
        <v>1033</v>
      </c>
      <c r="M517" s="259" t="s">
        <v>448</v>
      </c>
      <c r="N517" s="591" t="s">
        <v>1570</v>
      </c>
      <c r="O517" s="592"/>
      <c r="P517" s="592"/>
      <c r="Q517" s="593"/>
      <c r="R517" s="709"/>
    </row>
    <row r="518" spans="1:18" x14ac:dyDescent="0.2">
      <c r="A518" s="259">
        <f t="shared" si="0"/>
        <v>3</v>
      </c>
      <c r="B518" s="259" t="s">
        <v>472</v>
      </c>
      <c r="C518" s="260" t="s">
        <v>1050</v>
      </c>
      <c r="D518" s="261">
        <v>40184</v>
      </c>
      <c r="E518" s="261">
        <v>40513</v>
      </c>
      <c r="F518" s="259">
        <v>1</v>
      </c>
      <c r="G518" s="259">
        <v>3</v>
      </c>
      <c r="H518" s="259"/>
      <c r="I518" s="259"/>
      <c r="J518" s="259"/>
      <c r="K518" s="259">
        <v>87</v>
      </c>
      <c r="L518" s="259" t="s">
        <v>1033</v>
      </c>
      <c r="M518" s="259" t="s">
        <v>448</v>
      </c>
      <c r="N518" s="591" t="s">
        <v>1571</v>
      </c>
      <c r="O518" s="592"/>
      <c r="P518" s="592"/>
      <c r="Q518" s="593"/>
      <c r="R518" s="709"/>
    </row>
    <row r="519" spans="1:18" x14ac:dyDescent="0.2">
      <c r="A519" s="259">
        <f t="shared" si="0"/>
        <v>4</v>
      </c>
      <c r="B519" s="259" t="s">
        <v>472</v>
      </c>
      <c r="C519" s="260" t="s">
        <v>1050</v>
      </c>
      <c r="D519" s="261">
        <v>40648</v>
      </c>
      <c r="E519" s="261">
        <v>40757</v>
      </c>
      <c r="F519" s="259">
        <v>1</v>
      </c>
      <c r="G519" s="259">
        <v>4</v>
      </c>
      <c r="H519" s="259"/>
      <c r="I519" s="259"/>
      <c r="J519" s="259"/>
      <c r="K519" s="259">
        <v>24</v>
      </c>
      <c r="L519" s="259" t="s">
        <v>1033</v>
      </c>
      <c r="M519" s="259" t="s">
        <v>448</v>
      </c>
      <c r="N519" s="591" t="s">
        <v>1572</v>
      </c>
      <c r="O519" s="592"/>
      <c r="P519" s="592"/>
      <c r="Q519" s="593"/>
      <c r="R519" s="709"/>
    </row>
    <row r="520" spans="1:18" x14ac:dyDescent="0.2">
      <c r="A520" s="259">
        <f t="shared" si="0"/>
        <v>5</v>
      </c>
      <c r="B520" s="250" t="s">
        <v>1059</v>
      </c>
      <c r="C520" s="251" t="s">
        <v>1060</v>
      </c>
      <c r="D520" s="218"/>
      <c r="E520" s="218"/>
      <c r="F520" s="250"/>
      <c r="G520" s="250"/>
      <c r="H520" s="250"/>
      <c r="I520" s="250"/>
      <c r="J520" s="250"/>
      <c r="K520" s="250"/>
      <c r="L520" s="250"/>
      <c r="M520" s="250"/>
      <c r="N520" s="564" t="s">
        <v>1061</v>
      </c>
      <c r="O520" s="566"/>
      <c r="P520" s="566"/>
      <c r="Q520" s="565"/>
      <c r="R520" s="709"/>
    </row>
    <row r="521" spans="1:18" x14ac:dyDescent="0.2">
      <c r="A521" s="259">
        <f t="shared" si="0"/>
        <v>6</v>
      </c>
      <c r="B521" s="250" t="s">
        <v>470</v>
      </c>
      <c r="C521" s="251" t="s">
        <v>1062</v>
      </c>
      <c r="D521" s="218"/>
      <c r="E521" s="218"/>
      <c r="F521" s="250"/>
      <c r="G521" s="250"/>
      <c r="H521" s="250"/>
      <c r="I521" s="250"/>
      <c r="J521" s="250"/>
      <c r="K521" s="250"/>
      <c r="L521" s="250"/>
      <c r="M521" s="250"/>
      <c r="N521" s="564" t="s">
        <v>1063</v>
      </c>
      <c r="O521" s="566"/>
      <c r="P521" s="566"/>
      <c r="Q521" s="565"/>
      <c r="R521" s="709"/>
    </row>
    <row r="522" spans="1:18" x14ac:dyDescent="0.2">
      <c r="A522" s="250">
        <f>A521+1</f>
        <v>7</v>
      </c>
      <c r="B522" s="259" t="s">
        <v>1064</v>
      </c>
      <c r="C522" s="251" t="s">
        <v>1065</v>
      </c>
      <c r="D522" s="218"/>
      <c r="E522" s="218"/>
      <c r="F522" s="250"/>
      <c r="G522" s="250"/>
      <c r="H522" s="250"/>
      <c r="I522" s="250"/>
      <c r="J522" s="250"/>
      <c r="K522" s="250"/>
      <c r="L522" s="250"/>
      <c r="M522" s="250"/>
      <c r="N522" s="528" t="s">
        <v>1066</v>
      </c>
      <c r="O522" s="529"/>
      <c r="P522" s="529"/>
      <c r="Q522" s="530"/>
      <c r="R522" s="449"/>
    </row>
    <row r="523" spans="1:18" x14ac:dyDescent="0.2">
      <c r="A523" s="262"/>
      <c r="B523" s="262"/>
      <c r="C523" s="262"/>
      <c r="D523" s="262"/>
      <c r="E523" s="262"/>
      <c r="F523" s="262"/>
      <c r="G523" s="262"/>
      <c r="H523" s="262"/>
      <c r="I523" s="262"/>
      <c r="J523" s="262"/>
      <c r="K523" s="262"/>
      <c r="L523" s="262"/>
      <c r="M523" s="262"/>
      <c r="N523" s="263"/>
      <c r="O523" s="262"/>
      <c r="P523" s="262"/>
      <c r="Q523" s="262"/>
    </row>
    <row r="524" spans="1:18" x14ac:dyDescent="0.2">
      <c r="A524" s="588" t="s">
        <v>478</v>
      </c>
      <c r="B524" s="588"/>
      <c r="C524" s="589" t="s">
        <v>1067</v>
      </c>
      <c r="D524" s="589"/>
      <c r="E524" s="588" t="s">
        <v>480</v>
      </c>
      <c r="F524" s="588"/>
      <c r="G524" s="590"/>
      <c r="H524" s="590"/>
      <c r="I524" s="590"/>
      <c r="J524" s="590"/>
      <c r="K524" s="588" t="s">
        <v>481</v>
      </c>
      <c r="L524" s="588"/>
      <c r="M524" s="589"/>
      <c r="N524" s="589"/>
      <c r="O524" s="589"/>
      <c r="P524" s="589"/>
      <c r="Q524" s="589"/>
    </row>
    <row r="525" spans="1:18" x14ac:dyDescent="0.2">
      <c r="A525" s="588" t="s">
        <v>482</v>
      </c>
      <c r="B525" s="588"/>
      <c r="C525" s="589" t="s">
        <v>1069</v>
      </c>
      <c r="D525" s="589"/>
      <c r="E525" s="588" t="s">
        <v>482</v>
      </c>
      <c r="F525" s="588"/>
      <c r="G525" s="590"/>
      <c r="H525" s="590"/>
      <c r="I525" s="590"/>
      <c r="J525" s="590"/>
      <c r="K525" s="588" t="s">
        <v>484</v>
      </c>
      <c r="L525" s="588"/>
      <c r="M525" s="589"/>
      <c r="N525" s="589"/>
      <c r="O525" s="589"/>
      <c r="P525" s="589"/>
      <c r="Q525" s="589"/>
    </row>
    <row r="526" spans="1:18" x14ac:dyDescent="0.2">
      <c r="A526" s="588" t="s">
        <v>485</v>
      </c>
      <c r="B526" s="588"/>
      <c r="C526" s="589"/>
      <c r="D526" s="589"/>
      <c r="E526" s="588" t="s">
        <v>485</v>
      </c>
      <c r="F526" s="588"/>
      <c r="G526" s="590"/>
      <c r="H526" s="590"/>
      <c r="I526" s="590"/>
      <c r="J526" s="590"/>
      <c r="K526" s="588" t="s">
        <v>485</v>
      </c>
      <c r="L526" s="588"/>
      <c r="M526" s="589"/>
      <c r="N526" s="589"/>
      <c r="O526" s="589"/>
      <c r="P526" s="589"/>
      <c r="Q526" s="589"/>
    </row>
    <row r="527" spans="1:18" x14ac:dyDescent="0.2">
      <c r="A527" s="588" t="s">
        <v>142</v>
      </c>
      <c r="B527" s="588"/>
      <c r="C527" s="589" t="s">
        <v>1573</v>
      </c>
      <c r="D527" s="589"/>
      <c r="E527" s="588" t="s">
        <v>142</v>
      </c>
      <c r="F527" s="588"/>
      <c r="G527" s="590" t="s">
        <v>1573</v>
      </c>
      <c r="H527" s="590"/>
      <c r="I527" s="590"/>
      <c r="J527" s="590"/>
      <c r="K527" s="588" t="s">
        <v>487</v>
      </c>
      <c r="L527" s="588"/>
      <c r="M527" s="589" t="s">
        <v>1573</v>
      </c>
      <c r="N527" s="589"/>
      <c r="O527" s="589"/>
      <c r="P527" s="589"/>
      <c r="Q527" s="589"/>
    </row>
    <row r="1998" spans="1:18" s="12" customFormat="1" x14ac:dyDescent="0.2">
      <c r="A1998" s="1"/>
      <c r="B1998" s="1"/>
      <c r="C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</row>
  </sheetData>
  <sheetProtection password="CC3D" sheet="1" objects="1" scenarios="1"/>
  <customSheetViews>
    <customSheetView guid="{776FB340-854B-4B89-931A-7E0E0CB9EECA}" scale="80" topLeftCell="A175">
      <selection activeCell="M203" sqref="M203:P207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381">
    <mergeCell ref="R514:R522"/>
    <mergeCell ref="M379:P392"/>
    <mergeCell ref="A168:B170"/>
    <mergeCell ref="C168:L170"/>
    <mergeCell ref="M168:P168"/>
    <mergeCell ref="M169:P169"/>
    <mergeCell ref="M170:P170"/>
    <mergeCell ref="A171:L171"/>
    <mergeCell ref="M171:P171"/>
    <mergeCell ref="M343:P356"/>
    <mergeCell ref="M357:P378"/>
    <mergeCell ref="M173:P174"/>
    <mergeCell ref="M175:P177"/>
    <mergeCell ref="M178:P178"/>
    <mergeCell ref="M179:P179"/>
    <mergeCell ref="M180:P180"/>
    <mergeCell ref="A172:L172"/>
    <mergeCell ref="A173:A174"/>
    <mergeCell ref="B173:B174"/>
    <mergeCell ref="C173:C174"/>
    <mergeCell ref="D173:E173"/>
    <mergeCell ref="F173:I173"/>
    <mergeCell ref="J173:J174"/>
    <mergeCell ref="K173:K174"/>
    <mergeCell ref="L173:L174"/>
    <mergeCell ref="M196:P196"/>
    <mergeCell ref="M197:P197"/>
    <mergeCell ref="M198:P198"/>
    <mergeCell ref="M188:P191"/>
    <mergeCell ref="M192:P192"/>
    <mergeCell ref="M193:P193"/>
    <mergeCell ref="M181:P181"/>
    <mergeCell ref="M182:P182"/>
    <mergeCell ref="M183:P183"/>
    <mergeCell ref="M184:P184"/>
    <mergeCell ref="M185:P185"/>
    <mergeCell ref="M255:P264"/>
    <mergeCell ref="M245:P254"/>
    <mergeCell ref="M186:P187"/>
    <mergeCell ref="M237:P244"/>
    <mergeCell ref="M231:P236"/>
    <mergeCell ref="M199:P202"/>
    <mergeCell ref="M226:P230"/>
    <mergeCell ref="M223:P223"/>
    <mergeCell ref="M224:P224"/>
    <mergeCell ref="M225:P225"/>
    <mergeCell ref="M214:P218"/>
    <mergeCell ref="M219:P219"/>
    <mergeCell ref="M220:P220"/>
    <mergeCell ref="M221:P221"/>
    <mergeCell ref="M222:P222"/>
    <mergeCell ref="M210:P210"/>
    <mergeCell ref="M211:P211"/>
    <mergeCell ref="M212:P212"/>
    <mergeCell ref="M213:P213"/>
    <mergeCell ref="M203:P207"/>
    <mergeCell ref="M208:P208"/>
    <mergeCell ref="M209:P209"/>
    <mergeCell ref="M194:P194"/>
    <mergeCell ref="M195:P195"/>
    <mergeCell ref="M335:P342"/>
    <mergeCell ref="M320:P334"/>
    <mergeCell ref="M314:P319"/>
    <mergeCell ref="M307:P312"/>
    <mergeCell ref="M313:P313"/>
    <mergeCell ref="M271:P306"/>
    <mergeCell ref="C265:C266"/>
    <mergeCell ref="M265:P270"/>
    <mergeCell ref="C268:C269"/>
    <mergeCell ref="A395:B395"/>
    <mergeCell ref="F395:H395"/>
    <mergeCell ref="I395:L395"/>
    <mergeCell ref="A397:B397"/>
    <mergeCell ref="F397:H397"/>
    <mergeCell ref="A398:B398"/>
    <mergeCell ref="F398:H398"/>
    <mergeCell ref="I398:J398"/>
    <mergeCell ref="F394:H394"/>
    <mergeCell ref="M14:P17"/>
    <mergeCell ref="L30:L31"/>
    <mergeCell ref="M6:P9"/>
    <mergeCell ref="M10:P13"/>
    <mergeCell ref="A5:L5"/>
    <mergeCell ref="A1:B3"/>
    <mergeCell ref="C1:L3"/>
    <mergeCell ref="M1:P1"/>
    <mergeCell ref="M2:P2"/>
    <mergeCell ref="M3:P3"/>
    <mergeCell ref="A4:L4"/>
    <mergeCell ref="M4:P4"/>
    <mergeCell ref="A20:B20"/>
    <mergeCell ref="C20:E20"/>
    <mergeCell ref="F20:H20"/>
    <mergeCell ref="I20:L20"/>
    <mergeCell ref="D30:E30"/>
    <mergeCell ref="F30:I30"/>
    <mergeCell ref="M25:P25"/>
    <mergeCell ref="M26:P26"/>
    <mergeCell ref="M18:P18"/>
    <mergeCell ref="J30:J31"/>
    <mergeCell ref="K30:K31"/>
    <mergeCell ref="A23:B23"/>
    <mergeCell ref="C23:E23"/>
    <mergeCell ref="F23:H23"/>
    <mergeCell ref="I23:L23"/>
    <mergeCell ref="A21:B21"/>
    <mergeCell ref="C21:E21"/>
    <mergeCell ref="F21:H21"/>
    <mergeCell ref="I21:L21"/>
    <mergeCell ref="A22:B22"/>
    <mergeCell ref="C22:E22"/>
    <mergeCell ref="F22:H22"/>
    <mergeCell ref="I22:L22"/>
    <mergeCell ref="M46:P46"/>
    <mergeCell ref="M47:P47"/>
    <mergeCell ref="M34:P34"/>
    <mergeCell ref="M36:P36"/>
    <mergeCell ref="M37:P37"/>
    <mergeCell ref="M43:P43"/>
    <mergeCell ref="M45:P45"/>
    <mergeCell ref="M28:P28"/>
    <mergeCell ref="A25:B27"/>
    <mergeCell ref="C25:L27"/>
    <mergeCell ref="A28:L28"/>
    <mergeCell ref="A29:L29"/>
    <mergeCell ref="M33:P33"/>
    <mergeCell ref="M27:P27"/>
    <mergeCell ref="M30:P31"/>
    <mergeCell ref="A30:A31"/>
    <mergeCell ref="B30:B31"/>
    <mergeCell ref="C30:C31"/>
    <mergeCell ref="M70:P70"/>
    <mergeCell ref="M71:P71"/>
    <mergeCell ref="M72:P72"/>
    <mergeCell ref="M73:P73"/>
    <mergeCell ref="M74:P74"/>
    <mergeCell ref="M54:P54"/>
    <mergeCell ref="M48:P48"/>
    <mergeCell ref="M49:P49"/>
    <mergeCell ref="M50:P50"/>
    <mergeCell ref="M51:P51"/>
    <mergeCell ref="M53:P53"/>
    <mergeCell ref="M81:P81"/>
    <mergeCell ref="M82:P82"/>
    <mergeCell ref="M83:P83"/>
    <mergeCell ref="A84:B84"/>
    <mergeCell ref="F84:H84"/>
    <mergeCell ref="I84:L84"/>
    <mergeCell ref="M84:P84"/>
    <mergeCell ref="M75:P75"/>
    <mergeCell ref="M76:P76"/>
    <mergeCell ref="M77:P77"/>
    <mergeCell ref="M78:P78"/>
    <mergeCell ref="M79:P79"/>
    <mergeCell ref="M80:P80"/>
    <mergeCell ref="A87:B87"/>
    <mergeCell ref="F87:H87"/>
    <mergeCell ref="I87:L87"/>
    <mergeCell ref="M87:P87"/>
    <mergeCell ref="A85:B85"/>
    <mergeCell ref="F85:H85"/>
    <mergeCell ref="M85:P85"/>
    <mergeCell ref="A86:B86"/>
    <mergeCell ref="F86:H86"/>
    <mergeCell ref="I86:L86"/>
    <mergeCell ref="M86:P86"/>
    <mergeCell ref="A94:C94"/>
    <mergeCell ref="D94:Q94"/>
    <mergeCell ref="A95:C95"/>
    <mergeCell ref="D95:Q95"/>
    <mergeCell ref="A96:B96"/>
    <mergeCell ref="D96:Q96"/>
    <mergeCell ref="A90:B93"/>
    <mergeCell ref="C90:M91"/>
    <mergeCell ref="N90:Q90"/>
    <mergeCell ref="N91:Q91"/>
    <mergeCell ref="C92:M93"/>
    <mergeCell ref="N92:Q92"/>
    <mergeCell ref="N93:Q93"/>
    <mergeCell ref="L97:L98"/>
    <mergeCell ref="M97:M98"/>
    <mergeCell ref="N97:Q98"/>
    <mergeCell ref="A97:A98"/>
    <mergeCell ref="B97:B98"/>
    <mergeCell ref="C97:C98"/>
    <mergeCell ref="D97:E97"/>
    <mergeCell ref="F97:J97"/>
    <mergeCell ref="K97:K98"/>
    <mergeCell ref="N117:Q117"/>
    <mergeCell ref="N118:Q118"/>
    <mergeCell ref="N119:Q119"/>
    <mergeCell ref="N120:Q120"/>
    <mergeCell ref="N121:Q121"/>
    <mergeCell ref="N107:Q107"/>
    <mergeCell ref="N108:Q108"/>
    <mergeCell ref="N109:Q109"/>
    <mergeCell ref="N110:Q110"/>
    <mergeCell ref="N111:Q111"/>
    <mergeCell ref="N99:Q99"/>
    <mergeCell ref="R99:R110"/>
    <mergeCell ref="N100:Q100"/>
    <mergeCell ref="N101:Q101"/>
    <mergeCell ref="N102:Q102"/>
    <mergeCell ref="N103:Q103"/>
    <mergeCell ref="N104:Q104"/>
    <mergeCell ref="N105:Q105"/>
    <mergeCell ref="N106:Q106"/>
    <mergeCell ref="N128:Q128"/>
    <mergeCell ref="N129:Q129"/>
    <mergeCell ref="N130:Q130"/>
    <mergeCell ref="N131:Q131"/>
    <mergeCell ref="N132:Q132"/>
    <mergeCell ref="N133:Q133"/>
    <mergeCell ref="N122:Q122"/>
    <mergeCell ref="R122:R137"/>
    <mergeCell ref="N123:Q123"/>
    <mergeCell ref="N124:Q124"/>
    <mergeCell ref="N125:Q125"/>
    <mergeCell ref="N126:Q126"/>
    <mergeCell ref="N127:Q127"/>
    <mergeCell ref="N134:Q134"/>
    <mergeCell ref="N135:Q135"/>
    <mergeCell ref="N136:Q136"/>
    <mergeCell ref="N137:Q137"/>
    <mergeCell ref="R111:R121"/>
    <mergeCell ref="N112:Q112"/>
    <mergeCell ref="N113:Q113"/>
    <mergeCell ref="N114:Q114"/>
    <mergeCell ref="N115:Q115"/>
    <mergeCell ref="N116:Q116"/>
    <mergeCell ref="N138:Q138"/>
    <mergeCell ref="R138:R154"/>
    <mergeCell ref="N139:Q139"/>
    <mergeCell ref="N140:Q140"/>
    <mergeCell ref="N141:Q141"/>
    <mergeCell ref="N142:Q142"/>
    <mergeCell ref="N149:Q149"/>
    <mergeCell ref="N150:Q150"/>
    <mergeCell ref="N151:Q151"/>
    <mergeCell ref="N152:Q152"/>
    <mergeCell ref="N153:Q153"/>
    <mergeCell ref="N154:Q154"/>
    <mergeCell ref="N143:Q143"/>
    <mergeCell ref="N144:Q144"/>
    <mergeCell ref="N145:Q145"/>
    <mergeCell ref="N146:Q146"/>
    <mergeCell ref="N147:Q147"/>
    <mergeCell ref="N148:Q148"/>
    <mergeCell ref="N155:Q155"/>
    <mergeCell ref="R155:R162"/>
    <mergeCell ref="N156:Q156"/>
    <mergeCell ref="N157:Q157"/>
    <mergeCell ref="N158:Q158"/>
    <mergeCell ref="N159:Q159"/>
    <mergeCell ref="N160:Q160"/>
    <mergeCell ref="N161:Q161"/>
    <mergeCell ref="N162:Q162"/>
    <mergeCell ref="A164:B164"/>
    <mergeCell ref="C164:D164"/>
    <mergeCell ref="E164:F164"/>
    <mergeCell ref="G164:J164"/>
    <mergeCell ref="K164:L164"/>
    <mergeCell ref="M164:Q164"/>
    <mergeCell ref="A163:B163"/>
    <mergeCell ref="C163:D163"/>
    <mergeCell ref="E163:F163"/>
    <mergeCell ref="G163:J163"/>
    <mergeCell ref="K163:L163"/>
    <mergeCell ref="M163:Q163"/>
    <mergeCell ref="A166:B166"/>
    <mergeCell ref="C166:D166"/>
    <mergeCell ref="E166:F166"/>
    <mergeCell ref="G166:J166"/>
    <mergeCell ref="K166:L166"/>
    <mergeCell ref="M166:Q166"/>
    <mergeCell ref="A165:B165"/>
    <mergeCell ref="C165:D165"/>
    <mergeCell ref="E165:F165"/>
    <mergeCell ref="G165:J165"/>
    <mergeCell ref="K165:L165"/>
    <mergeCell ref="M165:Q165"/>
    <mergeCell ref="C502:E502"/>
    <mergeCell ref="F502:H502"/>
    <mergeCell ref="I502:L502"/>
    <mergeCell ref="C503:E503"/>
    <mergeCell ref="F503:H503"/>
    <mergeCell ref="I503:L503"/>
    <mergeCell ref="M496:P499"/>
    <mergeCell ref="C500:E500"/>
    <mergeCell ref="F500:H500"/>
    <mergeCell ref="I500:L500"/>
    <mergeCell ref="C501:E501"/>
    <mergeCell ref="F501:H501"/>
    <mergeCell ref="I501:L501"/>
    <mergeCell ref="M481:P495"/>
    <mergeCell ref="M466:P478"/>
    <mergeCell ref="M479:P480"/>
    <mergeCell ref="M451:P465"/>
    <mergeCell ref="M444:P446"/>
    <mergeCell ref="M447:P450"/>
    <mergeCell ref="M429:P443"/>
    <mergeCell ref="M412:P413"/>
    <mergeCell ref="M414:P428"/>
    <mergeCell ref="A411:C411"/>
    <mergeCell ref="D411:L411"/>
    <mergeCell ref="A412:A413"/>
    <mergeCell ref="B412:B413"/>
    <mergeCell ref="C412:C413"/>
    <mergeCell ref="D412:E412"/>
    <mergeCell ref="F412:I412"/>
    <mergeCell ref="J412:J413"/>
    <mergeCell ref="K412:K413"/>
    <mergeCell ref="L412:L413"/>
    <mergeCell ref="A408:P408"/>
    <mergeCell ref="A409:C409"/>
    <mergeCell ref="D409:L409"/>
    <mergeCell ref="M409:O409"/>
    <mergeCell ref="P409:P410"/>
    <mergeCell ref="A410:C410"/>
    <mergeCell ref="D410:L410"/>
    <mergeCell ref="A404:B407"/>
    <mergeCell ref="C404:L404"/>
    <mergeCell ref="M404:P404"/>
    <mergeCell ref="C405:L405"/>
    <mergeCell ref="M405:P405"/>
    <mergeCell ref="C406:L407"/>
    <mergeCell ref="M406:P406"/>
    <mergeCell ref="M407:P407"/>
    <mergeCell ref="A507:B510"/>
    <mergeCell ref="C507:M508"/>
    <mergeCell ref="N507:Q507"/>
    <mergeCell ref="N508:Q508"/>
    <mergeCell ref="C509:M510"/>
    <mergeCell ref="N509:Q509"/>
    <mergeCell ref="N510:Q510"/>
    <mergeCell ref="A511:C511"/>
    <mergeCell ref="D511:Q511"/>
    <mergeCell ref="A512:C512"/>
    <mergeCell ref="D512:Q512"/>
    <mergeCell ref="A513:B513"/>
    <mergeCell ref="D513:Q513"/>
    <mergeCell ref="A514:A515"/>
    <mergeCell ref="B514:B515"/>
    <mergeCell ref="C514:C515"/>
    <mergeCell ref="D514:E514"/>
    <mergeCell ref="F514:J514"/>
    <mergeCell ref="K514:K515"/>
    <mergeCell ref="L514:L515"/>
    <mergeCell ref="M514:M515"/>
    <mergeCell ref="N514:Q515"/>
    <mergeCell ref="N516:Q516"/>
    <mergeCell ref="N517:Q517"/>
    <mergeCell ref="N518:Q518"/>
    <mergeCell ref="N519:Q519"/>
    <mergeCell ref="N520:Q520"/>
    <mergeCell ref="N521:Q521"/>
    <mergeCell ref="N522:Q522"/>
    <mergeCell ref="A524:B524"/>
    <mergeCell ref="C524:D524"/>
    <mergeCell ref="E524:F524"/>
    <mergeCell ref="G524:J524"/>
    <mergeCell ref="K524:L524"/>
    <mergeCell ref="M524:Q524"/>
    <mergeCell ref="A527:B527"/>
    <mergeCell ref="C527:D527"/>
    <mergeCell ref="E527:F527"/>
    <mergeCell ref="G527:J527"/>
    <mergeCell ref="K527:L527"/>
    <mergeCell ref="M527:Q527"/>
    <mergeCell ref="A525:B525"/>
    <mergeCell ref="C525:D525"/>
    <mergeCell ref="E525:F525"/>
    <mergeCell ref="G525:J525"/>
    <mergeCell ref="K525:L525"/>
    <mergeCell ref="M525:Q525"/>
    <mergeCell ref="A526:B526"/>
    <mergeCell ref="C526:D526"/>
    <mergeCell ref="E526:F526"/>
    <mergeCell ref="G526:J526"/>
    <mergeCell ref="K526:L526"/>
    <mergeCell ref="M526:Q526"/>
  </mergeCells>
  <pageMargins left="1.3779527559055118" right="0.78740157480314965" top="0.59055118110236227" bottom="0.59055118110236227" header="0" footer="0"/>
  <pageSetup paperSize="5" scale="80" orientation="landscape" horizontalDpi="300" verticalDpi="300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87"/>
  <sheetViews>
    <sheetView view="pageBreakPreview" zoomScale="60" zoomScaleNormal="80" workbookViewId="0">
      <selection activeCell="C238" sqref="C238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24" style="1" customWidth="1"/>
    <col min="4" max="4" width="28.5703125" style="12" customWidth="1"/>
    <col min="5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ht="12.75" x14ac:dyDescent="0.2">
      <c r="A1" s="16"/>
      <c r="B1" s="16"/>
      <c r="C1" s="16"/>
      <c r="D1" s="58"/>
      <c r="E1" s="59"/>
      <c r="F1" s="16"/>
      <c r="G1" s="16"/>
      <c r="H1" s="16"/>
      <c r="I1" s="16"/>
      <c r="J1" s="16"/>
      <c r="K1" s="16"/>
      <c r="L1" s="16"/>
      <c r="M1" s="793"/>
      <c r="N1" s="517"/>
      <c r="O1" s="517"/>
      <c r="P1" s="517"/>
    </row>
    <row r="2" spans="1:16" ht="12.75" x14ac:dyDescent="0.2">
      <c r="A2" s="491"/>
      <c r="B2" s="491"/>
      <c r="C2" s="794" t="s">
        <v>1073</v>
      </c>
      <c r="D2" s="794"/>
      <c r="E2" s="794"/>
      <c r="F2" s="794"/>
      <c r="G2" s="794"/>
      <c r="H2" s="794"/>
      <c r="I2" s="794"/>
      <c r="J2" s="794"/>
      <c r="K2" s="794"/>
      <c r="L2" s="794"/>
      <c r="M2" s="795" t="s">
        <v>1074</v>
      </c>
      <c r="N2" s="796"/>
      <c r="O2" s="796"/>
      <c r="P2" s="796"/>
    </row>
    <row r="3" spans="1:16" ht="12.75" x14ac:dyDescent="0.2">
      <c r="A3" s="491"/>
      <c r="B3" s="491"/>
      <c r="C3" s="794" t="s">
        <v>116</v>
      </c>
      <c r="D3" s="794"/>
      <c r="E3" s="794"/>
      <c r="F3" s="794"/>
      <c r="G3" s="794"/>
      <c r="H3" s="794"/>
      <c r="I3" s="794"/>
      <c r="J3" s="794"/>
      <c r="K3" s="794"/>
      <c r="L3" s="794"/>
      <c r="M3" s="795" t="s">
        <v>1075</v>
      </c>
      <c r="N3" s="796"/>
      <c r="O3" s="796"/>
      <c r="P3" s="796"/>
    </row>
    <row r="4" spans="1:16" x14ac:dyDescent="0.2">
      <c r="A4" s="491"/>
      <c r="B4" s="491"/>
      <c r="C4" s="794" t="s">
        <v>117</v>
      </c>
      <c r="D4" s="794"/>
      <c r="E4" s="794"/>
      <c r="F4" s="794"/>
      <c r="G4" s="794"/>
      <c r="H4" s="794"/>
      <c r="I4" s="794"/>
      <c r="J4" s="794"/>
      <c r="K4" s="794"/>
      <c r="L4" s="794"/>
      <c r="M4" s="796" t="s">
        <v>3</v>
      </c>
      <c r="N4" s="796"/>
      <c r="O4" s="796"/>
      <c r="P4" s="796"/>
    </row>
    <row r="5" spans="1:16" x14ac:dyDescent="0.2">
      <c r="A5" s="491"/>
      <c r="B5" s="491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6" t="s">
        <v>118</v>
      </c>
      <c r="N5" s="796"/>
      <c r="O5" s="796"/>
      <c r="P5" s="796"/>
    </row>
    <row r="6" spans="1:16" ht="12" x14ac:dyDescent="0.2">
      <c r="A6" s="491"/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</row>
    <row r="7" spans="1:16" x14ac:dyDescent="0.2">
      <c r="A7" s="790" t="s">
        <v>119</v>
      </c>
      <c r="B7" s="790"/>
      <c r="C7" s="790"/>
      <c r="D7" s="790" t="s">
        <v>120</v>
      </c>
      <c r="E7" s="790"/>
      <c r="F7" s="790"/>
      <c r="G7" s="790"/>
      <c r="H7" s="790"/>
      <c r="I7" s="790"/>
      <c r="J7" s="790"/>
      <c r="K7" s="790"/>
      <c r="L7" s="790"/>
      <c r="M7" s="791" t="s">
        <v>6</v>
      </c>
      <c r="N7" s="791"/>
      <c r="O7" s="791"/>
      <c r="P7" s="790" t="s">
        <v>11</v>
      </c>
    </row>
    <row r="8" spans="1:16" x14ac:dyDescent="0.2">
      <c r="A8" s="790" t="s">
        <v>121</v>
      </c>
      <c r="B8" s="790"/>
      <c r="C8" s="790"/>
      <c r="D8" s="790" t="s">
        <v>1076</v>
      </c>
      <c r="E8" s="790"/>
      <c r="F8" s="790"/>
      <c r="G8" s="790"/>
      <c r="H8" s="790"/>
      <c r="I8" s="790"/>
      <c r="J8" s="790"/>
      <c r="K8" s="790"/>
      <c r="L8" s="790"/>
      <c r="M8" s="47" t="s">
        <v>8</v>
      </c>
      <c r="N8" s="47" t="s">
        <v>9</v>
      </c>
      <c r="O8" s="47" t="s">
        <v>10</v>
      </c>
      <c r="P8" s="790"/>
    </row>
    <row r="9" spans="1:16" x14ac:dyDescent="0.2">
      <c r="A9" s="790" t="s">
        <v>122</v>
      </c>
      <c r="B9" s="790"/>
      <c r="C9" s="790"/>
      <c r="D9" s="790" t="s">
        <v>1077</v>
      </c>
      <c r="E9" s="790"/>
      <c r="F9" s="790"/>
      <c r="G9" s="790"/>
      <c r="H9" s="790"/>
      <c r="I9" s="790"/>
      <c r="J9" s="790"/>
      <c r="K9" s="790"/>
      <c r="L9" s="790"/>
      <c r="M9" s="47">
        <v>13</v>
      </c>
      <c r="N9" s="47">
        <v>6</v>
      </c>
      <c r="O9" s="47">
        <v>2012</v>
      </c>
      <c r="P9" s="47"/>
    </row>
    <row r="10" spans="1:16" x14ac:dyDescent="0.2">
      <c r="A10" s="791" t="s">
        <v>12</v>
      </c>
      <c r="B10" s="790" t="s">
        <v>13</v>
      </c>
      <c r="C10" s="790" t="s">
        <v>14</v>
      </c>
      <c r="D10" s="791" t="s">
        <v>15</v>
      </c>
      <c r="E10" s="791"/>
      <c r="F10" s="791" t="s">
        <v>123</v>
      </c>
      <c r="G10" s="791"/>
      <c r="H10" s="791"/>
      <c r="I10" s="791"/>
      <c r="J10" s="791" t="s">
        <v>1078</v>
      </c>
      <c r="K10" s="790" t="s">
        <v>18</v>
      </c>
      <c r="L10" s="791" t="s">
        <v>19</v>
      </c>
      <c r="M10" s="790" t="s">
        <v>20</v>
      </c>
      <c r="N10" s="790"/>
      <c r="O10" s="790"/>
      <c r="P10" s="790"/>
    </row>
    <row r="11" spans="1:16" x14ac:dyDescent="0.2">
      <c r="A11" s="791"/>
      <c r="B11" s="790"/>
      <c r="C11" s="790"/>
      <c r="D11" s="47" t="s">
        <v>21</v>
      </c>
      <c r="E11" s="47" t="s">
        <v>22</v>
      </c>
      <c r="F11" s="47" t="s">
        <v>124</v>
      </c>
      <c r="G11" s="47" t="s">
        <v>125</v>
      </c>
      <c r="H11" s="47" t="s">
        <v>126</v>
      </c>
      <c r="I11" s="47" t="s">
        <v>1079</v>
      </c>
      <c r="J11" s="791"/>
      <c r="K11" s="790"/>
      <c r="L11" s="791"/>
      <c r="M11" s="792"/>
      <c r="N11" s="792"/>
      <c r="O11" s="792"/>
      <c r="P11" s="792"/>
    </row>
    <row r="12" spans="1:16" ht="22.5" x14ac:dyDescent="0.2">
      <c r="A12" s="37">
        <v>2</v>
      </c>
      <c r="B12" s="37" t="s">
        <v>48</v>
      </c>
      <c r="C12" s="48" t="s">
        <v>150</v>
      </c>
      <c r="D12" s="33">
        <v>40707</v>
      </c>
      <c r="E12" s="33">
        <v>40707</v>
      </c>
      <c r="F12" s="34"/>
      <c r="G12" s="37">
        <v>2</v>
      </c>
      <c r="H12" s="37"/>
      <c r="I12" s="37"/>
      <c r="J12" s="37">
        <v>37</v>
      </c>
      <c r="K12" s="37" t="s">
        <v>30</v>
      </c>
      <c r="L12" s="49" t="s">
        <v>31</v>
      </c>
      <c r="M12" s="577"/>
      <c r="N12" s="578"/>
      <c r="O12" s="578"/>
      <c r="P12" s="579"/>
    </row>
    <row r="13" spans="1:16" ht="22.5" x14ac:dyDescent="0.2">
      <c r="A13" s="37">
        <v>3</v>
      </c>
      <c r="B13" s="37" t="s">
        <v>48</v>
      </c>
      <c r="C13" s="48" t="s">
        <v>150</v>
      </c>
      <c r="D13" s="33">
        <v>40715</v>
      </c>
      <c r="E13" s="33">
        <v>40715</v>
      </c>
      <c r="F13" s="34"/>
      <c r="G13" s="37">
        <v>3</v>
      </c>
      <c r="H13" s="37"/>
      <c r="I13" s="37"/>
      <c r="J13" s="37">
        <v>39</v>
      </c>
      <c r="K13" s="37"/>
      <c r="L13" s="49"/>
      <c r="M13" s="577"/>
      <c r="N13" s="578"/>
      <c r="O13" s="578"/>
      <c r="P13" s="579"/>
    </row>
    <row r="14" spans="1:16" x14ac:dyDescent="0.2">
      <c r="A14" s="16"/>
      <c r="B14" s="16"/>
      <c r="C14" s="16"/>
      <c r="D14" s="53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16" x14ac:dyDescent="0.2">
      <c r="A15" s="456" t="s">
        <v>135</v>
      </c>
      <c r="B15" s="456"/>
      <c r="C15" s="457" t="s">
        <v>136</v>
      </c>
      <c r="D15" s="457"/>
      <c r="E15" s="457"/>
      <c r="F15" s="456" t="s">
        <v>137</v>
      </c>
      <c r="G15" s="456"/>
      <c r="H15" s="456"/>
      <c r="I15" s="457" t="s">
        <v>148</v>
      </c>
      <c r="J15" s="457"/>
      <c r="K15" s="457"/>
      <c r="L15" s="457"/>
      <c r="M15" s="16"/>
      <c r="N15" s="16"/>
      <c r="O15" s="16"/>
      <c r="P15" s="16"/>
    </row>
    <row r="16" spans="1:16" ht="11.25" customHeight="1" x14ac:dyDescent="0.2">
      <c r="A16" s="456" t="s">
        <v>138</v>
      </c>
      <c r="B16" s="456"/>
      <c r="C16" s="457" t="s">
        <v>136</v>
      </c>
      <c r="D16" s="457"/>
      <c r="E16" s="457"/>
      <c r="F16" s="456" t="s">
        <v>138</v>
      </c>
      <c r="G16" s="456"/>
      <c r="H16" s="456"/>
      <c r="I16" s="457"/>
      <c r="J16" s="457"/>
      <c r="K16" s="457"/>
      <c r="L16" s="457"/>
      <c r="M16" s="16"/>
      <c r="N16" s="16"/>
      <c r="O16" s="16"/>
      <c r="P16" s="16"/>
    </row>
    <row r="17" spans="1:16" ht="11.25" customHeight="1" x14ac:dyDescent="0.2">
      <c r="A17" s="456" t="s">
        <v>139</v>
      </c>
      <c r="B17" s="456"/>
      <c r="C17" s="457" t="s">
        <v>140</v>
      </c>
      <c r="D17" s="457"/>
      <c r="E17" s="457"/>
      <c r="F17" s="456" t="s">
        <v>139</v>
      </c>
      <c r="G17" s="456"/>
      <c r="H17" s="456"/>
      <c r="I17" s="457" t="s">
        <v>141</v>
      </c>
      <c r="J17" s="457"/>
      <c r="K17" s="457"/>
      <c r="L17" s="457"/>
      <c r="M17" s="16"/>
      <c r="N17" s="16"/>
      <c r="O17" s="16"/>
      <c r="P17" s="16"/>
    </row>
    <row r="18" spans="1:16" x14ac:dyDescent="0.2">
      <c r="A18" s="456" t="s">
        <v>142</v>
      </c>
      <c r="B18" s="456"/>
      <c r="C18" s="457" t="s">
        <v>149</v>
      </c>
      <c r="D18" s="457"/>
      <c r="E18" s="457"/>
      <c r="F18" s="456" t="s">
        <v>142</v>
      </c>
      <c r="G18" s="456"/>
      <c r="H18" s="456"/>
      <c r="I18" s="468">
        <v>41346</v>
      </c>
      <c r="J18" s="457"/>
      <c r="K18" s="457"/>
      <c r="L18" s="457"/>
      <c r="M18" s="16"/>
      <c r="N18" s="16"/>
      <c r="O18" s="16"/>
      <c r="P18" s="16"/>
    </row>
    <row r="19" spans="1:16" ht="12.75" x14ac:dyDescent="0.2">
      <c r="A19" s="56" t="s">
        <v>143</v>
      </c>
      <c r="B19" s="16"/>
      <c r="C19" s="16"/>
      <c r="D19" s="53"/>
      <c r="E19" s="16"/>
      <c r="F19" s="16"/>
      <c r="G19" s="16"/>
      <c r="H19" s="16"/>
      <c r="I19" s="16"/>
      <c r="J19" s="16"/>
      <c r="K19" s="16"/>
      <c r="L19" s="57"/>
      <c r="M19" s="16"/>
      <c r="N19" s="16"/>
      <c r="O19" s="16"/>
      <c r="P19" s="16"/>
    </row>
    <row r="20" spans="1:16" ht="12.75" x14ac:dyDescent="0.2">
      <c r="A20" s="463"/>
      <c r="B20" s="786"/>
      <c r="C20" s="786"/>
      <c r="D20" s="517"/>
      <c r="E20" s="517"/>
      <c r="F20" s="517"/>
      <c r="G20" s="517"/>
      <c r="H20" s="517"/>
      <c r="I20" s="517"/>
      <c r="J20" s="789"/>
      <c r="K20" s="785"/>
      <c r="L20" s="463"/>
      <c r="M20" s="786"/>
      <c r="N20" s="786"/>
      <c r="O20" s="786"/>
      <c r="P20" s="786"/>
    </row>
    <row r="21" spans="1:16" x14ac:dyDescent="0.2">
      <c r="A21" s="463"/>
      <c r="B21" s="786"/>
      <c r="C21" s="786"/>
      <c r="D21" s="53"/>
      <c r="E21" s="16"/>
      <c r="F21" s="16"/>
      <c r="G21" s="16"/>
      <c r="H21" s="16"/>
      <c r="I21" s="16"/>
      <c r="J21" s="789"/>
      <c r="K21" s="785"/>
      <c r="L21" s="463"/>
      <c r="M21" s="786"/>
      <c r="N21" s="786"/>
      <c r="O21" s="786"/>
      <c r="P21" s="786"/>
    </row>
    <row r="22" spans="1:16" ht="12.75" x14ac:dyDescent="0.2">
      <c r="A22" s="16"/>
      <c r="B22" s="16"/>
      <c r="C22" s="16"/>
      <c r="D22" s="58"/>
      <c r="E22" s="59"/>
      <c r="F22" s="16"/>
      <c r="G22" s="16"/>
      <c r="H22" s="16"/>
      <c r="I22" s="16"/>
      <c r="J22" s="16"/>
      <c r="K22" s="16"/>
      <c r="L22" s="16"/>
      <c r="M22" s="787"/>
      <c r="N22" s="788"/>
      <c r="O22" s="788"/>
      <c r="P22" s="788"/>
    </row>
    <row r="23" spans="1:16" ht="12.75" x14ac:dyDescent="0.2">
      <c r="A23" s="16"/>
      <c r="B23" s="16"/>
      <c r="C23" s="16"/>
      <c r="D23" s="58"/>
      <c r="E23" s="59"/>
      <c r="F23" s="16"/>
      <c r="G23" s="16"/>
      <c r="H23" s="16"/>
      <c r="I23" s="16"/>
      <c r="J23" s="16"/>
      <c r="K23" s="16"/>
      <c r="L23" s="16"/>
      <c r="M23" s="787"/>
      <c r="N23" s="788"/>
      <c r="O23" s="788"/>
      <c r="P23" s="788"/>
    </row>
    <row r="24" spans="1:16" ht="12.75" x14ac:dyDescent="0.2">
      <c r="A24" s="16"/>
      <c r="B24" s="16"/>
      <c r="C24" s="16"/>
      <c r="D24" s="58"/>
      <c r="E24" s="59"/>
      <c r="F24" s="16"/>
      <c r="G24" s="16"/>
      <c r="H24" s="16"/>
      <c r="I24" s="16"/>
      <c r="J24" s="16"/>
      <c r="K24" s="16"/>
      <c r="L24" s="16"/>
      <c r="M24" s="787"/>
      <c r="N24" s="788"/>
      <c r="O24" s="788"/>
      <c r="P24" s="788"/>
    </row>
    <row r="25" spans="1:16" x14ac:dyDescent="0.2">
      <c r="A25" s="633" t="s">
        <v>0</v>
      </c>
      <c r="B25" s="634"/>
      <c r="C25" s="639" t="s">
        <v>1</v>
      </c>
      <c r="D25" s="640"/>
      <c r="E25" s="640"/>
      <c r="F25" s="640"/>
      <c r="G25" s="640"/>
      <c r="H25" s="640"/>
      <c r="I25" s="640"/>
      <c r="J25" s="640"/>
      <c r="K25" s="640"/>
      <c r="L25" s="641"/>
      <c r="M25" s="654" t="s">
        <v>2</v>
      </c>
      <c r="N25" s="655"/>
      <c r="O25" s="655"/>
      <c r="P25" s="656"/>
    </row>
    <row r="26" spans="1:16" x14ac:dyDescent="0.2">
      <c r="A26" s="635"/>
      <c r="B26" s="636"/>
      <c r="C26" s="642"/>
      <c r="D26" s="643"/>
      <c r="E26" s="643"/>
      <c r="F26" s="643"/>
      <c r="G26" s="643"/>
      <c r="H26" s="643"/>
      <c r="I26" s="643"/>
      <c r="J26" s="643"/>
      <c r="K26" s="643"/>
      <c r="L26" s="644"/>
      <c r="M26" s="654" t="s">
        <v>3</v>
      </c>
      <c r="N26" s="655"/>
      <c r="O26" s="655"/>
      <c r="P26" s="656"/>
    </row>
    <row r="27" spans="1:16" x14ac:dyDescent="0.2">
      <c r="A27" s="637"/>
      <c r="B27" s="638"/>
      <c r="C27" s="645"/>
      <c r="D27" s="646"/>
      <c r="E27" s="646"/>
      <c r="F27" s="646"/>
      <c r="G27" s="646"/>
      <c r="H27" s="646"/>
      <c r="I27" s="646"/>
      <c r="J27" s="646"/>
      <c r="K27" s="646"/>
      <c r="L27" s="647"/>
      <c r="M27" s="654" t="s">
        <v>151</v>
      </c>
      <c r="N27" s="655"/>
      <c r="O27" s="655"/>
      <c r="P27" s="656"/>
    </row>
    <row r="28" spans="1:16" x14ac:dyDescent="0.2">
      <c r="A28" s="648" t="s">
        <v>5</v>
      </c>
      <c r="B28" s="649"/>
      <c r="C28" s="649"/>
      <c r="D28" s="649"/>
      <c r="E28" s="649"/>
      <c r="F28" s="649"/>
      <c r="G28" s="649"/>
      <c r="H28" s="649"/>
      <c r="I28" s="649"/>
      <c r="J28" s="649"/>
      <c r="K28" s="649"/>
      <c r="L28" s="650"/>
      <c r="M28" s="630" t="s">
        <v>6</v>
      </c>
      <c r="N28" s="631"/>
      <c r="O28" s="631"/>
      <c r="P28" s="632"/>
    </row>
    <row r="29" spans="1:16" x14ac:dyDescent="0.2">
      <c r="A29" s="648" t="s">
        <v>152</v>
      </c>
      <c r="B29" s="649"/>
      <c r="C29" s="649"/>
      <c r="D29" s="649"/>
      <c r="E29" s="649"/>
      <c r="F29" s="649"/>
      <c r="G29" s="649"/>
      <c r="H29" s="649"/>
      <c r="I29" s="649"/>
      <c r="J29" s="649"/>
      <c r="K29" s="649"/>
      <c r="L29" s="650"/>
      <c r="M29" s="61" t="s">
        <v>8</v>
      </c>
      <c r="N29" s="61" t="s">
        <v>9</v>
      </c>
      <c r="O29" s="61" t="s">
        <v>10</v>
      </c>
      <c r="P29" s="61" t="s">
        <v>11</v>
      </c>
    </row>
    <row r="30" spans="1:16" x14ac:dyDescent="0.2">
      <c r="A30" s="415" t="s">
        <v>12</v>
      </c>
      <c r="B30" s="663" t="s">
        <v>13</v>
      </c>
      <c r="C30" s="663" t="s">
        <v>14</v>
      </c>
      <c r="D30" s="683" t="s">
        <v>15</v>
      </c>
      <c r="E30" s="684"/>
      <c r="F30" s="683" t="s">
        <v>16</v>
      </c>
      <c r="G30" s="685"/>
      <c r="H30" s="685"/>
      <c r="I30" s="684"/>
      <c r="J30" s="415" t="s">
        <v>17</v>
      </c>
      <c r="K30" s="663" t="s">
        <v>18</v>
      </c>
      <c r="L30" s="415" t="s">
        <v>19</v>
      </c>
      <c r="M30" s="657" t="s">
        <v>20</v>
      </c>
      <c r="N30" s="658"/>
      <c r="O30" s="658"/>
      <c r="P30" s="659"/>
    </row>
    <row r="31" spans="1:16" x14ac:dyDescent="0.2">
      <c r="A31" s="416"/>
      <c r="B31" s="664"/>
      <c r="C31" s="664"/>
      <c r="D31" s="62" t="s">
        <v>21</v>
      </c>
      <c r="E31" s="62" t="s">
        <v>22</v>
      </c>
      <c r="F31" s="62" t="s">
        <v>23</v>
      </c>
      <c r="G31" s="62" t="s">
        <v>24</v>
      </c>
      <c r="H31" s="62" t="s">
        <v>25</v>
      </c>
      <c r="I31" s="62" t="s">
        <v>26</v>
      </c>
      <c r="J31" s="416"/>
      <c r="K31" s="664"/>
      <c r="L31" s="416"/>
      <c r="M31" s="660"/>
      <c r="N31" s="661"/>
      <c r="O31" s="661"/>
      <c r="P31" s="662"/>
    </row>
    <row r="32" spans="1:16" ht="12.75" x14ac:dyDescent="0.2">
      <c r="A32" s="63">
        <v>1</v>
      </c>
      <c r="B32" s="64" t="s">
        <v>153</v>
      </c>
      <c r="C32" s="65" t="s">
        <v>27</v>
      </c>
      <c r="D32" s="66"/>
      <c r="E32" s="67"/>
      <c r="F32" s="63"/>
      <c r="G32" s="63" t="s">
        <v>154</v>
      </c>
      <c r="H32" s="64"/>
      <c r="I32" s="64"/>
      <c r="J32" s="63">
        <v>6</v>
      </c>
      <c r="K32" s="63" t="s">
        <v>30</v>
      </c>
      <c r="L32" s="63" t="s">
        <v>155</v>
      </c>
      <c r="M32" s="68"/>
      <c r="N32" s="69"/>
      <c r="O32" s="69"/>
      <c r="P32" s="70"/>
    </row>
    <row r="33" spans="1:16" ht="12.75" x14ac:dyDescent="0.2">
      <c r="A33" s="64"/>
      <c r="B33" s="64" t="s">
        <v>156</v>
      </c>
      <c r="C33" s="64" t="s">
        <v>157</v>
      </c>
      <c r="D33" s="66"/>
      <c r="E33" s="67"/>
      <c r="F33" s="63"/>
      <c r="G33" s="63"/>
      <c r="H33" s="64"/>
      <c r="I33" s="64"/>
      <c r="J33" s="63"/>
      <c r="K33" s="63"/>
      <c r="L33" s="63"/>
      <c r="M33" s="68"/>
      <c r="N33" s="69"/>
      <c r="O33" s="69"/>
      <c r="P33" s="70"/>
    </row>
    <row r="34" spans="1:16" ht="12.75" x14ac:dyDescent="0.2">
      <c r="A34" s="64"/>
      <c r="B34" s="64"/>
      <c r="C34" s="65" t="s">
        <v>158</v>
      </c>
      <c r="D34" s="66" t="s">
        <v>159</v>
      </c>
      <c r="E34" s="67" t="s">
        <v>159</v>
      </c>
      <c r="F34" s="63"/>
      <c r="G34" s="63"/>
      <c r="H34" s="64"/>
      <c r="I34" s="64"/>
      <c r="J34" s="63"/>
      <c r="K34" s="63"/>
      <c r="L34" s="63"/>
      <c r="M34" s="68"/>
      <c r="N34" s="69"/>
      <c r="O34" s="69"/>
      <c r="P34" s="70"/>
    </row>
    <row r="35" spans="1:16" ht="12.75" x14ac:dyDescent="0.2">
      <c r="A35" s="64"/>
      <c r="B35" s="64"/>
      <c r="C35" s="65" t="s">
        <v>160</v>
      </c>
      <c r="D35" s="66" t="s">
        <v>161</v>
      </c>
      <c r="E35" s="67" t="s">
        <v>162</v>
      </c>
      <c r="F35" s="63"/>
      <c r="G35" s="63"/>
      <c r="H35" s="64"/>
      <c r="I35" s="64"/>
      <c r="J35" s="63"/>
      <c r="K35" s="63"/>
      <c r="L35" s="63"/>
      <c r="M35" s="68"/>
      <c r="N35" s="69"/>
      <c r="O35" s="69"/>
      <c r="P35" s="70"/>
    </row>
    <row r="36" spans="1:16" ht="12.75" x14ac:dyDescent="0.2">
      <c r="A36" s="63">
        <v>2</v>
      </c>
      <c r="B36" s="64" t="s">
        <v>153</v>
      </c>
      <c r="C36" s="65" t="s">
        <v>27</v>
      </c>
      <c r="D36" s="66"/>
      <c r="E36" s="67"/>
      <c r="F36" s="63"/>
      <c r="G36" s="63" t="s">
        <v>154</v>
      </c>
      <c r="H36" s="64"/>
      <c r="I36" s="64"/>
      <c r="J36" s="63">
        <v>4</v>
      </c>
      <c r="K36" s="63" t="s">
        <v>30</v>
      </c>
      <c r="L36" s="63"/>
      <c r="M36" s="68"/>
      <c r="N36" s="69"/>
      <c r="O36" s="69"/>
      <c r="P36" s="70"/>
    </row>
    <row r="37" spans="1:16" ht="12.75" x14ac:dyDescent="0.2">
      <c r="A37" s="64"/>
      <c r="B37" s="64" t="s">
        <v>156</v>
      </c>
      <c r="C37" s="64" t="s">
        <v>157</v>
      </c>
      <c r="D37" s="71"/>
      <c r="E37" s="67"/>
      <c r="F37" s="63"/>
      <c r="G37" s="63"/>
      <c r="H37" s="64"/>
      <c r="I37" s="64"/>
      <c r="J37" s="63"/>
      <c r="K37" s="63"/>
      <c r="L37" s="63"/>
      <c r="M37" s="68"/>
      <c r="N37" s="69"/>
      <c r="O37" s="69"/>
      <c r="P37" s="70"/>
    </row>
    <row r="38" spans="1:16" ht="12.75" x14ac:dyDescent="0.2">
      <c r="A38" s="64"/>
      <c r="B38" s="64"/>
      <c r="C38" s="65" t="s">
        <v>158</v>
      </c>
      <c r="D38" s="68" t="s">
        <v>163</v>
      </c>
      <c r="E38" s="67" t="s">
        <v>163</v>
      </c>
      <c r="F38" s="63"/>
      <c r="G38" s="63"/>
      <c r="H38" s="64"/>
      <c r="I38" s="64"/>
      <c r="J38" s="63"/>
      <c r="K38" s="63"/>
      <c r="L38" s="63"/>
      <c r="M38" s="68"/>
      <c r="N38" s="69"/>
      <c r="O38" s="69"/>
      <c r="P38" s="70"/>
    </row>
    <row r="39" spans="1:16" ht="12.75" x14ac:dyDescent="0.2">
      <c r="A39" s="64"/>
      <c r="B39" s="64"/>
      <c r="C39" s="65" t="s">
        <v>164</v>
      </c>
      <c r="D39" s="63" t="s">
        <v>165</v>
      </c>
      <c r="E39" s="67" t="s">
        <v>165</v>
      </c>
      <c r="F39" s="63"/>
      <c r="G39" s="63"/>
      <c r="H39" s="64"/>
      <c r="I39" s="64"/>
      <c r="J39" s="63"/>
      <c r="K39" s="63"/>
      <c r="L39" s="63"/>
      <c r="M39" s="68"/>
      <c r="N39" s="69"/>
      <c r="O39" s="69"/>
      <c r="P39" s="70"/>
    </row>
    <row r="40" spans="1:16" ht="12.75" x14ac:dyDescent="0.2">
      <c r="A40" s="63">
        <v>3</v>
      </c>
      <c r="B40" s="64" t="s">
        <v>153</v>
      </c>
      <c r="C40" s="65" t="s">
        <v>27</v>
      </c>
      <c r="D40" s="66"/>
      <c r="E40" s="67"/>
      <c r="F40" s="63"/>
      <c r="G40" s="63" t="s">
        <v>154</v>
      </c>
      <c r="H40" s="64"/>
      <c r="I40" s="64"/>
      <c r="J40" s="63">
        <v>29</v>
      </c>
      <c r="K40" s="63" t="s">
        <v>30</v>
      </c>
      <c r="L40" s="63"/>
      <c r="M40" s="68"/>
      <c r="N40" s="69"/>
      <c r="O40" s="69"/>
      <c r="P40" s="70"/>
    </row>
    <row r="41" spans="1:16" ht="12.75" x14ac:dyDescent="0.2">
      <c r="A41" s="64"/>
      <c r="B41" s="64" t="s">
        <v>156</v>
      </c>
      <c r="C41" s="64" t="s">
        <v>157</v>
      </c>
      <c r="D41" s="72"/>
      <c r="E41" s="67"/>
      <c r="F41" s="63"/>
      <c r="G41" s="63"/>
      <c r="H41" s="64"/>
      <c r="I41" s="64"/>
      <c r="J41" s="63"/>
      <c r="K41" s="63"/>
      <c r="L41" s="63"/>
      <c r="M41" s="68"/>
      <c r="N41" s="69"/>
      <c r="O41" s="69"/>
      <c r="P41" s="70"/>
    </row>
    <row r="42" spans="1:16" ht="12.75" x14ac:dyDescent="0.2">
      <c r="A42" s="63"/>
      <c r="B42" s="64"/>
      <c r="C42" s="65" t="s">
        <v>158</v>
      </c>
      <c r="D42" s="72" t="s">
        <v>166</v>
      </c>
      <c r="E42" s="67" t="s">
        <v>166</v>
      </c>
      <c r="F42" s="63"/>
      <c r="G42" s="63"/>
      <c r="H42" s="64"/>
      <c r="I42" s="64"/>
      <c r="J42" s="63"/>
      <c r="K42" s="63"/>
      <c r="L42" s="63"/>
      <c r="M42" s="68"/>
      <c r="N42" s="69"/>
      <c r="O42" s="69"/>
      <c r="P42" s="70"/>
    </row>
    <row r="43" spans="1:16" ht="12.75" x14ac:dyDescent="0.2">
      <c r="A43" s="63"/>
      <c r="B43" s="64"/>
      <c r="C43" s="65" t="s">
        <v>167</v>
      </c>
      <c r="D43" s="72" t="s">
        <v>168</v>
      </c>
      <c r="E43" s="67" t="s">
        <v>168</v>
      </c>
      <c r="F43" s="63"/>
      <c r="G43" s="63"/>
      <c r="H43" s="64"/>
      <c r="I43" s="64"/>
      <c r="J43" s="63"/>
      <c r="K43" s="63"/>
      <c r="L43" s="63"/>
      <c r="M43" s="68"/>
      <c r="N43" s="69"/>
      <c r="O43" s="69"/>
      <c r="P43" s="70"/>
    </row>
    <row r="44" spans="1:16" ht="12.75" x14ac:dyDescent="0.2">
      <c r="A44" s="64"/>
      <c r="B44" s="64"/>
      <c r="C44" s="64" t="s">
        <v>169</v>
      </c>
      <c r="D44" s="72" t="s">
        <v>170</v>
      </c>
      <c r="E44" s="67" t="s">
        <v>170</v>
      </c>
      <c r="F44" s="63"/>
      <c r="G44" s="63"/>
      <c r="H44" s="64"/>
      <c r="I44" s="64"/>
      <c r="J44" s="63"/>
      <c r="K44" s="63"/>
      <c r="L44" s="63"/>
      <c r="M44" s="68"/>
      <c r="N44" s="69"/>
      <c r="O44" s="69"/>
      <c r="P44" s="70"/>
    </row>
    <row r="45" spans="1:16" ht="12.75" x14ac:dyDescent="0.2">
      <c r="A45" s="63">
        <v>4</v>
      </c>
      <c r="B45" s="64" t="s">
        <v>153</v>
      </c>
      <c r="C45" s="65" t="s">
        <v>27</v>
      </c>
      <c r="D45" s="72"/>
      <c r="E45" s="67"/>
      <c r="F45" s="63"/>
      <c r="G45" s="63" t="s">
        <v>154</v>
      </c>
      <c r="H45" s="64"/>
      <c r="I45" s="64"/>
      <c r="J45" s="63">
        <v>6</v>
      </c>
      <c r="K45" s="63" t="s">
        <v>30</v>
      </c>
      <c r="L45" s="63" t="s">
        <v>155</v>
      </c>
      <c r="M45" s="68"/>
      <c r="N45" s="69"/>
      <c r="O45" s="69"/>
      <c r="P45" s="70"/>
    </row>
    <row r="46" spans="1:16" ht="12.75" x14ac:dyDescent="0.2">
      <c r="A46" s="64"/>
      <c r="B46" s="64" t="s">
        <v>156</v>
      </c>
      <c r="C46" s="64" t="s">
        <v>157</v>
      </c>
      <c r="D46" s="73"/>
      <c r="E46" s="67"/>
      <c r="F46" s="63"/>
      <c r="G46" s="63"/>
      <c r="H46" s="64"/>
      <c r="I46" s="64"/>
      <c r="J46" s="63"/>
      <c r="K46" s="63"/>
      <c r="L46" s="63"/>
      <c r="M46" s="68"/>
      <c r="N46" s="69"/>
      <c r="O46" s="69"/>
      <c r="P46" s="70"/>
    </row>
    <row r="47" spans="1:16" ht="12.75" x14ac:dyDescent="0.2">
      <c r="A47" s="64"/>
      <c r="B47" s="64"/>
      <c r="C47" s="65" t="s">
        <v>158</v>
      </c>
      <c r="D47" s="72" t="s">
        <v>171</v>
      </c>
      <c r="E47" s="67" t="s">
        <v>171</v>
      </c>
      <c r="F47" s="63"/>
      <c r="G47" s="63"/>
      <c r="H47" s="64"/>
      <c r="I47" s="64"/>
      <c r="J47" s="63"/>
      <c r="K47" s="63"/>
      <c r="L47" s="63"/>
      <c r="M47" s="68"/>
      <c r="N47" s="69"/>
      <c r="O47" s="69"/>
      <c r="P47" s="70"/>
    </row>
    <row r="48" spans="1:16" ht="12.75" x14ac:dyDescent="0.2">
      <c r="A48" s="64"/>
      <c r="B48" s="64"/>
      <c r="C48" s="65" t="s">
        <v>172</v>
      </c>
      <c r="D48" s="72" t="s">
        <v>173</v>
      </c>
      <c r="E48" s="67" t="s">
        <v>173</v>
      </c>
      <c r="F48" s="63"/>
      <c r="G48" s="63"/>
      <c r="H48" s="64"/>
      <c r="I48" s="64"/>
      <c r="J48" s="63"/>
      <c r="K48" s="63"/>
      <c r="L48" s="63"/>
      <c r="M48" s="68"/>
      <c r="N48" s="69"/>
      <c r="O48" s="69"/>
      <c r="P48" s="70"/>
    </row>
    <row r="49" spans="1:16" ht="12.75" x14ac:dyDescent="0.2">
      <c r="A49" s="63">
        <v>5</v>
      </c>
      <c r="B49" s="64" t="s">
        <v>153</v>
      </c>
      <c r="C49" s="65" t="s">
        <v>27</v>
      </c>
      <c r="D49" s="73"/>
      <c r="E49" s="67"/>
      <c r="F49" s="63"/>
      <c r="G49" s="63" t="s">
        <v>154</v>
      </c>
      <c r="H49" s="64"/>
      <c r="I49" s="64"/>
      <c r="J49" s="63">
        <v>8</v>
      </c>
      <c r="K49" s="63" t="s">
        <v>30</v>
      </c>
      <c r="L49" s="63"/>
      <c r="M49" s="68"/>
      <c r="N49" s="69"/>
      <c r="O49" s="69"/>
      <c r="P49" s="70"/>
    </row>
    <row r="50" spans="1:16" ht="11.25" customHeight="1" x14ac:dyDescent="0.2">
      <c r="A50" s="64"/>
      <c r="B50" s="64" t="s">
        <v>156</v>
      </c>
      <c r="C50" s="64" t="s">
        <v>157</v>
      </c>
      <c r="D50" s="73"/>
      <c r="E50" s="67"/>
      <c r="F50" s="63"/>
      <c r="G50" s="63"/>
      <c r="H50" s="64"/>
      <c r="I50" s="64"/>
      <c r="J50" s="63"/>
      <c r="K50" s="63"/>
      <c r="L50" s="63"/>
      <c r="M50" s="68"/>
      <c r="N50" s="69"/>
      <c r="O50" s="69"/>
      <c r="P50" s="70"/>
    </row>
    <row r="51" spans="1:16" ht="11.25" customHeight="1" x14ac:dyDescent="0.2">
      <c r="A51" s="64"/>
      <c r="B51" s="64"/>
      <c r="C51" s="65" t="s">
        <v>158</v>
      </c>
      <c r="D51" s="72" t="s">
        <v>174</v>
      </c>
      <c r="E51" s="67" t="s">
        <v>174</v>
      </c>
      <c r="F51" s="63"/>
      <c r="G51" s="63"/>
      <c r="H51" s="64"/>
      <c r="I51" s="64"/>
      <c r="J51" s="63"/>
      <c r="K51" s="63"/>
      <c r="L51" s="63"/>
      <c r="M51" s="68"/>
      <c r="N51" s="69"/>
      <c r="O51" s="69"/>
      <c r="P51" s="70"/>
    </row>
    <row r="52" spans="1:16" ht="12.75" x14ac:dyDescent="0.2">
      <c r="A52" s="64"/>
      <c r="B52" s="64"/>
      <c r="C52" s="65" t="s">
        <v>175</v>
      </c>
      <c r="D52" s="72" t="s">
        <v>173</v>
      </c>
      <c r="E52" s="67" t="s">
        <v>173</v>
      </c>
      <c r="F52" s="63"/>
      <c r="G52" s="63"/>
      <c r="H52" s="64"/>
      <c r="I52" s="64"/>
      <c r="J52" s="63"/>
      <c r="K52" s="63"/>
      <c r="L52" s="63"/>
      <c r="M52" s="68"/>
      <c r="N52" s="69"/>
      <c r="O52" s="69"/>
      <c r="P52" s="70"/>
    </row>
    <row r="53" spans="1:16" ht="12.75" x14ac:dyDescent="0.2">
      <c r="A53" s="63">
        <v>6</v>
      </c>
      <c r="B53" s="64" t="s">
        <v>153</v>
      </c>
      <c r="C53" s="65" t="s">
        <v>27</v>
      </c>
      <c r="D53" s="73"/>
      <c r="E53" s="67"/>
      <c r="F53" s="63"/>
      <c r="G53" s="63" t="s">
        <v>154</v>
      </c>
      <c r="H53" s="64"/>
      <c r="I53" s="64"/>
      <c r="J53" s="63">
        <v>6</v>
      </c>
      <c r="K53" s="63" t="s">
        <v>30</v>
      </c>
      <c r="L53" s="63"/>
      <c r="M53" s="68"/>
      <c r="N53" s="69"/>
      <c r="O53" s="69"/>
      <c r="P53" s="70"/>
    </row>
    <row r="54" spans="1:16" ht="12.75" x14ac:dyDescent="0.2">
      <c r="A54" s="64"/>
      <c r="B54" s="64" t="s">
        <v>156</v>
      </c>
      <c r="C54" s="64" t="s">
        <v>157</v>
      </c>
      <c r="D54" s="73"/>
      <c r="E54" s="67"/>
      <c r="F54" s="63"/>
      <c r="G54" s="63"/>
      <c r="H54" s="64"/>
      <c r="I54" s="64"/>
      <c r="J54" s="63"/>
      <c r="K54" s="63"/>
      <c r="L54" s="63"/>
      <c r="M54" s="68"/>
      <c r="N54" s="69"/>
      <c r="O54" s="69"/>
      <c r="P54" s="70"/>
    </row>
    <row r="55" spans="1:16" ht="11.25" customHeight="1" x14ac:dyDescent="0.2">
      <c r="A55" s="64"/>
      <c r="B55" s="64"/>
      <c r="C55" s="65" t="s">
        <v>158</v>
      </c>
      <c r="D55" s="72" t="s">
        <v>176</v>
      </c>
      <c r="E55" s="67" t="s">
        <v>176</v>
      </c>
      <c r="F55" s="63"/>
      <c r="G55" s="63"/>
      <c r="H55" s="64"/>
      <c r="I55" s="64"/>
      <c r="J55" s="63"/>
      <c r="K55" s="63"/>
      <c r="L55" s="63"/>
      <c r="M55" s="68"/>
      <c r="N55" s="69"/>
      <c r="O55" s="69"/>
      <c r="P55" s="70"/>
    </row>
    <row r="56" spans="1:16" ht="12.75" x14ac:dyDescent="0.2">
      <c r="A56" s="64"/>
      <c r="B56" s="64"/>
      <c r="C56" s="65" t="s">
        <v>177</v>
      </c>
      <c r="D56" s="72" t="s">
        <v>178</v>
      </c>
      <c r="E56" s="67" t="s">
        <v>179</v>
      </c>
      <c r="F56" s="63"/>
      <c r="G56" s="63"/>
      <c r="H56" s="64"/>
      <c r="I56" s="64"/>
      <c r="J56" s="63"/>
      <c r="K56" s="63"/>
      <c r="L56" s="63"/>
      <c r="M56" s="68"/>
      <c r="N56" s="69"/>
      <c r="O56" s="69"/>
      <c r="P56" s="70"/>
    </row>
    <row r="57" spans="1:16" ht="12.75" x14ac:dyDescent="0.2">
      <c r="A57" s="63">
        <v>7</v>
      </c>
      <c r="B57" s="64" t="s">
        <v>153</v>
      </c>
      <c r="C57" s="65" t="s">
        <v>27</v>
      </c>
      <c r="D57" s="73"/>
      <c r="E57" s="67"/>
      <c r="F57" s="63"/>
      <c r="G57" s="63" t="s">
        <v>154</v>
      </c>
      <c r="H57" s="64"/>
      <c r="I57" s="64"/>
      <c r="J57" s="63">
        <v>4</v>
      </c>
      <c r="K57" s="63" t="s">
        <v>30</v>
      </c>
      <c r="L57" s="63"/>
      <c r="M57" s="68"/>
      <c r="N57" s="69"/>
      <c r="O57" s="69"/>
      <c r="P57" s="70"/>
    </row>
    <row r="58" spans="1:16" ht="12.75" x14ac:dyDescent="0.2">
      <c r="A58" s="64"/>
      <c r="B58" s="64" t="s">
        <v>156</v>
      </c>
      <c r="C58" s="64" t="s">
        <v>157</v>
      </c>
      <c r="D58" s="73"/>
      <c r="E58" s="67"/>
      <c r="F58" s="63"/>
      <c r="G58" s="63"/>
      <c r="H58" s="64"/>
      <c r="I58" s="64"/>
      <c r="J58" s="63"/>
      <c r="K58" s="63"/>
      <c r="L58" s="63"/>
      <c r="M58" s="68"/>
      <c r="N58" s="69"/>
      <c r="O58" s="69"/>
      <c r="P58" s="70"/>
    </row>
    <row r="59" spans="1:16" ht="12.75" x14ac:dyDescent="0.2">
      <c r="A59" s="64"/>
      <c r="B59" s="64"/>
      <c r="C59" s="65" t="s">
        <v>158</v>
      </c>
      <c r="D59" s="72" t="s">
        <v>180</v>
      </c>
      <c r="E59" s="67" t="s">
        <v>180</v>
      </c>
      <c r="F59" s="63"/>
      <c r="G59" s="63"/>
      <c r="H59" s="64"/>
      <c r="I59" s="64"/>
      <c r="J59" s="63"/>
      <c r="K59" s="63"/>
      <c r="L59" s="63"/>
      <c r="M59" s="68"/>
      <c r="N59" s="69"/>
      <c r="O59" s="69"/>
      <c r="P59" s="70"/>
    </row>
    <row r="60" spans="1:16" ht="12.75" x14ac:dyDescent="0.2">
      <c r="A60" s="64"/>
      <c r="B60" s="64"/>
      <c r="C60" s="65" t="s">
        <v>181</v>
      </c>
      <c r="D60" s="72" t="s">
        <v>182</v>
      </c>
      <c r="E60" s="67" t="s">
        <v>182</v>
      </c>
      <c r="F60" s="63"/>
      <c r="G60" s="63"/>
      <c r="H60" s="64"/>
      <c r="I60" s="64"/>
      <c r="J60" s="63"/>
      <c r="K60" s="63"/>
      <c r="L60" s="63"/>
      <c r="M60" s="68"/>
      <c r="N60" s="69"/>
      <c r="O60" s="69"/>
      <c r="P60" s="70"/>
    </row>
    <row r="61" spans="1:16" ht="12.75" x14ac:dyDescent="0.2">
      <c r="A61" s="63">
        <v>1</v>
      </c>
      <c r="B61" s="84" t="s">
        <v>187</v>
      </c>
      <c r="C61" s="64" t="s">
        <v>47</v>
      </c>
      <c r="D61" s="62"/>
      <c r="E61" s="62"/>
      <c r="F61" s="62"/>
      <c r="G61" s="62"/>
      <c r="H61" s="62"/>
      <c r="I61" s="62"/>
      <c r="J61" s="85"/>
      <c r="K61" s="86"/>
      <c r="L61" s="85"/>
      <c r="M61" s="87"/>
      <c r="N61" s="88"/>
      <c r="O61" s="88"/>
      <c r="P61" s="89"/>
    </row>
    <row r="62" spans="1:16" ht="12.75" x14ac:dyDescent="0.2">
      <c r="A62" s="74"/>
      <c r="B62" s="64" t="s">
        <v>188</v>
      </c>
      <c r="C62" s="64" t="s">
        <v>150</v>
      </c>
      <c r="D62" s="66"/>
      <c r="E62" s="67"/>
      <c r="F62" s="63"/>
      <c r="G62" s="63"/>
      <c r="H62" s="64"/>
      <c r="I62" s="64"/>
      <c r="J62" s="64"/>
      <c r="K62" s="63"/>
      <c r="L62" s="63" t="s">
        <v>155</v>
      </c>
      <c r="M62" s="651"/>
      <c r="N62" s="652"/>
      <c r="O62" s="652"/>
      <c r="P62" s="653"/>
    </row>
    <row r="63" spans="1:16" ht="11.25" customHeight="1" x14ac:dyDescent="0.2">
      <c r="A63" s="64"/>
      <c r="B63" s="64"/>
      <c r="C63" s="64" t="s">
        <v>199</v>
      </c>
      <c r="D63" s="66" t="s">
        <v>200</v>
      </c>
      <c r="E63" s="67" t="s">
        <v>195</v>
      </c>
      <c r="F63" s="63"/>
      <c r="G63" s="63" t="s">
        <v>192</v>
      </c>
      <c r="H63" s="64"/>
      <c r="I63" s="64"/>
      <c r="J63" s="63">
        <v>12</v>
      </c>
      <c r="K63" s="63" t="s">
        <v>193</v>
      </c>
      <c r="L63" s="63"/>
      <c r="M63" s="68"/>
      <c r="N63" s="69"/>
      <c r="O63" s="69"/>
      <c r="P63" s="70"/>
    </row>
    <row r="64" spans="1:16" ht="11.25" customHeight="1" x14ac:dyDescent="0.2">
      <c r="A64" s="64"/>
      <c r="B64" s="64"/>
      <c r="C64" s="64" t="s">
        <v>201</v>
      </c>
      <c r="D64" s="66" t="s">
        <v>202</v>
      </c>
      <c r="E64" s="67" t="s">
        <v>203</v>
      </c>
      <c r="F64" s="63"/>
      <c r="G64" s="63" t="s">
        <v>192</v>
      </c>
      <c r="H64" s="64"/>
      <c r="I64" s="64"/>
      <c r="J64" s="63">
        <v>174</v>
      </c>
      <c r="K64" s="63" t="s">
        <v>193</v>
      </c>
      <c r="L64" s="63"/>
      <c r="M64" s="651"/>
      <c r="N64" s="652"/>
      <c r="O64" s="652"/>
      <c r="P64" s="653"/>
    </row>
    <row r="65" spans="1:16" ht="12.75" x14ac:dyDescent="0.2">
      <c r="A65" s="64"/>
      <c r="B65" s="64"/>
      <c r="C65" s="64" t="s">
        <v>204</v>
      </c>
      <c r="D65" s="71" t="s">
        <v>163</v>
      </c>
      <c r="E65" s="67" t="s">
        <v>205</v>
      </c>
      <c r="F65" s="63"/>
      <c r="G65" s="63" t="s">
        <v>192</v>
      </c>
      <c r="H65" s="64"/>
      <c r="I65" s="64"/>
      <c r="J65" s="63">
        <v>92</v>
      </c>
      <c r="K65" s="63" t="s">
        <v>193</v>
      </c>
      <c r="L65" s="63"/>
      <c r="M65" s="651" t="s">
        <v>206</v>
      </c>
      <c r="N65" s="652"/>
      <c r="O65" s="652"/>
      <c r="P65" s="653"/>
    </row>
    <row r="66" spans="1:16" ht="12.75" x14ac:dyDescent="0.2">
      <c r="A66" s="64"/>
      <c r="B66" s="64"/>
      <c r="C66" s="64" t="s">
        <v>204</v>
      </c>
      <c r="D66" s="66" t="s">
        <v>207</v>
      </c>
      <c r="E66" s="67" t="s">
        <v>165</v>
      </c>
      <c r="F66" s="63"/>
      <c r="G66" s="63" t="s">
        <v>192</v>
      </c>
      <c r="H66" s="64"/>
      <c r="I66" s="64"/>
      <c r="J66" s="63">
        <v>96</v>
      </c>
      <c r="K66" s="63" t="s">
        <v>193</v>
      </c>
      <c r="L66" s="63"/>
      <c r="M66" s="651"/>
      <c r="N66" s="652"/>
      <c r="O66" s="652"/>
      <c r="P66" s="653"/>
    </row>
    <row r="67" spans="1:16" ht="12.75" x14ac:dyDescent="0.2">
      <c r="A67" s="64"/>
      <c r="B67" s="64"/>
      <c r="C67" s="64" t="s">
        <v>209</v>
      </c>
      <c r="D67" s="66" t="s">
        <v>176</v>
      </c>
      <c r="E67" s="67" t="s">
        <v>176</v>
      </c>
      <c r="F67" s="63"/>
      <c r="G67" s="63" t="s">
        <v>192</v>
      </c>
      <c r="H67" s="64"/>
      <c r="I67" s="64"/>
      <c r="J67" s="63">
        <v>190</v>
      </c>
      <c r="K67" s="63" t="s">
        <v>193</v>
      </c>
      <c r="L67" s="63"/>
      <c r="M67" s="68"/>
      <c r="N67" s="69"/>
      <c r="O67" s="69"/>
      <c r="P67" s="70"/>
    </row>
    <row r="68" spans="1:16" ht="12.75" x14ac:dyDescent="0.2">
      <c r="A68" s="90"/>
      <c r="B68" s="90"/>
      <c r="C68" s="90"/>
      <c r="D68" s="91"/>
      <c r="E68" s="92"/>
      <c r="F68" s="93"/>
      <c r="G68" s="93"/>
      <c r="H68" s="90"/>
      <c r="I68" s="90"/>
      <c r="J68" s="93"/>
      <c r="K68" s="93"/>
      <c r="L68" s="93"/>
      <c r="M68" s="93"/>
      <c r="N68" s="93"/>
      <c r="O68" s="93"/>
      <c r="P68" s="93"/>
    </row>
    <row r="69" spans="1:16" ht="12.75" x14ac:dyDescent="0.2">
      <c r="A69" s="626" t="s">
        <v>135</v>
      </c>
      <c r="B69" s="626"/>
      <c r="C69" s="2" t="s">
        <v>183</v>
      </c>
      <c r="D69" s="2"/>
      <c r="E69" s="2"/>
      <c r="F69" s="456" t="s">
        <v>137</v>
      </c>
      <c r="G69" s="456"/>
      <c r="H69" s="456"/>
      <c r="I69" s="469" t="s">
        <v>184</v>
      </c>
      <c r="J69" s="470"/>
      <c r="K69" s="470"/>
      <c r="L69" s="470"/>
      <c r="M69" s="63"/>
      <c r="N69" s="63"/>
      <c r="O69" s="63"/>
      <c r="P69" s="63"/>
    </row>
    <row r="70" spans="1:16" ht="12.75" x14ac:dyDescent="0.2">
      <c r="A70" s="456" t="s">
        <v>138</v>
      </c>
      <c r="B70" s="456"/>
      <c r="C70" s="2"/>
      <c r="D70" s="2"/>
      <c r="E70" s="2"/>
      <c r="F70" s="456" t="s">
        <v>138</v>
      </c>
      <c r="G70" s="456"/>
      <c r="H70" s="456"/>
      <c r="I70" s="75"/>
      <c r="J70" s="76"/>
      <c r="K70" s="76"/>
      <c r="L70" s="76"/>
      <c r="M70" s="63"/>
      <c r="N70" s="63"/>
      <c r="O70" s="63"/>
      <c r="P70" s="63"/>
    </row>
    <row r="71" spans="1:16" ht="12.75" x14ac:dyDescent="0.2">
      <c r="A71" s="456" t="s">
        <v>139</v>
      </c>
      <c r="B71" s="456"/>
      <c r="C71" s="2" t="s">
        <v>210</v>
      </c>
      <c r="D71" s="2"/>
      <c r="E71" s="2"/>
      <c r="F71" s="456" t="s">
        <v>139</v>
      </c>
      <c r="G71" s="456"/>
      <c r="H71" s="456"/>
      <c r="I71" s="469" t="s">
        <v>185</v>
      </c>
      <c r="J71" s="470"/>
      <c r="K71" s="470"/>
      <c r="L71" s="470"/>
      <c r="M71" s="63"/>
      <c r="N71" s="63"/>
      <c r="O71" s="63"/>
      <c r="P71" s="63"/>
    </row>
    <row r="72" spans="1:16" ht="12.75" x14ac:dyDescent="0.2">
      <c r="A72" s="456" t="s">
        <v>142</v>
      </c>
      <c r="B72" s="456"/>
      <c r="C72" s="11">
        <v>41723</v>
      </c>
      <c r="D72" s="2"/>
      <c r="E72" s="2"/>
      <c r="F72" s="456" t="s">
        <v>142</v>
      </c>
      <c r="G72" s="456"/>
      <c r="H72" s="456"/>
      <c r="I72" s="622">
        <v>41723</v>
      </c>
      <c r="J72" s="470"/>
      <c r="K72" s="470"/>
      <c r="L72" s="470"/>
      <c r="M72" s="63"/>
      <c r="N72" s="63"/>
      <c r="O72" s="63"/>
      <c r="P72" s="63"/>
    </row>
    <row r="73" spans="1:16" ht="12.75" x14ac:dyDescent="0.2">
      <c r="A73" s="56" t="s">
        <v>143</v>
      </c>
      <c r="B73" s="16"/>
      <c r="C73" s="16"/>
      <c r="D73" s="53"/>
      <c r="E73" s="16"/>
      <c r="F73" s="16"/>
      <c r="G73" s="16"/>
      <c r="H73" s="16"/>
      <c r="I73" s="16"/>
      <c r="J73" s="16"/>
      <c r="M73" s="77"/>
      <c r="N73" s="77"/>
      <c r="O73" s="77"/>
      <c r="P73" s="77"/>
    </row>
    <row r="74" spans="1:16" ht="15" x14ac:dyDescent="0.2">
      <c r="A74" s="13" t="s">
        <v>186</v>
      </c>
      <c r="D74" s="71"/>
      <c r="E74" s="78"/>
      <c r="F74" s="78"/>
      <c r="G74" s="78"/>
      <c r="H74" s="78"/>
      <c r="I74" s="78"/>
      <c r="J74" s="78"/>
      <c r="K74" s="78"/>
      <c r="L74" s="78"/>
      <c r="M74" s="77"/>
      <c r="N74" s="77"/>
      <c r="O74" s="77"/>
      <c r="P74" s="77"/>
    </row>
    <row r="75" spans="1:16" ht="15" x14ac:dyDescent="0.2">
      <c r="A75" s="13"/>
      <c r="D75" s="53"/>
      <c r="E75" s="16"/>
      <c r="F75" s="16"/>
      <c r="G75" s="16"/>
      <c r="H75" s="16"/>
      <c r="I75" s="16"/>
      <c r="J75" s="16"/>
      <c r="M75" s="77"/>
      <c r="N75" s="77"/>
      <c r="O75" s="77"/>
      <c r="P75" s="77"/>
    </row>
    <row r="76" spans="1:16" x14ac:dyDescent="0.2">
      <c r="A76" s="633" t="s">
        <v>0</v>
      </c>
      <c r="B76" s="634"/>
      <c r="C76" s="639" t="s">
        <v>1</v>
      </c>
      <c r="D76" s="640"/>
      <c r="E76" s="640"/>
      <c r="F76" s="640"/>
      <c r="G76" s="640"/>
      <c r="H76" s="640"/>
      <c r="I76" s="640"/>
      <c r="J76" s="640"/>
      <c r="K76" s="640"/>
      <c r="L76" s="641"/>
      <c r="M76" s="654" t="s">
        <v>2</v>
      </c>
      <c r="N76" s="655"/>
      <c r="O76" s="655"/>
      <c r="P76" s="656"/>
    </row>
    <row r="77" spans="1:16" x14ac:dyDescent="0.2">
      <c r="A77" s="635"/>
      <c r="B77" s="636"/>
      <c r="C77" s="642"/>
      <c r="D77" s="643"/>
      <c r="E77" s="643"/>
      <c r="F77" s="643"/>
      <c r="G77" s="643"/>
      <c r="H77" s="643"/>
      <c r="I77" s="643"/>
      <c r="J77" s="643"/>
      <c r="K77" s="643"/>
      <c r="L77" s="644"/>
      <c r="M77" s="654" t="s">
        <v>3</v>
      </c>
      <c r="N77" s="655"/>
      <c r="O77" s="655"/>
      <c r="P77" s="656"/>
    </row>
    <row r="78" spans="1:16" x14ac:dyDescent="0.2">
      <c r="A78" s="637"/>
      <c r="B78" s="638"/>
      <c r="C78" s="645"/>
      <c r="D78" s="646"/>
      <c r="E78" s="646"/>
      <c r="F78" s="646"/>
      <c r="G78" s="646"/>
      <c r="H78" s="646"/>
      <c r="I78" s="646"/>
      <c r="J78" s="646"/>
      <c r="K78" s="646"/>
      <c r="L78" s="647"/>
      <c r="M78" s="654" t="s">
        <v>151</v>
      </c>
      <c r="N78" s="655"/>
      <c r="O78" s="655"/>
      <c r="P78" s="656"/>
    </row>
    <row r="79" spans="1:16" x14ac:dyDescent="0.2">
      <c r="A79" s="648" t="s">
        <v>5</v>
      </c>
      <c r="B79" s="649"/>
      <c r="C79" s="649"/>
      <c r="D79" s="649"/>
      <c r="E79" s="649"/>
      <c r="F79" s="649"/>
      <c r="G79" s="649"/>
      <c r="H79" s="649"/>
      <c r="I79" s="649"/>
      <c r="J79" s="649"/>
      <c r="K79" s="649"/>
      <c r="L79" s="650"/>
      <c r="M79" s="630" t="s">
        <v>6</v>
      </c>
      <c r="N79" s="631"/>
      <c r="O79" s="631"/>
      <c r="P79" s="632"/>
    </row>
    <row r="80" spans="1:16" x14ac:dyDescent="0.2">
      <c r="A80" s="648" t="s">
        <v>152</v>
      </c>
      <c r="B80" s="649"/>
      <c r="C80" s="649"/>
      <c r="D80" s="649"/>
      <c r="E80" s="649"/>
      <c r="F80" s="649"/>
      <c r="G80" s="649"/>
      <c r="H80" s="649"/>
      <c r="I80" s="649"/>
      <c r="J80" s="649"/>
      <c r="K80" s="649"/>
      <c r="L80" s="650"/>
      <c r="M80" s="61" t="s">
        <v>8</v>
      </c>
      <c r="N80" s="61" t="s">
        <v>9</v>
      </c>
      <c r="O80" s="61" t="s">
        <v>10</v>
      </c>
      <c r="P80" s="61" t="s">
        <v>11</v>
      </c>
    </row>
    <row r="81" spans="1:16" x14ac:dyDescent="0.2">
      <c r="A81" s="415" t="s">
        <v>12</v>
      </c>
      <c r="B81" s="663" t="s">
        <v>13</v>
      </c>
      <c r="C81" s="663" t="s">
        <v>14</v>
      </c>
      <c r="D81" s="683" t="s">
        <v>15</v>
      </c>
      <c r="E81" s="684"/>
      <c r="F81" s="683" t="s">
        <v>16</v>
      </c>
      <c r="G81" s="685"/>
      <c r="H81" s="685"/>
      <c r="I81" s="684"/>
      <c r="J81" s="415" t="s">
        <v>17</v>
      </c>
      <c r="K81" s="663" t="s">
        <v>18</v>
      </c>
      <c r="L81" s="415" t="s">
        <v>19</v>
      </c>
      <c r="M81" s="657" t="s">
        <v>20</v>
      </c>
      <c r="N81" s="658"/>
      <c r="O81" s="658"/>
      <c r="P81" s="659"/>
    </row>
    <row r="82" spans="1:16" x14ac:dyDescent="0.2">
      <c r="A82" s="416"/>
      <c r="B82" s="664"/>
      <c r="C82" s="664"/>
      <c r="D82" s="62" t="s">
        <v>21</v>
      </c>
      <c r="E82" s="62" t="s">
        <v>22</v>
      </c>
      <c r="F82" s="62" t="s">
        <v>23</v>
      </c>
      <c r="G82" s="62" t="s">
        <v>24</v>
      </c>
      <c r="H82" s="62" t="s">
        <v>25</v>
      </c>
      <c r="I82" s="62" t="s">
        <v>26</v>
      </c>
      <c r="J82" s="416"/>
      <c r="K82" s="664"/>
      <c r="L82" s="416"/>
      <c r="M82" s="660"/>
      <c r="N82" s="661"/>
      <c r="O82" s="661"/>
      <c r="P82" s="662"/>
    </row>
    <row r="83" spans="1:16" ht="12.75" x14ac:dyDescent="0.2">
      <c r="A83" s="85">
        <v>5</v>
      </c>
      <c r="B83" s="104" t="s">
        <v>211</v>
      </c>
      <c r="C83" s="64" t="s">
        <v>212</v>
      </c>
      <c r="D83" s="72"/>
      <c r="E83" s="105"/>
      <c r="F83" s="62"/>
      <c r="G83" s="62"/>
      <c r="H83" s="62"/>
      <c r="I83" s="62"/>
      <c r="J83" s="85"/>
      <c r="K83" s="86"/>
      <c r="L83" s="85"/>
      <c r="M83" s="87"/>
      <c r="N83" s="88"/>
      <c r="O83" s="88"/>
      <c r="P83" s="89"/>
    </row>
    <row r="84" spans="1:16" ht="12.75" x14ac:dyDescent="0.2">
      <c r="A84" s="85"/>
      <c r="B84" s="96" t="s">
        <v>213</v>
      </c>
      <c r="C84" s="64" t="s">
        <v>214</v>
      </c>
      <c r="D84" s="72"/>
      <c r="E84" s="78"/>
      <c r="F84" s="62"/>
      <c r="G84" s="78"/>
      <c r="H84" s="62"/>
      <c r="I84" s="62"/>
      <c r="J84" s="105"/>
      <c r="K84" s="86"/>
      <c r="L84" s="78"/>
      <c r="M84" s="87"/>
      <c r="N84" s="88"/>
      <c r="O84" s="88"/>
      <c r="P84" s="89"/>
    </row>
    <row r="85" spans="1:16" ht="12.75" x14ac:dyDescent="0.2">
      <c r="A85" s="85"/>
      <c r="B85" s="86"/>
      <c r="C85" s="106" t="s">
        <v>291</v>
      </c>
      <c r="D85" s="62" t="s">
        <v>292</v>
      </c>
      <c r="E85" s="62" t="s">
        <v>293</v>
      </c>
      <c r="F85" s="62"/>
      <c r="G85" s="62" t="s">
        <v>192</v>
      </c>
      <c r="H85" s="62"/>
      <c r="I85" s="62"/>
      <c r="J85" s="85">
        <v>17</v>
      </c>
      <c r="K85" s="86"/>
      <c r="L85" s="85" t="s">
        <v>30</v>
      </c>
      <c r="M85" s="87"/>
      <c r="N85" s="88"/>
      <c r="O85" s="88"/>
      <c r="P85" s="89"/>
    </row>
    <row r="86" spans="1:16" ht="12.75" x14ac:dyDescent="0.2">
      <c r="A86" s="85"/>
      <c r="B86" s="86"/>
      <c r="C86" s="106" t="s">
        <v>294</v>
      </c>
      <c r="D86" s="62" t="s">
        <v>295</v>
      </c>
      <c r="E86" s="62" t="s">
        <v>293</v>
      </c>
      <c r="F86" s="62"/>
      <c r="G86" s="62"/>
      <c r="H86" s="62"/>
      <c r="I86" s="62"/>
      <c r="J86" s="85">
        <v>43</v>
      </c>
      <c r="K86" s="86"/>
      <c r="L86" s="85"/>
      <c r="M86" s="87"/>
      <c r="N86" s="88"/>
      <c r="O86" s="88"/>
      <c r="P86" s="89"/>
    </row>
    <row r="87" spans="1:16" ht="12.75" x14ac:dyDescent="0.2">
      <c r="A87" s="85"/>
      <c r="B87" s="86"/>
      <c r="C87" s="106" t="s">
        <v>282</v>
      </c>
      <c r="D87" s="62" t="s">
        <v>296</v>
      </c>
      <c r="E87" s="62" t="s">
        <v>293</v>
      </c>
      <c r="F87" s="62"/>
      <c r="G87" s="62"/>
      <c r="H87" s="62"/>
      <c r="I87" s="62"/>
      <c r="J87" s="85">
        <v>30</v>
      </c>
      <c r="K87" s="86"/>
      <c r="L87" s="85"/>
      <c r="M87" s="87"/>
      <c r="N87" s="88"/>
      <c r="O87" s="88"/>
      <c r="P87" s="89"/>
    </row>
    <row r="88" spans="1:16" ht="12.75" x14ac:dyDescent="0.2">
      <c r="A88" s="85"/>
      <c r="B88" s="86"/>
      <c r="C88" s="106" t="s">
        <v>297</v>
      </c>
      <c r="D88" s="62" t="s">
        <v>161</v>
      </c>
      <c r="E88" s="62" t="s">
        <v>293</v>
      </c>
      <c r="F88" s="62"/>
      <c r="G88" s="62"/>
      <c r="H88" s="62"/>
      <c r="I88" s="62"/>
      <c r="J88" s="85">
        <v>19</v>
      </c>
      <c r="K88" s="86"/>
      <c r="L88" s="85"/>
      <c r="M88" s="87"/>
      <c r="N88" s="88"/>
      <c r="O88" s="88"/>
      <c r="P88" s="89"/>
    </row>
    <row r="89" spans="1:16" ht="12.75" x14ac:dyDescent="0.2">
      <c r="A89" s="85"/>
      <c r="B89" s="86"/>
      <c r="C89" s="106" t="s">
        <v>298</v>
      </c>
      <c r="D89" s="62" t="s">
        <v>299</v>
      </c>
      <c r="E89" s="62" t="s">
        <v>293</v>
      </c>
      <c r="F89" s="62"/>
      <c r="G89" s="62"/>
      <c r="H89" s="62"/>
      <c r="I89" s="62"/>
      <c r="J89" s="85">
        <v>16</v>
      </c>
      <c r="K89" s="86"/>
      <c r="L89" s="85"/>
      <c r="M89" s="87"/>
      <c r="N89" s="88"/>
      <c r="O89" s="88"/>
      <c r="P89" s="89"/>
    </row>
    <row r="90" spans="1:16" ht="12.75" x14ac:dyDescent="0.2">
      <c r="A90" s="85"/>
      <c r="B90" s="86"/>
      <c r="C90" s="106" t="s">
        <v>300</v>
      </c>
      <c r="D90" s="62" t="s">
        <v>301</v>
      </c>
      <c r="E90" s="62" t="s">
        <v>293</v>
      </c>
      <c r="F90" s="62"/>
      <c r="G90" s="62"/>
      <c r="H90" s="62"/>
      <c r="I90" s="62"/>
      <c r="J90" s="85">
        <v>22</v>
      </c>
      <c r="K90" s="86"/>
      <c r="L90" s="85"/>
      <c r="M90" s="87"/>
      <c r="N90" s="88"/>
      <c r="O90" s="88"/>
      <c r="P90" s="89"/>
    </row>
    <row r="91" spans="1:16" ht="12.75" x14ac:dyDescent="0.2">
      <c r="A91" s="85"/>
      <c r="B91" s="86"/>
      <c r="C91" s="106" t="s">
        <v>272</v>
      </c>
      <c r="D91" s="62" t="s">
        <v>251</v>
      </c>
      <c r="E91" s="62" t="s">
        <v>293</v>
      </c>
      <c r="F91" s="62"/>
      <c r="G91" s="62"/>
      <c r="H91" s="62"/>
      <c r="I91" s="62"/>
      <c r="J91" s="85">
        <v>32</v>
      </c>
      <c r="K91" s="86"/>
      <c r="L91" s="85"/>
      <c r="M91" s="87"/>
      <c r="N91" s="88"/>
      <c r="O91" s="88"/>
      <c r="P91" s="89"/>
    </row>
    <row r="92" spans="1:16" ht="14.25" x14ac:dyDescent="0.2">
      <c r="A92" s="96"/>
      <c r="B92" s="84"/>
      <c r="C92" s="3" t="s">
        <v>302</v>
      </c>
      <c r="D92" s="107" t="s">
        <v>251</v>
      </c>
      <c r="E92" s="67" t="s">
        <v>293</v>
      </c>
      <c r="F92" s="2"/>
      <c r="G92" s="2" t="s">
        <v>192</v>
      </c>
      <c r="H92" s="3"/>
      <c r="I92" s="3"/>
      <c r="J92" s="2">
        <v>7</v>
      </c>
      <c r="K92" s="2"/>
      <c r="L92" s="2"/>
      <c r="M92" s="108"/>
      <c r="N92" s="109"/>
      <c r="O92" s="109"/>
      <c r="P92" s="110"/>
    </row>
    <row r="93" spans="1:16" ht="12.75" x14ac:dyDescent="0.2">
      <c r="A93" s="85">
        <v>6</v>
      </c>
      <c r="B93" s="104" t="s">
        <v>211</v>
      </c>
      <c r="C93" s="64" t="s">
        <v>212</v>
      </c>
      <c r="D93" s="62"/>
      <c r="E93" s="62"/>
      <c r="F93" s="62"/>
      <c r="G93" s="62"/>
      <c r="H93" s="62"/>
      <c r="I93" s="62"/>
      <c r="J93" s="85"/>
      <c r="K93" s="86"/>
      <c r="L93" s="85"/>
      <c r="M93" s="782"/>
      <c r="N93" s="783"/>
      <c r="O93" s="783"/>
      <c r="P93" s="784"/>
    </row>
    <row r="94" spans="1:16" ht="12.75" x14ac:dyDescent="0.2">
      <c r="A94" s="85"/>
      <c r="B94" s="96" t="s">
        <v>213</v>
      </c>
      <c r="C94" s="64" t="s">
        <v>214</v>
      </c>
      <c r="D94" s="62"/>
      <c r="E94" s="62"/>
      <c r="F94" s="62"/>
      <c r="G94" s="62"/>
      <c r="H94" s="62"/>
      <c r="I94" s="62"/>
      <c r="J94" s="85"/>
      <c r="K94" s="86"/>
      <c r="L94" s="85"/>
      <c r="M94" s="782"/>
      <c r="N94" s="783"/>
      <c r="O94" s="783"/>
      <c r="P94" s="784"/>
    </row>
    <row r="95" spans="1:16" ht="12.75" x14ac:dyDescent="0.2">
      <c r="A95" s="61"/>
      <c r="B95" s="111"/>
      <c r="C95" s="96" t="s">
        <v>291</v>
      </c>
      <c r="D95" s="66" t="s">
        <v>304</v>
      </c>
      <c r="E95" s="66" t="s">
        <v>305</v>
      </c>
      <c r="F95" s="112"/>
      <c r="G95" s="2" t="s">
        <v>192</v>
      </c>
      <c r="H95" s="111"/>
      <c r="I95" s="111"/>
      <c r="J95" s="61">
        <v>14</v>
      </c>
      <c r="K95" s="112"/>
      <c r="L95" s="112"/>
      <c r="M95" s="782"/>
      <c r="N95" s="783"/>
      <c r="O95" s="783"/>
      <c r="P95" s="784"/>
    </row>
    <row r="96" spans="1:16" ht="12.75" x14ac:dyDescent="0.2">
      <c r="A96" s="61"/>
      <c r="B96" s="111"/>
      <c r="C96" s="96" t="s">
        <v>306</v>
      </c>
      <c r="D96" s="66" t="s">
        <v>307</v>
      </c>
      <c r="E96" s="66" t="s">
        <v>305</v>
      </c>
      <c r="F96" s="112"/>
      <c r="G96" s="2" t="s">
        <v>192</v>
      </c>
      <c r="H96" s="111"/>
      <c r="I96" s="111"/>
      <c r="J96" s="61">
        <v>6</v>
      </c>
      <c r="K96" s="112"/>
      <c r="L96" s="112"/>
      <c r="M96" s="782"/>
      <c r="N96" s="783"/>
      <c r="O96" s="783"/>
      <c r="P96" s="784"/>
    </row>
    <row r="97" spans="1:16" ht="12.75" x14ac:dyDescent="0.2">
      <c r="A97" s="111"/>
      <c r="B97" s="111"/>
      <c r="C97" s="64" t="s">
        <v>308</v>
      </c>
      <c r="D97" s="66" t="s">
        <v>307</v>
      </c>
      <c r="E97" s="66" t="s">
        <v>305</v>
      </c>
      <c r="F97" s="61"/>
      <c r="G97" s="2" t="s">
        <v>192</v>
      </c>
      <c r="H97" s="96"/>
      <c r="I97" s="96"/>
      <c r="J97" s="61">
        <v>17</v>
      </c>
      <c r="K97" s="112"/>
      <c r="L97" s="112"/>
      <c r="M97" s="782"/>
      <c r="N97" s="783"/>
      <c r="O97" s="783"/>
      <c r="P97" s="784"/>
    </row>
    <row r="98" spans="1:16" ht="12.75" x14ac:dyDescent="0.2">
      <c r="A98" s="111"/>
      <c r="B98" s="111"/>
      <c r="C98" s="64" t="s">
        <v>309</v>
      </c>
      <c r="D98" s="66" t="s">
        <v>307</v>
      </c>
      <c r="E98" s="66" t="s">
        <v>305</v>
      </c>
      <c r="F98" s="61"/>
      <c r="G98" s="2" t="s">
        <v>192</v>
      </c>
      <c r="H98" s="96"/>
      <c r="I98" s="96"/>
      <c r="J98" s="61">
        <v>19</v>
      </c>
      <c r="K98" s="112"/>
      <c r="L98" s="112"/>
      <c r="M98" s="782"/>
      <c r="N98" s="783"/>
      <c r="O98" s="783"/>
      <c r="P98" s="784"/>
    </row>
    <row r="99" spans="1:16" ht="12.75" x14ac:dyDescent="0.2">
      <c r="A99" s="111"/>
      <c r="B99" s="111"/>
      <c r="C99" s="64" t="s">
        <v>310</v>
      </c>
      <c r="D99" s="66" t="s">
        <v>311</v>
      </c>
      <c r="E99" s="66" t="s">
        <v>305</v>
      </c>
      <c r="F99" s="61"/>
      <c r="G99" s="2" t="s">
        <v>192</v>
      </c>
      <c r="H99" s="96"/>
      <c r="I99" s="96"/>
      <c r="J99" s="61">
        <v>21</v>
      </c>
      <c r="K99" s="112"/>
      <c r="L99" s="112"/>
      <c r="M99" s="782"/>
      <c r="N99" s="783"/>
      <c r="O99" s="783"/>
      <c r="P99" s="784"/>
    </row>
    <row r="100" spans="1:16" ht="12.75" x14ac:dyDescent="0.2">
      <c r="A100" s="111"/>
      <c r="B100" s="111"/>
      <c r="C100" s="64" t="s">
        <v>312</v>
      </c>
      <c r="D100" s="66" t="s">
        <v>313</v>
      </c>
      <c r="E100" s="66" t="s">
        <v>305</v>
      </c>
      <c r="F100" s="61"/>
      <c r="G100" s="2" t="s">
        <v>192</v>
      </c>
      <c r="H100" s="96"/>
      <c r="I100" s="96"/>
      <c r="J100" s="61">
        <v>6</v>
      </c>
      <c r="K100" s="112"/>
      <c r="L100" s="112"/>
      <c r="M100" s="782"/>
      <c r="N100" s="783"/>
      <c r="O100" s="783"/>
      <c r="P100" s="784"/>
    </row>
    <row r="101" spans="1:16" ht="12.75" x14ac:dyDescent="0.2">
      <c r="A101" s="111"/>
      <c r="B101" s="111"/>
      <c r="C101" s="64" t="s">
        <v>314</v>
      </c>
      <c r="D101" s="66" t="s">
        <v>315</v>
      </c>
      <c r="E101" s="66" t="s">
        <v>305</v>
      </c>
      <c r="F101" s="61"/>
      <c r="G101" s="2" t="s">
        <v>192</v>
      </c>
      <c r="H101" s="96"/>
      <c r="I101" s="96"/>
      <c r="J101" s="61">
        <v>11</v>
      </c>
      <c r="K101" s="112"/>
      <c r="L101" s="112"/>
      <c r="M101" s="782"/>
      <c r="N101" s="783"/>
      <c r="O101" s="783"/>
      <c r="P101" s="784"/>
    </row>
    <row r="102" spans="1:16" ht="12.75" x14ac:dyDescent="0.2">
      <c r="A102" s="111"/>
      <c r="B102" s="111"/>
      <c r="C102" s="64" t="s">
        <v>316</v>
      </c>
      <c r="D102" s="66" t="s">
        <v>317</v>
      </c>
      <c r="E102" s="66" t="s">
        <v>305</v>
      </c>
      <c r="F102" s="61"/>
      <c r="G102" s="2" t="s">
        <v>192</v>
      </c>
      <c r="H102" s="96"/>
      <c r="I102" s="96"/>
      <c r="J102" s="61">
        <v>12</v>
      </c>
      <c r="K102" s="112"/>
      <c r="L102" s="112"/>
      <c r="M102" s="782"/>
      <c r="N102" s="783"/>
      <c r="O102" s="783"/>
      <c r="P102" s="784"/>
    </row>
    <row r="103" spans="1:16" ht="12.75" x14ac:dyDescent="0.2">
      <c r="A103" s="111"/>
      <c r="B103" s="111"/>
      <c r="C103" s="64" t="s">
        <v>233</v>
      </c>
      <c r="D103" s="66" t="s">
        <v>318</v>
      </c>
      <c r="E103" s="66" t="s">
        <v>305</v>
      </c>
      <c r="F103" s="61"/>
      <c r="G103" s="2" t="s">
        <v>192</v>
      </c>
      <c r="H103" s="96"/>
      <c r="I103" s="96"/>
      <c r="J103" s="61">
        <v>12</v>
      </c>
      <c r="K103" s="112"/>
      <c r="L103" s="112"/>
      <c r="M103" s="782"/>
      <c r="N103" s="783"/>
      <c r="O103" s="783"/>
      <c r="P103" s="784"/>
    </row>
    <row r="104" spans="1:16" ht="12.75" x14ac:dyDescent="0.2">
      <c r="A104" s="111"/>
      <c r="B104" s="111"/>
      <c r="C104" s="64" t="s">
        <v>291</v>
      </c>
      <c r="D104" s="66" t="s">
        <v>305</v>
      </c>
      <c r="E104" s="66" t="s">
        <v>305</v>
      </c>
      <c r="F104" s="61"/>
      <c r="G104" s="2" t="s">
        <v>192</v>
      </c>
      <c r="H104" s="96"/>
      <c r="I104" s="113"/>
      <c r="J104" s="114">
        <v>30</v>
      </c>
      <c r="K104" s="115"/>
      <c r="L104" s="115"/>
      <c r="M104" s="782"/>
      <c r="N104" s="783"/>
      <c r="O104" s="783"/>
      <c r="P104" s="784"/>
    </row>
    <row r="105" spans="1:16" ht="12.75" x14ac:dyDescent="0.2">
      <c r="A105" s="85">
        <v>7</v>
      </c>
      <c r="B105" s="104" t="s">
        <v>211</v>
      </c>
      <c r="C105" s="64" t="s">
        <v>212</v>
      </c>
      <c r="D105" s="62"/>
      <c r="E105" s="62"/>
      <c r="F105" s="62"/>
      <c r="G105" s="62"/>
      <c r="H105" s="62"/>
      <c r="I105" s="62"/>
      <c r="J105" s="85"/>
      <c r="K105" s="86"/>
      <c r="L105" s="85"/>
      <c r="M105" s="782"/>
      <c r="N105" s="783"/>
      <c r="O105" s="783"/>
      <c r="P105" s="784"/>
    </row>
    <row r="106" spans="1:16" ht="12.75" x14ac:dyDescent="0.2">
      <c r="A106" s="85"/>
      <c r="B106" s="96" t="s">
        <v>213</v>
      </c>
      <c r="C106" s="64" t="s">
        <v>214</v>
      </c>
      <c r="D106" s="62"/>
      <c r="E106" s="62"/>
      <c r="F106" s="62"/>
      <c r="G106" s="62"/>
      <c r="H106" s="62"/>
      <c r="I106" s="62"/>
      <c r="J106" s="85"/>
      <c r="K106" s="86"/>
      <c r="L106" s="85"/>
      <c r="M106" s="782"/>
      <c r="N106" s="783"/>
      <c r="O106" s="783"/>
      <c r="P106" s="784"/>
    </row>
    <row r="107" spans="1:16" ht="12.75" x14ac:dyDescent="0.2">
      <c r="A107" s="85"/>
      <c r="B107" s="78"/>
      <c r="C107" s="106" t="s">
        <v>273</v>
      </c>
      <c r="D107" s="116" t="s">
        <v>319</v>
      </c>
      <c r="E107" s="116" t="s">
        <v>320</v>
      </c>
      <c r="F107" s="62"/>
      <c r="G107" s="62" t="s">
        <v>192</v>
      </c>
      <c r="H107" s="62"/>
      <c r="I107" s="62"/>
      <c r="J107" s="85">
        <v>16</v>
      </c>
      <c r="K107" s="86"/>
      <c r="L107" s="85"/>
      <c r="M107" s="782"/>
      <c r="N107" s="783"/>
      <c r="O107" s="783"/>
      <c r="P107" s="784"/>
    </row>
    <row r="108" spans="1:16" ht="12.75" x14ac:dyDescent="0.2">
      <c r="A108" s="85"/>
      <c r="B108" s="105"/>
      <c r="C108" s="106" t="s">
        <v>321</v>
      </c>
      <c r="D108" s="116" t="s">
        <v>322</v>
      </c>
      <c r="E108" s="116" t="s">
        <v>320</v>
      </c>
      <c r="F108" s="62"/>
      <c r="G108" s="62" t="s">
        <v>192</v>
      </c>
      <c r="H108" s="62"/>
      <c r="I108" s="62"/>
      <c r="J108" s="85">
        <v>41</v>
      </c>
      <c r="K108" s="86"/>
      <c r="L108" s="85"/>
      <c r="M108" s="782"/>
      <c r="N108" s="783"/>
      <c r="O108" s="783"/>
      <c r="P108" s="784"/>
    </row>
    <row r="109" spans="1:16" ht="12.75" x14ac:dyDescent="0.2">
      <c r="A109" s="85"/>
      <c r="B109" s="86"/>
      <c r="C109" s="106" t="s">
        <v>276</v>
      </c>
      <c r="D109" s="116" t="s">
        <v>323</v>
      </c>
      <c r="E109" s="116" t="s">
        <v>320</v>
      </c>
      <c r="F109" s="62"/>
      <c r="G109" s="62" t="s">
        <v>192</v>
      </c>
      <c r="H109" s="62"/>
      <c r="I109" s="62"/>
      <c r="J109" s="85">
        <v>21</v>
      </c>
      <c r="K109" s="86"/>
      <c r="L109" s="85"/>
      <c r="M109" s="782"/>
      <c r="N109" s="783"/>
      <c r="O109" s="783"/>
      <c r="P109" s="784"/>
    </row>
    <row r="110" spans="1:16" ht="12.75" x14ac:dyDescent="0.2">
      <c r="A110" s="85"/>
      <c r="B110" s="86"/>
      <c r="C110" s="84" t="s">
        <v>324</v>
      </c>
      <c r="D110" s="116" t="s">
        <v>251</v>
      </c>
      <c r="E110" s="116" t="s">
        <v>325</v>
      </c>
      <c r="F110" s="62"/>
      <c r="G110" s="62" t="s">
        <v>192</v>
      </c>
      <c r="H110" s="62"/>
      <c r="I110" s="62"/>
      <c r="J110" s="85">
        <v>4</v>
      </c>
      <c r="K110" s="86"/>
      <c r="L110" s="85"/>
      <c r="M110" s="782"/>
      <c r="N110" s="783"/>
      <c r="O110" s="783"/>
      <c r="P110" s="784"/>
    </row>
    <row r="111" spans="1:16" ht="12.75" x14ac:dyDescent="0.2">
      <c r="A111" s="61"/>
      <c r="B111" s="111"/>
      <c r="C111" s="64" t="s">
        <v>326</v>
      </c>
      <c r="D111" s="94" t="s">
        <v>327</v>
      </c>
      <c r="E111" s="94" t="s">
        <v>325</v>
      </c>
      <c r="F111" s="61"/>
      <c r="G111" s="2" t="s">
        <v>192</v>
      </c>
      <c r="H111" s="96"/>
      <c r="I111" s="96"/>
      <c r="J111" s="61">
        <v>10</v>
      </c>
      <c r="K111" s="112"/>
      <c r="L111" s="112"/>
      <c r="M111" s="782"/>
      <c r="N111" s="783"/>
      <c r="O111" s="783"/>
      <c r="P111" s="784"/>
    </row>
    <row r="112" spans="1:16" ht="12.75" x14ac:dyDescent="0.2">
      <c r="A112" s="61"/>
      <c r="B112" s="111"/>
      <c r="C112" s="64" t="s">
        <v>328</v>
      </c>
      <c r="D112" s="94" t="s">
        <v>304</v>
      </c>
      <c r="E112" s="94" t="s">
        <v>325</v>
      </c>
      <c r="F112" s="61"/>
      <c r="G112" s="2" t="s">
        <v>192</v>
      </c>
      <c r="H112" s="96"/>
      <c r="I112" s="96"/>
      <c r="J112" s="61">
        <v>6</v>
      </c>
      <c r="K112" s="112"/>
      <c r="L112" s="112"/>
      <c r="M112" s="782"/>
      <c r="N112" s="783"/>
      <c r="O112" s="783"/>
      <c r="P112" s="784"/>
    </row>
    <row r="113" spans="1:16" ht="12.75" x14ac:dyDescent="0.2">
      <c r="A113" s="61"/>
      <c r="B113" s="111"/>
      <c r="C113" s="64" t="s">
        <v>239</v>
      </c>
      <c r="D113" s="94" t="s">
        <v>329</v>
      </c>
      <c r="E113" s="94" t="s">
        <v>325</v>
      </c>
      <c r="F113" s="61"/>
      <c r="G113" s="2" t="s">
        <v>192</v>
      </c>
      <c r="H113" s="96"/>
      <c r="I113" s="96"/>
      <c r="J113" s="61">
        <v>46</v>
      </c>
      <c r="K113" s="112"/>
      <c r="L113" s="112"/>
      <c r="M113" s="782"/>
      <c r="N113" s="783"/>
      <c r="O113" s="783"/>
      <c r="P113" s="784"/>
    </row>
    <row r="114" spans="1:16" ht="12.75" x14ac:dyDescent="0.2">
      <c r="A114" s="61"/>
      <c r="B114" s="111"/>
      <c r="C114" s="64" t="s">
        <v>330</v>
      </c>
      <c r="D114" s="94" t="s">
        <v>329</v>
      </c>
      <c r="E114" s="94" t="s">
        <v>325</v>
      </c>
      <c r="F114" s="61"/>
      <c r="G114" s="2" t="s">
        <v>192</v>
      </c>
      <c r="H114" s="96"/>
      <c r="I114" s="96"/>
      <c r="J114" s="61">
        <v>4</v>
      </c>
      <c r="K114" s="112"/>
      <c r="L114" s="112"/>
      <c r="M114" s="782"/>
      <c r="N114" s="783"/>
      <c r="O114" s="783"/>
      <c r="P114" s="784"/>
    </row>
    <row r="115" spans="1:16" ht="12.75" x14ac:dyDescent="0.2">
      <c r="A115" s="61"/>
      <c r="B115" s="111"/>
      <c r="C115" s="64" t="s">
        <v>331</v>
      </c>
      <c r="D115" s="94" t="s">
        <v>165</v>
      </c>
      <c r="E115" s="94" t="s">
        <v>325</v>
      </c>
      <c r="F115" s="61"/>
      <c r="G115" s="2" t="s">
        <v>192</v>
      </c>
      <c r="H115" s="96"/>
      <c r="I115" s="96"/>
      <c r="J115" s="61">
        <v>16</v>
      </c>
      <c r="K115" s="112"/>
      <c r="L115" s="112"/>
      <c r="M115" s="782"/>
      <c r="N115" s="783"/>
      <c r="O115" s="783"/>
      <c r="P115" s="784"/>
    </row>
    <row r="116" spans="1:16" ht="12.75" x14ac:dyDescent="0.2">
      <c r="A116" s="61"/>
      <c r="B116" s="111"/>
      <c r="C116" s="64" t="s">
        <v>326</v>
      </c>
      <c r="D116" s="94" t="s">
        <v>332</v>
      </c>
      <c r="E116" s="94" t="s">
        <v>325</v>
      </c>
      <c r="F116" s="61"/>
      <c r="G116" s="2" t="s">
        <v>192</v>
      </c>
      <c r="H116" s="96"/>
      <c r="I116" s="96"/>
      <c r="J116" s="61">
        <v>14</v>
      </c>
      <c r="K116" s="112"/>
      <c r="L116" s="112"/>
      <c r="M116" s="782"/>
      <c r="N116" s="783"/>
      <c r="O116" s="783"/>
      <c r="P116" s="784"/>
    </row>
    <row r="117" spans="1:16" ht="12.75" x14ac:dyDescent="0.2">
      <c r="A117" s="111"/>
      <c r="B117" s="111"/>
      <c r="C117" s="64" t="s">
        <v>326</v>
      </c>
      <c r="D117" s="94" t="s">
        <v>333</v>
      </c>
      <c r="E117" s="94" t="s">
        <v>325</v>
      </c>
      <c r="F117" s="61"/>
      <c r="G117" s="2" t="s">
        <v>192</v>
      </c>
      <c r="H117" s="96"/>
      <c r="I117" s="96"/>
      <c r="J117" s="61">
        <v>8</v>
      </c>
      <c r="K117" s="112"/>
      <c r="L117" s="112"/>
      <c r="M117" s="782"/>
      <c r="N117" s="783"/>
      <c r="O117" s="783"/>
      <c r="P117" s="784"/>
    </row>
    <row r="118" spans="1:16" ht="12.75" x14ac:dyDescent="0.2">
      <c r="A118" s="111"/>
      <c r="B118" s="111"/>
      <c r="C118" s="64" t="s">
        <v>334</v>
      </c>
      <c r="D118" s="94" t="s">
        <v>251</v>
      </c>
      <c r="E118" s="94" t="s">
        <v>325</v>
      </c>
      <c r="F118" s="61"/>
      <c r="G118" s="2" t="s">
        <v>192</v>
      </c>
      <c r="H118" s="96"/>
      <c r="I118" s="96"/>
      <c r="J118" s="61">
        <v>25</v>
      </c>
      <c r="K118" s="112"/>
      <c r="L118" s="112"/>
      <c r="M118" s="782"/>
      <c r="N118" s="783"/>
      <c r="O118" s="783"/>
      <c r="P118" s="784"/>
    </row>
    <row r="119" spans="1:16" x14ac:dyDescent="0.2">
      <c r="A119" s="626" t="s">
        <v>135</v>
      </c>
      <c r="B119" s="626"/>
      <c r="C119" s="2" t="s">
        <v>183</v>
      </c>
      <c r="D119" s="2"/>
      <c r="E119" s="2"/>
      <c r="F119" s="456" t="s">
        <v>137</v>
      </c>
      <c r="G119" s="456"/>
      <c r="H119" s="456"/>
      <c r="I119" s="469" t="s">
        <v>184</v>
      </c>
      <c r="J119" s="470"/>
      <c r="K119" s="470"/>
      <c r="L119" s="470"/>
      <c r="M119" s="782"/>
      <c r="N119" s="783"/>
      <c r="O119" s="783"/>
      <c r="P119" s="784"/>
    </row>
    <row r="120" spans="1:16" x14ac:dyDescent="0.2">
      <c r="A120" s="456" t="s">
        <v>138</v>
      </c>
      <c r="B120" s="456"/>
      <c r="C120" s="2"/>
      <c r="D120" s="2"/>
      <c r="E120" s="2"/>
      <c r="F120" s="456" t="s">
        <v>138</v>
      </c>
      <c r="G120" s="456"/>
      <c r="H120" s="456"/>
      <c r="I120" s="75"/>
      <c r="J120" s="76"/>
      <c r="K120" s="76"/>
      <c r="L120" s="76"/>
      <c r="M120" s="782"/>
      <c r="N120" s="783"/>
      <c r="O120" s="783"/>
      <c r="P120" s="784"/>
    </row>
    <row r="121" spans="1:16" x14ac:dyDescent="0.2">
      <c r="A121" s="456" t="s">
        <v>139</v>
      </c>
      <c r="B121" s="456"/>
      <c r="C121" s="2" t="s">
        <v>210</v>
      </c>
      <c r="D121" s="2"/>
      <c r="E121" s="2"/>
      <c r="F121" s="456" t="s">
        <v>139</v>
      </c>
      <c r="G121" s="456"/>
      <c r="H121" s="456"/>
      <c r="I121" s="469" t="s">
        <v>185</v>
      </c>
      <c r="J121" s="470"/>
      <c r="K121" s="470"/>
      <c r="L121" s="470"/>
      <c r="M121" s="782"/>
      <c r="N121" s="783"/>
      <c r="O121" s="783"/>
      <c r="P121" s="784"/>
    </row>
    <row r="122" spans="1:16" x14ac:dyDescent="0.2">
      <c r="A122" s="456" t="s">
        <v>142</v>
      </c>
      <c r="B122" s="456"/>
      <c r="C122" s="11">
        <v>41723</v>
      </c>
      <c r="D122" s="2"/>
      <c r="E122" s="2"/>
      <c r="F122" s="456" t="s">
        <v>142</v>
      </c>
      <c r="G122" s="456"/>
      <c r="H122" s="456"/>
      <c r="I122" s="622">
        <v>41723</v>
      </c>
      <c r="J122" s="470"/>
      <c r="K122" s="470"/>
      <c r="L122" s="470"/>
      <c r="M122" s="782"/>
      <c r="N122" s="783"/>
      <c r="O122" s="783"/>
      <c r="P122" s="784"/>
    </row>
    <row r="123" spans="1:16" ht="12.75" x14ac:dyDescent="0.2">
      <c r="A123" s="56" t="s">
        <v>143</v>
      </c>
      <c r="B123" s="16"/>
      <c r="C123" s="16"/>
      <c r="D123" s="53"/>
      <c r="E123" s="16"/>
      <c r="F123" s="16"/>
      <c r="G123" s="16"/>
      <c r="H123" s="16"/>
      <c r="I123" s="16"/>
      <c r="J123" s="16"/>
      <c r="M123" s="77"/>
      <c r="N123" s="77"/>
      <c r="O123" s="77"/>
      <c r="P123" s="77"/>
    </row>
    <row r="124" spans="1:16" ht="15" x14ac:dyDescent="0.2">
      <c r="A124" s="13" t="s">
        <v>186</v>
      </c>
      <c r="D124" s="53"/>
      <c r="E124" s="16"/>
      <c r="F124" s="16"/>
      <c r="G124" s="16"/>
      <c r="H124" s="16"/>
      <c r="I124" s="16"/>
      <c r="J124" s="16"/>
      <c r="M124" s="77"/>
      <c r="N124" s="77"/>
      <c r="O124" s="77"/>
      <c r="P124" s="77"/>
    </row>
    <row r="125" spans="1:16" ht="15" x14ac:dyDescent="0.2">
      <c r="A125" s="13"/>
      <c r="D125" s="53"/>
      <c r="E125" s="16"/>
      <c r="F125" s="16"/>
      <c r="G125" s="16"/>
      <c r="H125" s="16"/>
      <c r="I125" s="16"/>
      <c r="J125" s="16"/>
      <c r="M125" s="77"/>
      <c r="N125" s="77"/>
      <c r="O125" s="77"/>
      <c r="P125" s="77"/>
    </row>
    <row r="126" spans="1:16" ht="12.75" x14ac:dyDescent="0.2">
      <c r="A126" s="56"/>
      <c r="B126" s="16"/>
      <c r="C126" s="16" t="s">
        <v>303</v>
      </c>
      <c r="D126" s="53"/>
      <c r="E126" s="16"/>
      <c r="F126" s="16"/>
      <c r="G126" s="16"/>
      <c r="H126" s="16"/>
      <c r="I126" s="16"/>
      <c r="J126" s="16"/>
      <c r="M126" s="77"/>
      <c r="N126" s="77"/>
      <c r="O126" s="77"/>
      <c r="P126" s="77"/>
    </row>
    <row r="127" spans="1:16" x14ac:dyDescent="0.2">
      <c r="A127" s="633" t="s">
        <v>0</v>
      </c>
      <c r="B127" s="634"/>
      <c r="C127" s="639" t="s">
        <v>1</v>
      </c>
      <c r="D127" s="640"/>
      <c r="E127" s="640"/>
      <c r="F127" s="640"/>
      <c r="G127" s="640"/>
      <c r="H127" s="640"/>
      <c r="I127" s="640"/>
      <c r="J127" s="640"/>
      <c r="K127" s="640"/>
      <c r="L127" s="641"/>
      <c r="M127" s="654" t="s">
        <v>2</v>
      </c>
      <c r="N127" s="655"/>
      <c r="O127" s="655"/>
      <c r="P127" s="656"/>
    </row>
    <row r="128" spans="1:16" x14ac:dyDescent="0.2">
      <c r="A128" s="635"/>
      <c r="B128" s="636"/>
      <c r="C128" s="642"/>
      <c r="D128" s="643"/>
      <c r="E128" s="643"/>
      <c r="F128" s="643"/>
      <c r="G128" s="643"/>
      <c r="H128" s="643"/>
      <c r="I128" s="643"/>
      <c r="J128" s="643"/>
      <c r="K128" s="643"/>
      <c r="L128" s="644"/>
      <c r="M128" s="654" t="s">
        <v>3</v>
      </c>
      <c r="N128" s="655"/>
      <c r="O128" s="655"/>
      <c r="P128" s="656"/>
    </row>
    <row r="129" spans="1:16" x14ac:dyDescent="0.2">
      <c r="A129" s="637"/>
      <c r="B129" s="638"/>
      <c r="C129" s="645"/>
      <c r="D129" s="646"/>
      <c r="E129" s="646"/>
      <c r="F129" s="646"/>
      <c r="G129" s="646"/>
      <c r="H129" s="646"/>
      <c r="I129" s="646"/>
      <c r="J129" s="646"/>
      <c r="K129" s="646"/>
      <c r="L129" s="647"/>
      <c r="M129" s="654" t="s">
        <v>151</v>
      </c>
      <c r="N129" s="655"/>
      <c r="O129" s="655"/>
      <c r="P129" s="656"/>
    </row>
    <row r="130" spans="1:16" x14ac:dyDescent="0.2">
      <c r="A130" s="648" t="s">
        <v>5</v>
      </c>
      <c r="B130" s="649"/>
      <c r="C130" s="649"/>
      <c r="D130" s="649"/>
      <c r="E130" s="649"/>
      <c r="F130" s="649"/>
      <c r="G130" s="649"/>
      <c r="H130" s="649"/>
      <c r="I130" s="649"/>
      <c r="J130" s="649"/>
      <c r="K130" s="649"/>
      <c r="L130" s="650"/>
      <c r="M130" s="630" t="s">
        <v>6</v>
      </c>
      <c r="N130" s="631"/>
      <c r="O130" s="631"/>
      <c r="P130" s="632"/>
    </row>
    <row r="131" spans="1:16" x14ac:dyDescent="0.2">
      <c r="A131" s="648" t="s">
        <v>152</v>
      </c>
      <c r="B131" s="649"/>
      <c r="C131" s="649"/>
      <c r="D131" s="649"/>
      <c r="E131" s="649"/>
      <c r="F131" s="649"/>
      <c r="G131" s="649"/>
      <c r="H131" s="649"/>
      <c r="I131" s="649"/>
      <c r="J131" s="649"/>
      <c r="K131" s="649"/>
      <c r="L131" s="650"/>
      <c r="M131" s="61" t="s">
        <v>8</v>
      </c>
      <c r="N131" s="61" t="s">
        <v>9</v>
      </c>
      <c r="O131" s="61" t="s">
        <v>10</v>
      </c>
      <c r="P131" s="61" t="s">
        <v>11</v>
      </c>
    </row>
    <row r="132" spans="1:16" x14ac:dyDescent="0.2">
      <c r="A132" s="415" t="s">
        <v>12</v>
      </c>
      <c r="B132" s="663" t="s">
        <v>13</v>
      </c>
      <c r="C132" s="663" t="s">
        <v>14</v>
      </c>
      <c r="D132" s="683" t="s">
        <v>15</v>
      </c>
      <c r="E132" s="684"/>
      <c r="F132" s="683" t="s">
        <v>16</v>
      </c>
      <c r="G132" s="685"/>
      <c r="H132" s="685"/>
      <c r="I132" s="684"/>
      <c r="J132" s="415" t="s">
        <v>17</v>
      </c>
      <c r="K132" s="663" t="s">
        <v>18</v>
      </c>
      <c r="L132" s="415" t="s">
        <v>19</v>
      </c>
      <c r="M132" s="657" t="s">
        <v>20</v>
      </c>
      <c r="N132" s="658"/>
      <c r="O132" s="658"/>
      <c r="P132" s="659"/>
    </row>
    <row r="133" spans="1:16" x14ac:dyDescent="0.2">
      <c r="A133" s="416"/>
      <c r="B133" s="664"/>
      <c r="C133" s="664"/>
      <c r="D133" s="62" t="s">
        <v>21</v>
      </c>
      <c r="E133" s="62" t="s">
        <v>22</v>
      </c>
      <c r="F133" s="62" t="s">
        <v>23</v>
      </c>
      <c r="G133" s="62" t="s">
        <v>24</v>
      </c>
      <c r="H133" s="62" t="s">
        <v>25</v>
      </c>
      <c r="I133" s="62" t="s">
        <v>26</v>
      </c>
      <c r="J133" s="416"/>
      <c r="K133" s="664"/>
      <c r="L133" s="416"/>
      <c r="M133" s="660"/>
      <c r="N133" s="661"/>
      <c r="O133" s="661"/>
      <c r="P133" s="662"/>
    </row>
    <row r="134" spans="1:16" ht="14.25" x14ac:dyDescent="0.2">
      <c r="A134" s="63">
        <v>8</v>
      </c>
      <c r="B134" s="104" t="s">
        <v>211</v>
      </c>
      <c r="C134" s="64" t="s">
        <v>212</v>
      </c>
      <c r="D134" s="66"/>
      <c r="E134" s="66"/>
      <c r="F134" s="61"/>
      <c r="G134" s="2"/>
      <c r="H134" s="96"/>
      <c r="I134" s="96"/>
      <c r="J134" s="61"/>
      <c r="K134" s="112"/>
      <c r="L134" s="112"/>
      <c r="M134" s="779"/>
      <c r="N134" s="780"/>
      <c r="O134" s="780"/>
      <c r="P134" s="781"/>
    </row>
    <row r="135" spans="1:16" ht="14.25" x14ac:dyDescent="0.2">
      <c r="A135" s="111"/>
      <c r="B135" s="96" t="s">
        <v>213</v>
      </c>
      <c r="C135" s="64" t="s">
        <v>214</v>
      </c>
      <c r="D135" s="66"/>
      <c r="E135" s="66"/>
      <c r="F135" s="61"/>
      <c r="G135" s="2"/>
      <c r="H135" s="96"/>
      <c r="I135" s="96"/>
      <c r="J135" s="61"/>
      <c r="K135" s="112"/>
      <c r="L135" s="112"/>
      <c r="M135" s="779"/>
      <c r="N135" s="780"/>
      <c r="O135" s="780"/>
      <c r="P135" s="781"/>
    </row>
    <row r="136" spans="1:16" ht="14.25" x14ac:dyDescent="0.2">
      <c r="A136" s="61"/>
      <c r="B136" s="111"/>
      <c r="C136" s="64" t="s">
        <v>335</v>
      </c>
      <c r="D136" s="66" t="s">
        <v>251</v>
      </c>
      <c r="E136" s="66" t="s">
        <v>336</v>
      </c>
      <c r="F136" s="61"/>
      <c r="G136" s="2" t="s">
        <v>192</v>
      </c>
      <c r="H136" s="96"/>
      <c r="I136" s="96"/>
      <c r="J136" s="61">
        <v>6</v>
      </c>
      <c r="K136" s="112"/>
      <c r="L136" s="112"/>
      <c r="M136" s="779"/>
      <c r="N136" s="780"/>
      <c r="O136" s="780"/>
      <c r="P136" s="781"/>
    </row>
    <row r="137" spans="1:16" ht="14.25" x14ac:dyDescent="0.2">
      <c r="A137" s="111"/>
      <c r="B137" s="111"/>
      <c r="C137" s="64" t="s">
        <v>337</v>
      </c>
      <c r="D137" s="66"/>
      <c r="E137" s="66" t="s">
        <v>336</v>
      </c>
      <c r="F137" s="61"/>
      <c r="G137" s="2" t="s">
        <v>192</v>
      </c>
      <c r="H137" s="96"/>
      <c r="I137" s="96"/>
      <c r="J137" s="61">
        <v>5</v>
      </c>
      <c r="K137" s="112"/>
      <c r="L137" s="112"/>
      <c r="M137" s="779"/>
      <c r="N137" s="780"/>
      <c r="O137" s="780"/>
      <c r="P137" s="781"/>
    </row>
    <row r="138" spans="1:16" ht="14.25" x14ac:dyDescent="0.2">
      <c r="A138" s="111"/>
      <c r="B138" s="111"/>
      <c r="C138" s="64" t="s">
        <v>338</v>
      </c>
      <c r="D138" s="66" t="s">
        <v>339</v>
      </c>
      <c r="E138" s="66" t="s">
        <v>336</v>
      </c>
      <c r="F138" s="61"/>
      <c r="G138" s="2" t="s">
        <v>192</v>
      </c>
      <c r="H138" s="96"/>
      <c r="I138" s="96"/>
      <c r="J138" s="61">
        <v>3</v>
      </c>
      <c r="K138" s="112"/>
      <c r="L138" s="112"/>
      <c r="M138" s="779"/>
      <c r="N138" s="780"/>
      <c r="O138" s="780"/>
      <c r="P138" s="781"/>
    </row>
    <row r="139" spans="1:16" ht="14.25" x14ac:dyDescent="0.2">
      <c r="A139" s="111"/>
      <c r="B139" s="111"/>
      <c r="C139" s="64" t="s">
        <v>340</v>
      </c>
      <c r="D139" s="66" t="s">
        <v>341</v>
      </c>
      <c r="E139" s="66" t="s">
        <v>336</v>
      </c>
      <c r="F139" s="61"/>
      <c r="G139" s="2" t="s">
        <v>192</v>
      </c>
      <c r="H139" s="96"/>
      <c r="I139" s="96"/>
      <c r="J139" s="61">
        <v>10</v>
      </c>
      <c r="K139" s="112"/>
      <c r="L139" s="112"/>
      <c r="M139" s="779"/>
      <c r="N139" s="780"/>
      <c r="O139" s="780"/>
      <c r="P139" s="781"/>
    </row>
    <row r="140" spans="1:16" ht="14.25" x14ac:dyDescent="0.2">
      <c r="A140" s="111"/>
      <c r="B140" s="111"/>
      <c r="C140" s="64" t="s">
        <v>283</v>
      </c>
      <c r="D140" s="66" t="s">
        <v>342</v>
      </c>
      <c r="E140" s="66" t="s">
        <v>336</v>
      </c>
      <c r="F140" s="61"/>
      <c r="G140" s="2" t="s">
        <v>192</v>
      </c>
      <c r="H140" s="96"/>
      <c r="I140" s="96"/>
      <c r="J140" s="61">
        <v>2</v>
      </c>
      <c r="K140" s="112"/>
      <c r="L140" s="112"/>
      <c r="M140" s="779"/>
      <c r="N140" s="780"/>
      <c r="O140" s="780"/>
      <c r="P140" s="781"/>
    </row>
    <row r="141" spans="1:16" ht="14.25" x14ac:dyDescent="0.2">
      <c r="A141" s="111"/>
      <c r="B141" s="111"/>
      <c r="C141" s="64" t="s">
        <v>343</v>
      </c>
      <c r="D141" s="66" t="s">
        <v>344</v>
      </c>
      <c r="E141" s="66" t="s">
        <v>336</v>
      </c>
      <c r="F141" s="61"/>
      <c r="G141" s="2" t="s">
        <v>192</v>
      </c>
      <c r="H141" s="96"/>
      <c r="I141" s="96"/>
      <c r="J141" s="61">
        <v>2</v>
      </c>
      <c r="K141" s="112"/>
      <c r="L141" s="112"/>
      <c r="M141" s="779"/>
      <c r="N141" s="780"/>
      <c r="O141" s="780"/>
      <c r="P141" s="781"/>
    </row>
    <row r="142" spans="1:16" ht="14.25" x14ac:dyDescent="0.2">
      <c r="A142" s="111"/>
      <c r="B142" s="111"/>
      <c r="C142" s="64" t="s">
        <v>287</v>
      </c>
      <c r="D142" s="66" t="s">
        <v>341</v>
      </c>
      <c r="E142" s="66" t="s">
        <v>336</v>
      </c>
      <c r="F142" s="61"/>
      <c r="G142" s="2" t="s">
        <v>192</v>
      </c>
      <c r="H142" s="96"/>
      <c r="I142" s="96"/>
      <c r="J142" s="61">
        <v>41</v>
      </c>
      <c r="K142" s="112"/>
      <c r="L142" s="112"/>
      <c r="M142" s="779"/>
      <c r="N142" s="780"/>
      <c r="O142" s="780"/>
      <c r="P142" s="781"/>
    </row>
    <row r="143" spans="1:16" ht="14.25" x14ac:dyDescent="0.2">
      <c r="A143" s="111"/>
      <c r="B143" s="111"/>
      <c r="C143" s="64" t="s">
        <v>260</v>
      </c>
      <c r="D143" s="66" t="s">
        <v>251</v>
      </c>
      <c r="E143" s="66" t="s">
        <v>336</v>
      </c>
      <c r="F143" s="61"/>
      <c r="G143" s="2" t="s">
        <v>192</v>
      </c>
      <c r="H143" s="96"/>
      <c r="I143" s="96"/>
      <c r="J143" s="61">
        <v>36</v>
      </c>
      <c r="K143" s="112"/>
      <c r="L143" s="112"/>
      <c r="M143" s="779"/>
      <c r="N143" s="780"/>
      <c r="O143" s="780"/>
      <c r="P143" s="781"/>
    </row>
    <row r="144" spans="1:16" ht="14.25" x14ac:dyDescent="0.2">
      <c r="A144" s="111"/>
      <c r="B144" s="111"/>
      <c r="C144" s="64" t="s">
        <v>345</v>
      </c>
      <c r="D144" s="66" t="s">
        <v>346</v>
      </c>
      <c r="E144" s="66" t="s">
        <v>336</v>
      </c>
      <c r="F144" s="61"/>
      <c r="G144" s="2" t="s">
        <v>192</v>
      </c>
      <c r="H144" s="96"/>
      <c r="I144" s="96"/>
      <c r="J144" s="61">
        <v>18</v>
      </c>
      <c r="K144" s="112"/>
      <c r="L144" s="112"/>
      <c r="M144" s="779"/>
      <c r="N144" s="780"/>
      <c r="O144" s="780"/>
      <c r="P144" s="781"/>
    </row>
    <row r="145" spans="1:17" ht="14.25" x14ac:dyDescent="0.2">
      <c r="A145" s="111"/>
      <c r="B145" s="111"/>
      <c r="C145" s="64" t="s">
        <v>330</v>
      </c>
      <c r="D145" s="66" t="s">
        <v>346</v>
      </c>
      <c r="E145" s="66" t="s">
        <v>336</v>
      </c>
      <c r="F145" s="61"/>
      <c r="G145" s="2" t="s">
        <v>192</v>
      </c>
      <c r="H145" s="96"/>
      <c r="I145" s="96"/>
      <c r="J145" s="61">
        <v>5</v>
      </c>
      <c r="K145" s="112"/>
      <c r="L145" s="112"/>
      <c r="M145" s="779"/>
      <c r="N145" s="780"/>
      <c r="O145" s="780"/>
      <c r="P145" s="781"/>
    </row>
    <row r="146" spans="1:17" ht="14.25" x14ac:dyDescent="0.2">
      <c r="A146" s="111"/>
      <c r="B146" s="111"/>
      <c r="C146" s="64" t="s">
        <v>347</v>
      </c>
      <c r="D146" s="66" t="s">
        <v>346</v>
      </c>
      <c r="E146" s="66" t="s">
        <v>336</v>
      </c>
      <c r="F146" s="61"/>
      <c r="G146" s="2" t="s">
        <v>192</v>
      </c>
      <c r="H146" s="96"/>
      <c r="I146" s="96"/>
      <c r="J146" s="61">
        <v>8</v>
      </c>
      <c r="K146" s="112"/>
      <c r="L146" s="112"/>
      <c r="M146" s="779"/>
      <c r="N146" s="780"/>
      <c r="O146" s="780"/>
      <c r="P146" s="781"/>
    </row>
    <row r="147" spans="1:17" ht="14.25" x14ac:dyDescent="0.2">
      <c r="A147" s="111"/>
      <c r="B147" s="111"/>
      <c r="C147" s="64" t="s">
        <v>348</v>
      </c>
      <c r="D147" s="66" t="s">
        <v>341</v>
      </c>
      <c r="E147" s="66" t="s">
        <v>336</v>
      </c>
      <c r="F147" s="61"/>
      <c r="G147" s="2" t="s">
        <v>192</v>
      </c>
      <c r="H147" s="96"/>
      <c r="I147" s="96"/>
      <c r="J147" s="61">
        <v>37</v>
      </c>
      <c r="K147" s="112"/>
      <c r="L147" s="112"/>
      <c r="M147" s="779"/>
      <c r="N147" s="780"/>
      <c r="O147" s="780"/>
      <c r="P147" s="781"/>
    </row>
    <row r="148" spans="1:17" ht="14.25" x14ac:dyDescent="0.2">
      <c r="A148" s="111"/>
      <c r="B148" s="111"/>
      <c r="C148" s="64" t="s">
        <v>349</v>
      </c>
      <c r="D148" s="66" t="s">
        <v>350</v>
      </c>
      <c r="E148" s="66" t="s">
        <v>336</v>
      </c>
      <c r="F148" s="61"/>
      <c r="G148" s="2" t="s">
        <v>192</v>
      </c>
      <c r="H148" s="96"/>
      <c r="I148" s="96"/>
      <c r="J148" s="61">
        <v>22</v>
      </c>
      <c r="K148" s="112"/>
      <c r="L148" s="112"/>
      <c r="M148" s="779"/>
      <c r="N148" s="780"/>
      <c r="O148" s="780"/>
      <c r="P148" s="781"/>
    </row>
    <row r="149" spans="1:17" ht="14.25" x14ac:dyDescent="0.2">
      <c r="A149" s="111"/>
      <c r="B149" s="111"/>
      <c r="C149" s="64" t="s">
        <v>351</v>
      </c>
      <c r="D149" s="66" t="s">
        <v>350</v>
      </c>
      <c r="E149" s="66" t="s">
        <v>336</v>
      </c>
      <c r="F149" s="61"/>
      <c r="G149" s="2" t="s">
        <v>192</v>
      </c>
      <c r="H149" s="96"/>
      <c r="I149" s="96"/>
      <c r="J149" s="61">
        <v>4</v>
      </c>
      <c r="K149" s="112"/>
      <c r="L149" s="112"/>
      <c r="M149" s="779"/>
      <c r="N149" s="780"/>
      <c r="O149" s="780"/>
      <c r="P149" s="781"/>
    </row>
    <row r="150" spans="1:17" ht="14.25" x14ac:dyDescent="0.2">
      <c r="A150" s="111"/>
      <c r="B150" s="111"/>
      <c r="C150" s="64" t="s">
        <v>352</v>
      </c>
      <c r="D150" s="66" t="s">
        <v>251</v>
      </c>
      <c r="E150" s="66" t="s">
        <v>336</v>
      </c>
      <c r="F150" s="61"/>
      <c r="G150" s="2" t="s">
        <v>192</v>
      </c>
      <c r="H150" s="96"/>
      <c r="I150" s="96"/>
      <c r="J150" s="61">
        <v>7</v>
      </c>
      <c r="K150" s="112"/>
      <c r="L150" s="112"/>
      <c r="M150" s="779"/>
      <c r="N150" s="780"/>
      <c r="O150" s="780"/>
      <c r="P150" s="781"/>
    </row>
    <row r="151" spans="1:17" ht="14.25" x14ac:dyDescent="0.2">
      <c r="A151" s="16"/>
      <c r="B151" s="16"/>
      <c r="C151" s="56"/>
      <c r="D151" s="80"/>
      <c r="E151" s="56"/>
      <c r="F151" s="53"/>
      <c r="G151" s="53"/>
      <c r="H151" s="16"/>
      <c r="I151" s="16"/>
      <c r="J151" s="56"/>
      <c r="K151" s="53"/>
      <c r="L151" s="53"/>
      <c r="M151" s="117"/>
      <c r="N151" s="117"/>
      <c r="O151" s="117"/>
      <c r="P151" s="117"/>
    </row>
    <row r="152" spans="1:17" ht="12.75" x14ac:dyDescent="0.2">
      <c r="A152" s="626" t="s">
        <v>135</v>
      </c>
      <c r="B152" s="626"/>
      <c r="C152" s="2" t="s">
        <v>183</v>
      </c>
      <c r="D152" s="2"/>
      <c r="E152" s="2"/>
      <c r="F152" s="456" t="s">
        <v>137</v>
      </c>
      <c r="G152" s="456"/>
      <c r="H152" s="456"/>
      <c r="I152" s="469" t="s">
        <v>184</v>
      </c>
      <c r="J152" s="470"/>
      <c r="K152" s="470"/>
      <c r="L152" s="470"/>
      <c r="M152" s="651"/>
      <c r="N152" s="652"/>
      <c r="O152" s="652"/>
      <c r="P152" s="653"/>
    </row>
    <row r="153" spans="1:17" ht="12.75" x14ac:dyDescent="0.2">
      <c r="A153" s="456" t="s">
        <v>138</v>
      </c>
      <c r="B153" s="456"/>
      <c r="C153" s="2"/>
      <c r="D153" s="2"/>
      <c r="E153" s="2"/>
      <c r="F153" s="456" t="s">
        <v>138</v>
      </c>
      <c r="G153" s="456"/>
      <c r="H153" s="456"/>
      <c r="I153" s="75"/>
      <c r="J153" s="76"/>
      <c r="K153" s="76"/>
      <c r="L153" s="76"/>
      <c r="M153" s="651"/>
      <c r="N153" s="652"/>
      <c r="O153" s="652"/>
      <c r="P153" s="653"/>
    </row>
    <row r="154" spans="1:17" ht="12.75" x14ac:dyDescent="0.2">
      <c r="A154" s="456" t="s">
        <v>139</v>
      </c>
      <c r="B154" s="456"/>
      <c r="C154" s="2" t="s">
        <v>210</v>
      </c>
      <c r="D154" s="2"/>
      <c r="E154" s="2"/>
      <c r="F154" s="456" t="s">
        <v>139</v>
      </c>
      <c r="G154" s="456"/>
      <c r="H154" s="456"/>
      <c r="I154" s="469" t="s">
        <v>185</v>
      </c>
      <c r="J154" s="470"/>
      <c r="K154" s="470"/>
      <c r="L154" s="470"/>
      <c r="M154" s="651"/>
      <c r="N154" s="652"/>
      <c r="O154" s="652"/>
      <c r="P154" s="653"/>
    </row>
    <row r="155" spans="1:17" ht="12.75" x14ac:dyDescent="0.2">
      <c r="A155" s="456" t="s">
        <v>142</v>
      </c>
      <c r="B155" s="456"/>
      <c r="C155" s="11">
        <v>41723</v>
      </c>
      <c r="D155" s="2"/>
      <c r="E155" s="2"/>
      <c r="F155" s="456" t="s">
        <v>142</v>
      </c>
      <c r="G155" s="456"/>
      <c r="H155" s="456"/>
      <c r="I155" s="622">
        <v>41723</v>
      </c>
      <c r="J155" s="470"/>
      <c r="K155" s="470"/>
      <c r="L155" s="470"/>
      <c r="M155" s="651"/>
      <c r="N155" s="652"/>
      <c r="O155" s="652"/>
      <c r="P155" s="653"/>
    </row>
    <row r="156" spans="1:17" ht="12.75" x14ac:dyDescent="0.2">
      <c r="A156" s="56" t="s">
        <v>143</v>
      </c>
      <c r="B156" s="16"/>
      <c r="C156" s="16"/>
      <c r="D156" s="53"/>
      <c r="E156" s="16"/>
      <c r="F156" s="16"/>
      <c r="G156" s="16"/>
      <c r="H156" s="16"/>
      <c r="I156" s="16"/>
      <c r="J156" s="16"/>
      <c r="M156" s="77"/>
      <c r="N156" s="77"/>
      <c r="O156" s="77"/>
      <c r="P156" s="77"/>
    </row>
    <row r="157" spans="1:17" ht="15" x14ac:dyDescent="0.2">
      <c r="A157" s="13" t="s">
        <v>186</v>
      </c>
      <c r="D157" s="71"/>
      <c r="E157" s="78"/>
      <c r="F157" s="78"/>
      <c r="G157" s="78"/>
      <c r="H157" s="78"/>
      <c r="I157" s="78"/>
      <c r="J157" s="78"/>
      <c r="K157" s="78"/>
      <c r="L157" s="78"/>
      <c r="M157" s="77"/>
      <c r="N157" s="77"/>
      <c r="O157" s="77"/>
      <c r="P157" s="77"/>
    </row>
    <row r="158" spans="1:17" ht="15" x14ac:dyDescent="0.2">
      <c r="A158" s="13"/>
      <c r="D158" s="71"/>
      <c r="E158" s="78"/>
      <c r="F158" s="78"/>
      <c r="G158" s="78"/>
      <c r="H158" s="78"/>
      <c r="I158" s="78"/>
      <c r="J158" s="78"/>
      <c r="K158" s="78"/>
      <c r="L158" s="78"/>
      <c r="M158" s="77"/>
      <c r="N158" s="77"/>
      <c r="O158" s="77"/>
      <c r="P158" s="77"/>
    </row>
    <row r="159" spans="1:17" ht="12" x14ac:dyDescent="0.2">
      <c r="A159" s="417"/>
      <c r="B159" s="418"/>
      <c r="C159" s="423" t="s">
        <v>116</v>
      </c>
      <c r="D159" s="424"/>
      <c r="E159" s="424"/>
      <c r="F159" s="424"/>
      <c r="G159" s="424"/>
      <c r="H159" s="424"/>
      <c r="I159" s="424"/>
      <c r="J159" s="424"/>
      <c r="K159" s="424"/>
      <c r="L159" s="424"/>
      <c r="M159" s="425"/>
      <c r="N159" s="429" t="s">
        <v>458</v>
      </c>
      <c r="O159" s="572"/>
      <c r="P159" s="572"/>
      <c r="Q159" s="573"/>
    </row>
    <row r="160" spans="1:17" ht="12" x14ac:dyDescent="0.2">
      <c r="A160" s="419"/>
      <c r="B160" s="420"/>
      <c r="C160" s="426"/>
      <c r="D160" s="427"/>
      <c r="E160" s="427"/>
      <c r="F160" s="427"/>
      <c r="G160" s="427"/>
      <c r="H160" s="427"/>
      <c r="I160" s="427"/>
      <c r="J160" s="427"/>
      <c r="K160" s="427"/>
      <c r="L160" s="427"/>
      <c r="M160" s="428"/>
      <c r="N160" s="429" t="s">
        <v>459</v>
      </c>
      <c r="O160" s="572"/>
      <c r="P160" s="572"/>
      <c r="Q160" s="573"/>
    </row>
    <row r="161" spans="1:18" ht="12" x14ac:dyDescent="0.2">
      <c r="A161" s="419"/>
      <c r="B161" s="420"/>
      <c r="C161" s="423"/>
      <c r="D161" s="424"/>
      <c r="E161" s="424"/>
      <c r="F161" s="424"/>
      <c r="G161" s="424"/>
      <c r="H161" s="424"/>
      <c r="I161" s="424"/>
      <c r="J161" s="424"/>
      <c r="K161" s="424"/>
      <c r="L161" s="424"/>
      <c r="M161" s="425"/>
      <c r="N161" s="431" t="s">
        <v>460</v>
      </c>
      <c r="O161" s="432"/>
      <c r="P161" s="432"/>
      <c r="Q161" s="433"/>
    </row>
    <row r="162" spans="1:18" ht="12" x14ac:dyDescent="0.2">
      <c r="A162" s="421"/>
      <c r="B162" s="422"/>
      <c r="C162" s="426"/>
      <c r="D162" s="427"/>
      <c r="E162" s="427"/>
      <c r="F162" s="427"/>
      <c r="G162" s="427"/>
      <c r="H162" s="427"/>
      <c r="I162" s="427"/>
      <c r="J162" s="427"/>
      <c r="K162" s="427"/>
      <c r="L162" s="427"/>
      <c r="M162" s="428"/>
      <c r="N162" s="431" t="s">
        <v>118</v>
      </c>
      <c r="O162" s="432"/>
      <c r="P162" s="432"/>
      <c r="Q162" s="433"/>
    </row>
    <row r="163" spans="1:18" ht="15" x14ac:dyDescent="0.2">
      <c r="A163" s="394" t="s">
        <v>119</v>
      </c>
      <c r="B163" s="434"/>
      <c r="C163" s="395"/>
      <c r="D163" s="435" t="s">
        <v>120</v>
      </c>
      <c r="E163" s="436"/>
      <c r="F163" s="436"/>
      <c r="G163" s="436"/>
      <c r="H163" s="436"/>
      <c r="I163" s="436"/>
      <c r="J163" s="436"/>
      <c r="K163" s="436"/>
      <c r="L163" s="436"/>
      <c r="M163" s="436"/>
      <c r="N163" s="436"/>
      <c r="O163" s="436"/>
      <c r="P163" s="436"/>
      <c r="Q163" s="437"/>
    </row>
    <row r="164" spans="1:18" x14ac:dyDescent="0.2">
      <c r="A164" s="394" t="s">
        <v>121</v>
      </c>
      <c r="B164" s="434"/>
      <c r="C164" s="395"/>
      <c r="D164" s="396" t="s">
        <v>488</v>
      </c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  <c r="O164" s="397"/>
      <c r="P164" s="397"/>
      <c r="Q164" s="398"/>
    </row>
    <row r="165" spans="1:18" x14ac:dyDescent="0.2">
      <c r="A165" s="396" t="s">
        <v>461</v>
      </c>
      <c r="B165" s="398"/>
      <c r="C165" s="126" t="s">
        <v>489</v>
      </c>
      <c r="D165" s="438" t="s">
        <v>490</v>
      </c>
      <c r="E165" s="439"/>
      <c r="F165" s="439"/>
      <c r="G165" s="439"/>
      <c r="H165" s="439"/>
      <c r="I165" s="439"/>
      <c r="J165" s="439"/>
      <c r="K165" s="439"/>
      <c r="L165" s="439"/>
      <c r="M165" s="439"/>
      <c r="N165" s="439"/>
      <c r="O165" s="439"/>
      <c r="P165" s="439"/>
      <c r="Q165" s="440"/>
    </row>
    <row r="166" spans="1:18" x14ac:dyDescent="0.2">
      <c r="A166" s="404" t="s">
        <v>12</v>
      </c>
      <c r="B166" s="413" t="s">
        <v>13</v>
      </c>
      <c r="C166" s="404" t="s">
        <v>463</v>
      </c>
      <c r="D166" s="399" t="s">
        <v>15</v>
      </c>
      <c r="E166" s="401"/>
      <c r="F166" s="399" t="s">
        <v>123</v>
      </c>
      <c r="G166" s="400"/>
      <c r="H166" s="400"/>
      <c r="I166" s="400"/>
      <c r="J166" s="401"/>
      <c r="K166" s="404" t="s">
        <v>464</v>
      </c>
      <c r="L166" s="413" t="s">
        <v>465</v>
      </c>
      <c r="M166" s="404" t="s">
        <v>466</v>
      </c>
      <c r="N166" s="406" t="s">
        <v>467</v>
      </c>
      <c r="O166" s="407"/>
      <c r="P166" s="407"/>
      <c r="Q166" s="408"/>
    </row>
    <row r="167" spans="1:18" x14ac:dyDescent="0.2">
      <c r="A167" s="405"/>
      <c r="B167" s="414"/>
      <c r="C167" s="405"/>
      <c r="D167" s="116" t="s">
        <v>21</v>
      </c>
      <c r="E167" s="116" t="s">
        <v>22</v>
      </c>
      <c r="F167" s="116" t="s">
        <v>124</v>
      </c>
      <c r="G167" s="116" t="s">
        <v>125</v>
      </c>
      <c r="H167" s="116" t="s">
        <v>126</v>
      </c>
      <c r="I167" s="116" t="s">
        <v>468</v>
      </c>
      <c r="J167" s="116" t="s">
        <v>469</v>
      </c>
      <c r="K167" s="405"/>
      <c r="L167" s="414"/>
      <c r="M167" s="405"/>
      <c r="N167" s="409"/>
      <c r="O167" s="410"/>
      <c r="P167" s="410"/>
      <c r="Q167" s="411"/>
    </row>
    <row r="168" spans="1:18" x14ac:dyDescent="0.2">
      <c r="A168" s="116">
        <v>214</v>
      </c>
      <c r="B168" s="116" t="s">
        <v>491</v>
      </c>
      <c r="C168" s="132" t="s">
        <v>911</v>
      </c>
      <c r="D168" s="130">
        <v>40546</v>
      </c>
      <c r="E168" s="130">
        <v>40574</v>
      </c>
      <c r="F168" s="116">
        <v>62</v>
      </c>
      <c r="G168" s="116"/>
      <c r="H168" s="116">
        <v>1</v>
      </c>
      <c r="I168" s="116"/>
      <c r="J168" s="116"/>
      <c r="K168" s="2">
        <v>132</v>
      </c>
      <c r="L168" s="116" t="s">
        <v>30</v>
      </c>
      <c r="M168" s="116" t="s">
        <v>581</v>
      </c>
      <c r="N168" s="438" t="s">
        <v>912</v>
      </c>
      <c r="O168" s="439"/>
      <c r="P168" s="439"/>
      <c r="Q168" s="440"/>
      <c r="R168" s="454" t="s">
        <v>913</v>
      </c>
    </row>
    <row r="169" spans="1:18" x14ac:dyDescent="0.2">
      <c r="A169" s="116">
        <v>215</v>
      </c>
      <c r="B169" s="116" t="s">
        <v>491</v>
      </c>
      <c r="C169" s="132" t="s">
        <v>914</v>
      </c>
      <c r="D169" s="130">
        <v>40576</v>
      </c>
      <c r="E169" s="130">
        <v>40595</v>
      </c>
      <c r="F169" s="37"/>
      <c r="G169" s="116"/>
      <c r="H169" s="116">
        <v>1</v>
      </c>
      <c r="I169" s="116"/>
      <c r="J169" s="116"/>
      <c r="K169" s="2">
        <v>154</v>
      </c>
      <c r="L169" s="116" t="s">
        <v>30</v>
      </c>
      <c r="M169" s="116" t="s">
        <v>581</v>
      </c>
      <c r="N169" s="438" t="s">
        <v>915</v>
      </c>
      <c r="O169" s="439"/>
      <c r="P169" s="439"/>
      <c r="Q169" s="440"/>
      <c r="R169" s="455"/>
    </row>
    <row r="170" spans="1:18" x14ac:dyDescent="0.2">
      <c r="A170" s="116">
        <v>216</v>
      </c>
      <c r="B170" s="116" t="s">
        <v>491</v>
      </c>
      <c r="C170" s="132" t="s">
        <v>916</v>
      </c>
      <c r="D170" s="130">
        <v>40595</v>
      </c>
      <c r="E170" s="130">
        <v>40602</v>
      </c>
      <c r="F170" s="37"/>
      <c r="G170" s="116"/>
      <c r="H170" s="116">
        <v>1</v>
      </c>
      <c r="I170" s="116"/>
      <c r="J170" s="116"/>
      <c r="K170" s="2">
        <v>200</v>
      </c>
      <c r="L170" s="116" t="s">
        <v>30</v>
      </c>
      <c r="M170" s="116" t="s">
        <v>581</v>
      </c>
      <c r="N170" s="438"/>
      <c r="O170" s="439"/>
      <c r="P170" s="439"/>
      <c r="Q170" s="440"/>
      <c r="R170" s="455"/>
    </row>
    <row r="171" spans="1:18" x14ac:dyDescent="0.2">
      <c r="A171" s="116">
        <v>217</v>
      </c>
      <c r="B171" s="116" t="s">
        <v>491</v>
      </c>
      <c r="C171" s="132" t="s">
        <v>917</v>
      </c>
      <c r="D171" s="130">
        <v>40603</v>
      </c>
      <c r="E171" s="130">
        <v>40633</v>
      </c>
      <c r="F171" s="116"/>
      <c r="G171" s="116"/>
      <c r="H171" s="116">
        <v>1</v>
      </c>
      <c r="I171" s="116"/>
      <c r="J171" s="116"/>
      <c r="K171" s="2">
        <v>162</v>
      </c>
      <c r="L171" s="116" t="s">
        <v>30</v>
      </c>
      <c r="M171" s="116" t="s">
        <v>581</v>
      </c>
      <c r="N171" s="438"/>
      <c r="O171" s="439"/>
      <c r="P171" s="439"/>
      <c r="Q171" s="440"/>
      <c r="R171" s="455"/>
    </row>
    <row r="172" spans="1:18" x14ac:dyDescent="0.2">
      <c r="A172" s="116">
        <v>218</v>
      </c>
      <c r="B172" s="116" t="s">
        <v>491</v>
      </c>
      <c r="C172" s="132" t="s">
        <v>918</v>
      </c>
      <c r="D172" s="130">
        <v>40637</v>
      </c>
      <c r="E172" s="130">
        <v>40662</v>
      </c>
      <c r="F172" s="116"/>
      <c r="G172" s="116"/>
      <c r="H172" s="116">
        <v>1</v>
      </c>
      <c r="I172" s="116"/>
      <c r="J172" s="116"/>
      <c r="K172" s="2">
        <v>120</v>
      </c>
      <c r="L172" s="116" t="s">
        <v>30</v>
      </c>
      <c r="M172" s="116" t="s">
        <v>581</v>
      </c>
      <c r="N172" s="438"/>
      <c r="O172" s="439"/>
      <c r="P172" s="439"/>
      <c r="Q172" s="440"/>
      <c r="R172" s="455"/>
    </row>
    <row r="173" spans="1:18" x14ac:dyDescent="0.2">
      <c r="A173" s="116">
        <v>219</v>
      </c>
      <c r="B173" s="116" t="s">
        <v>491</v>
      </c>
      <c r="C173" s="132" t="s">
        <v>919</v>
      </c>
      <c r="D173" s="130">
        <v>40665</v>
      </c>
      <c r="E173" s="130">
        <v>40666</v>
      </c>
      <c r="F173" s="116">
        <v>63</v>
      </c>
      <c r="G173" s="116"/>
      <c r="H173" s="116">
        <v>1</v>
      </c>
      <c r="I173" s="116"/>
      <c r="J173" s="116"/>
      <c r="K173" s="2">
        <v>168</v>
      </c>
      <c r="L173" s="116" t="s">
        <v>30</v>
      </c>
      <c r="M173" s="116" t="s">
        <v>581</v>
      </c>
      <c r="N173" s="438"/>
      <c r="O173" s="439"/>
      <c r="P173" s="439"/>
      <c r="Q173" s="440"/>
      <c r="R173" s="455"/>
    </row>
    <row r="174" spans="1:18" x14ac:dyDescent="0.2">
      <c r="A174" s="116">
        <v>220</v>
      </c>
      <c r="B174" s="116" t="s">
        <v>491</v>
      </c>
      <c r="C174" s="132" t="s">
        <v>920</v>
      </c>
      <c r="D174" s="130">
        <v>40666</v>
      </c>
      <c r="E174" s="130">
        <v>40694</v>
      </c>
      <c r="F174" s="116"/>
      <c r="G174" s="116"/>
      <c r="H174" s="116">
        <v>1</v>
      </c>
      <c r="I174" s="116"/>
      <c r="J174" s="116"/>
      <c r="K174" s="2">
        <v>263</v>
      </c>
      <c r="L174" s="116" t="s">
        <v>30</v>
      </c>
      <c r="M174" s="116" t="s">
        <v>581</v>
      </c>
      <c r="N174" s="438" t="s">
        <v>921</v>
      </c>
      <c r="O174" s="439"/>
      <c r="P174" s="439"/>
      <c r="Q174" s="440"/>
      <c r="R174" s="455"/>
    </row>
    <row r="175" spans="1:18" x14ac:dyDescent="0.2">
      <c r="A175" s="116">
        <v>221</v>
      </c>
      <c r="B175" s="116" t="s">
        <v>491</v>
      </c>
      <c r="C175" s="132" t="s">
        <v>922</v>
      </c>
      <c r="D175" s="130">
        <v>40695</v>
      </c>
      <c r="E175" s="130">
        <v>40717</v>
      </c>
      <c r="F175" s="116"/>
      <c r="G175" s="116"/>
      <c r="H175" s="116">
        <v>1</v>
      </c>
      <c r="I175" s="116"/>
      <c r="J175" s="116"/>
      <c r="K175" s="2">
        <v>157</v>
      </c>
      <c r="L175" s="116" t="s">
        <v>30</v>
      </c>
      <c r="M175" s="116" t="s">
        <v>581</v>
      </c>
      <c r="N175" s="438"/>
      <c r="O175" s="439"/>
      <c r="P175" s="439"/>
      <c r="Q175" s="440"/>
      <c r="R175" s="455"/>
    </row>
    <row r="176" spans="1:18" x14ac:dyDescent="0.2">
      <c r="A176" s="116">
        <v>222</v>
      </c>
      <c r="B176" s="116" t="s">
        <v>491</v>
      </c>
      <c r="C176" s="132" t="s">
        <v>923</v>
      </c>
      <c r="D176" s="130">
        <v>40717</v>
      </c>
      <c r="E176" s="130">
        <v>40724</v>
      </c>
      <c r="F176" s="116"/>
      <c r="G176" s="116"/>
      <c r="H176" s="116">
        <v>1</v>
      </c>
      <c r="I176" s="116"/>
      <c r="J176" s="116"/>
      <c r="K176" s="2">
        <v>170</v>
      </c>
      <c r="L176" s="116" t="s">
        <v>30</v>
      </c>
      <c r="M176" s="116" t="s">
        <v>581</v>
      </c>
      <c r="N176" s="438"/>
      <c r="O176" s="439"/>
      <c r="P176" s="439"/>
      <c r="Q176" s="440"/>
      <c r="R176" s="455"/>
    </row>
    <row r="177" spans="1:18" x14ac:dyDescent="0.2">
      <c r="A177" s="116">
        <v>223</v>
      </c>
      <c r="B177" s="116" t="s">
        <v>491</v>
      </c>
      <c r="C177" s="132" t="s">
        <v>924</v>
      </c>
      <c r="D177" s="130">
        <v>40729</v>
      </c>
      <c r="E177" s="130">
        <v>40753</v>
      </c>
      <c r="F177" s="116"/>
      <c r="G177" s="116"/>
      <c r="H177" s="116">
        <v>1</v>
      </c>
      <c r="I177" s="116"/>
      <c r="J177" s="116"/>
      <c r="K177" s="2">
        <v>227</v>
      </c>
      <c r="L177" s="116" t="s">
        <v>30</v>
      </c>
      <c r="M177" s="116" t="s">
        <v>581</v>
      </c>
      <c r="N177" s="438"/>
      <c r="O177" s="439"/>
      <c r="P177" s="439"/>
      <c r="Q177" s="440"/>
      <c r="R177" s="455"/>
    </row>
    <row r="178" spans="1:18" x14ac:dyDescent="0.2">
      <c r="A178" s="116">
        <v>224</v>
      </c>
      <c r="B178" s="116" t="s">
        <v>491</v>
      </c>
      <c r="C178" s="132" t="s">
        <v>925</v>
      </c>
      <c r="D178" s="130">
        <v>40756</v>
      </c>
      <c r="E178" s="130">
        <v>40780</v>
      </c>
      <c r="F178" s="116">
        <v>65</v>
      </c>
      <c r="G178" s="116"/>
      <c r="H178" s="116">
        <v>1</v>
      </c>
      <c r="I178" s="116"/>
      <c r="J178" s="116"/>
      <c r="K178" s="2">
        <v>123</v>
      </c>
      <c r="L178" s="116" t="s">
        <v>30</v>
      </c>
      <c r="M178" s="116" t="s">
        <v>581</v>
      </c>
      <c r="N178" s="438" t="s">
        <v>926</v>
      </c>
      <c r="O178" s="439"/>
      <c r="P178" s="439"/>
      <c r="Q178" s="440"/>
      <c r="R178" s="455"/>
    </row>
    <row r="179" spans="1:18" x14ac:dyDescent="0.2">
      <c r="A179" s="116">
        <v>225</v>
      </c>
      <c r="B179" s="116" t="s">
        <v>491</v>
      </c>
      <c r="C179" s="132" t="s">
        <v>927</v>
      </c>
      <c r="D179" s="130">
        <v>40780</v>
      </c>
      <c r="E179" s="130">
        <v>40786</v>
      </c>
      <c r="F179" s="116"/>
      <c r="G179" s="116"/>
      <c r="H179" s="116">
        <v>1</v>
      </c>
      <c r="I179" s="116"/>
      <c r="J179" s="116"/>
      <c r="K179" s="2">
        <v>227</v>
      </c>
      <c r="L179" s="116" t="s">
        <v>30</v>
      </c>
      <c r="M179" s="116" t="s">
        <v>581</v>
      </c>
      <c r="N179" s="438"/>
      <c r="O179" s="439"/>
      <c r="P179" s="439"/>
      <c r="Q179" s="440"/>
      <c r="R179" s="455"/>
    </row>
    <row r="180" spans="1:18" x14ac:dyDescent="0.2">
      <c r="A180" s="116">
        <v>226</v>
      </c>
      <c r="B180" s="116" t="s">
        <v>491</v>
      </c>
      <c r="C180" s="132" t="s">
        <v>928</v>
      </c>
      <c r="D180" s="130">
        <v>40787</v>
      </c>
      <c r="E180" s="130">
        <v>40812</v>
      </c>
      <c r="F180" s="116"/>
      <c r="G180" s="116"/>
      <c r="H180" s="116">
        <v>1</v>
      </c>
      <c r="I180" s="116"/>
      <c r="J180" s="116"/>
      <c r="K180" s="149">
        <v>270</v>
      </c>
      <c r="L180" s="116" t="s">
        <v>30</v>
      </c>
      <c r="M180" s="116" t="s">
        <v>493</v>
      </c>
      <c r="N180" s="438"/>
      <c r="O180" s="439"/>
      <c r="P180" s="439"/>
      <c r="Q180" s="440"/>
      <c r="R180" s="455"/>
    </row>
    <row r="181" spans="1:18" x14ac:dyDescent="0.2">
      <c r="A181" s="116">
        <v>227</v>
      </c>
      <c r="B181" s="116" t="s">
        <v>491</v>
      </c>
      <c r="C181" s="132" t="s">
        <v>929</v>
      </c>
      <c r="D181" s="130">
        <v>40819</v>
      </c>
      <c r="E181" s="130">
        <v>40847</v>
      </c>
      <c r="F181" s="116"/>
      <c r="G181" s="116"/>
      <c r="H181" s="116">
        <v>1</v>
      </c>
      <c r="I181" s="116"/>
      <c r="J181" s="116"/>
      <c r="K181" s="2">
        <v>243</v>
      </c>
      <c r="L181" s="116" t="s">
        <v>30</v>
      </c>
      <c r="M181" s="116" t="s">
        <v>493</v>
      </c>
      <c r="N181" s="438" t="s">
        <v>930</v>
      </c>
      <c r="O181" s="439"/>
      <c r="P181" s="439"/>
      <c r="Q181" s="440"/>
      <c r="R181" s="455"/>
    </row>
    <row r="182" spans="1:18" x14ac:dyDescent="0.2">
      <c r="A182" s="116">
        <v>228</v>
      </c>
      <c r="B182" s="116" t="s">
        <v>491</v>
      </c>
      <c r="C182" s="132" t="s">
        <v>931</v>
      </c>
      <c r="D182" s="130">
        <v>40848</v>
      </c>
      <c r="E182" s="130">
        <v>40871</v>
      </c>
      <c r="F182" s="116">
        <v>66</v>
      </c>
      <c r="G182" s="116"/>
      <c r="H182" s="116">
        <v>1</v>
      </c>
      <c r="I182" s="116"/>
      <c r="J182" s="116"/>
      <c r="K182" s="149">
        <v>149</v>
      </c>
      <c r="L182" s="116" t="s">
        <v>30</v>
      </c>
      <c r="M182" s="116" t="s">
        <v>493</v>
      </c>
      <c r="N182" s="438"/>
      <c r="O182" s="439"/>
      <c r="P182" s="439"/>
      <c r="Q182" s="440"/>
      <c r="R182" s="455"/>
    </row>
    <row r="183" spans="1:18" x14ac:dyDescent="0.2">
      <c r="A183" s="116">
        <v>229</v>
      </c>
      <c r="B183" s="116" t="s">
        <v>491</v>
      </c>
      <c r="C183" s="132" t="s">
        <v>932</v>
      </c>
      <c r="D183" s="130">
        <v>40871</v>
      </c>
      <c r="E183" s="130">
        <v>40877</v>
      </c>
      <c r="F183" s="116"/>
      <c r="G183" s="116"/>
      <c r="H183" s="116">
        <v>1</v>
      </c>
      <c r="I183" s="116"/>
      <c r="J183" s="116"/>
      <c r="K183" s="12">
        <v>223</v>
      </c>
      <c r="L183" s="116" t="s">
        <v>30</v>
      </c>
      <c r="M183" s="116" t="s">
        <v>493</v>
      </c>
      <c r="N183" s="438"/>
      <c r="O183" s="439"/>
      <c r="P183" s="439"/>
      <c r="Q183" s="440"/>
      <c r="R183" s="455"/>
    </row>
    <row r="184" spans="1:18" x14ac:dyDescent="0.2">
      <c r="A184" s="116">
        <v>230</v>
      </c>
      <c r="B184" s="116" t="s">
        <v>491</v>
      </c>
      <c r="C184" s="132" t="s">
        <v>933</v>
      </c>
      <c r="D184" s="130">
        <v>40878</v>
      </c>
      <c r="E184" s="130">
        <v>40907</v>
      </c>
      <c r="F184" s="116"/>
      <c r="G184" s="116"/>
      <c r="H184" s="116">
        <v>1</v>
      </c>
      <c r="I184" s="116"/>
      <c r="J184" s="116"/>
      <c r="K184" s="2">
        <v>274</v>
      </c>
      <c r="L184" s="116" t="s">
        <v>30</v>
      </c>
      <c r="M184" s="116" t="s">
        <v>493</v>
      </c>
      <c r="N184" s="438" t="s">
        <v>934</v>
      </c>
      <c r="O184" s="439"/>
      <c r="P184" s="439"/>
      <c r="Q184" s="440"/>
      <c r="R184" s="508"/>
    </row>
    <row r="185" spans="1:18" x14ac:dyDescent="0.2">
      <c r="A185" s="116"/>
      <c r="B185" s="116"/>
      <c r="C185" s="132" t="s">
        <v>1018</v>
      </c>
      <c r="D185" s="123">
        <v>36892</v>
      </c>
      <c r="E185" s="123">
        <v>40544</v>
      </c>
      <c r="F185" s="116"/>
      <c r="G185" s="116"/>
      <c r="H185" s="116">
        <v>1</v>
      </c>
      <c r="I185" s="116"/>
      <c r="J185" s="116"/>
      <c r="K185" s="116"/>
      <c r="L185" s="116"/>
      <c r="M185" s="116"/>
      <c r="N185" s="778" t="s">
        <v>1019</v>
      </c>
      <c r="O185" s="778"/>
      <c r="P185" s="778"/>
      <c r="Q185" s="778"/>
    </row>
    <row r="186" spans="1:18" x14ac:dyDescent="0.2">
      <c r="A186" s="116"/>
      <c r="B186" s="116"/>
      <c r="C186" s="116" t="s">
        <v>1020</v>
      </c>
      <c r="D186" s="123">
        <v>40544</v>
      </c>
      <c r="E186" s="123">
        <v>40544</v>
      </c>
      <c r="F186" s="116"/>
      <c r="G186" s="116"/>
      <c r="H186" s="116">
        <v>1</v>
      </c>
      <c r="I186" s="116"/>
      <c r="J186" s="116"/>
      <c r="K186" s="116"/>
      <c r="L186" s="116"/>
      <c r="M186" s="116"/>
      <c r="N186" s="399"/>
      <c r="O186" s="400"/>
      <c r="P186" s="400"/>
      <c r="Q186" s="401"/>
    </row>
    <row r="187" spans="1:18" x14ac:dyDescent="0.2">
      <c r="A187" s="116"/>
      <c r="B187" s="116"/>
      <c r="C187" s="116" t="s">
        <v>1020</v>
      </c>
      <c r="D187" s="123">
        <v>40544</v>
      </c>
      <c r="E187" s="123">
        <v>40544</v>
      </c>
      <c r="F187" s="116"/>
      <c r="G187" s="116"/>
      <c r="H187" s="116">
        <v>1</v>
      </c>
      <c r="I187" s="116"/>
      <c r="J187" s="116"/>
      <c r="K187" s="116"/>
      <c r="L187" s="116"/>
      <c r="M187" s="116"/>
      <c r="N187" s="396"/>
      <c r="O187" s="397"/>
      <c r="P187" s="397"/>
      <c r="Q187" s="398"/>
    </row>
    <row r="188" spans="1:18" x14ac:dyDescent="0.2">
      <c r="A188" s="116"/>
      <c r="B188" s="116"/>
      <c r="C188" s="116" t="s">
        <v>1021</v>
      </c>
      <c r="D188" s="123">
        <v>36892</v>
      </c>
      <c r="E188" s="123">
        <v>36892</v>
      </c>
      <c r="F188" s="116"/>
      <c r="G188" s="116"/>
      <c r="H188" s="116">
        <v>1</v>
      </c>
      <c r="I188" s="116"/>
      <c r="J188" s="116"/>
      <c r="K188" s="116"/>
      <c r="L188" s="116"/>
      <c r="M188" s="116"/>
      <c r="N188" s="396"/>
      <c r="O188" s="397"/>
      <c r="P188" s="397"/>
      <c r="Q188" s="398"/>
    </row>
    <row r="189" spans="1:18" x14ac:dyDescent="0.2">
      <c r="A189" s="116"/>
      <c r="B189" s="116"/>
      <c r="C189" s="116"/>
      <c r="D189" s="123"/>
      <c r="E189" s="123"/>
      <c r="F189" s="116"/>
      <c r="G189" s="116"/>
      <c r="H189" s="116"/>
      <c r="I189" s="116"/>
      <c r="J189" s="116"/>
      <c r="K189" s="116"/>
      <c r="L189" s="116"/>
      <c r="M189" s="116"/>
      <c r="N189" s="396"/>
      <c r="O189" s="397"/>
      <c r="P189" s="397"/>
      <c r="Q189" s="398"/>
    </row>
    <row r="190" spans="1:18" x14ac:dyDescent="0.2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</row>
    <row r="191" spans="1:18" x14ac:dyDescent="0.2">
      <c r="A191" s="777" t="s">
        <v>478</v>
      </c>
      <c r="B191" s="777"/>
      <c r="C191" s="620" t="s">
        <v>1022</v>
      </c>
      <c r="D191" s="620"/>
      <c r="E191" s="777" t="s">
        <v>480</v>
      </c>
      <c r="F191" s="777"/>
      <c r="G191" s="778" t="s">
        <v>1023</v>
      </c>
      <c r="H191" s="778"/>
      <c r="I191" s="778"/>
      <c r="J191" s="778"/>
      <c r="K191" s="777" t="s">
        <v>481</v>
      </c>
      <c r="L191" s="777"/>
      <c r="M191" s="620" t="s">
        <v>1023</v>
      </c>
      <c r="N191" s="620"/>
      <c r="O191" s="620"/>
      <c r="P191" s="620"/>
      <c r="Q191" s="620"/>
    </row>
    <row r="192" spans="1:18" x14ac:dyDescent="0.2">
      <c r="A192" s="777" t="s">
        <v>482</v>
      </c>
      <c r="B192" s="777"/>
      <c r="C192" s="620" t="s">
        <v>1024</v>
      </c>
      <c r="D192" s="620"/>
      <c r="E192" s="777" t="s">
        <v>482</v>
      </c>
      <c r="F192" s="777"/>
      <c r="G192" s="778" t="s">
        <v>1025</v>
      </c>
      <c r="H192" s="778"/>
      <c r="I192" s="778"/>
      <c r="J192" s="778"/>
      <c r="K192" s="777" t="s">
        <v>484</v>
      </c>
      <c r="L192" s="777"/>
      <c r="M192" s="620" t="s">
        <v>1025</v>
      </c>
      <c r="N192" s="620"/>
      <c r="O192" s="620"/>
      <c r="P192" s="620"/>
      <c r="Q192" s="620"/>
    </row>
    <row r="193" spans="1:17" x14ac:dyDescent="0.2">
      <c r="A193" s="777" t="s">
        <v>485</v>
      </c>
      <c r="B193" s="777"/>
      <c r="C193" s="620"/>
      <c r="D193" s="620"/>
      <c r="E193" s="777" t="s">
        <v>485</v>
      </c>
      <c r="F193" s="777"/>
      <c r="G193" s="778"/>
      <c r="H193" s="778"/>
      <c r="I193" s="778"/>
      <c r="J193" s="778"/>
      <c r="K193" s="777" t="s">
        <v>485</v>
      </c>
      <c r="L193" s="777"/>
      <c r="M193" s="620"/>
      <c r="N193" s="620"/>
      <c r="O193" s="620"/>
      <c r="P193" s="620"/>
      <c r="Q193" s="620"/>
    </row>
    <row r="194" spans="1:17" x14ac:dyDescent="0.2">
      <c r="A194" s="777" t="s">
        <v>142</v>
      </c>
      <c r="B194" s="777"/>
      <c r="C194" s="620" t="s">
        <v>1026</v>
      </c>
      <c r="D194" s="620"/>
      <c r="E194" s="777" t="s">
        <v>142</v>
      </c>
      <c r="F194" s="777"/>
      <c r="G194" s="778" t="s">
        <v>1026</v>
      </c>
      <c r="H194" s="778"/>
      <c r="I194" s="778"/>
      <c r="J194" s="778"/>
      <c r="K194" s="777" t="s">
        <v>487</v>
      </c>
      <c r="L194" s="777"/>
      <c r="M194" s="620" t="s">
        <v>1026</v>
      </c>
      <c r="N194" s="620"/>
      <c r="O194" s="620"/>
      <c r="P194" s="620"/>
      <c r="Q194" s="620"/>
    </row>
    <row r="196" spans="1:17" s="139" customFormat="1" ht="12.75" customHeight="1" x14ac:dyDescent="0.2">
      <c r="A196" s="417"/>
      <c r="B196" s="418"/>
      <c r="C196" s="822" t="s">
        <v>1073</v>
      </c>
      <c r="D196" s="823"/>
      <c r="E196" s="823"/>
      <c r="F196" s="823"/>
      <c r="G196" s="823"/>
      <c r="H196" s="823"/>
      <c r="I196" s="823"/>
      <c r="J196" s="823"/>
      <c r="K196" s="823"/>
      <c r="L196" s="824"/>
      <c r="M196" s="825" t="s">
        <v>1074</v>
      </c>
      <c r="N196" s="826"/>
      <c r="O196" s="826"/>
      <c r="P196" s="827"/>
    </row>
    <row r="197" spans="1:17" s="139" customFormat="1" ht="12.75" customHeight="1" x14ac:dyDescent="0.2">
      <c r="A197" s="419"/>
      <c r="B197" s="420"/>
      <c r="C197" s="822" t="s">
        <v>116</v>
      </c>
      <c r="D197" s="823"/>
      <c r="E197" s="823"/>
      <c r="F197" s="823"/>
      <c r="G197" s="823"/>
      <c r="H197" s="823"/>
      <c r="I197" s="823"/>
      <c r="J197" s="823"/>
      <c r="K197" s="823"/>
      <c r="L197" s="824"/>
      <c r="M197" s="825" t="s">
        <v>1075</v>
      </c>
      <c r="N197" s="826"/>
      <c r="O197" s="826"/>
      <c r="P197" s="827"/>
    </row>
    <row r="198" spans="1:17" s="139" customFormat="1" ht="12.75" x14ac:dyDescent="0.2">
      <c r="A198" s="419"/>
      <c r="B198" s="420"/>
      <c r="C198" s="828" t="s">
        <v>117</v>
      </c>
      <c r="D198" s="829"/>
      <c r="E198" s="829"/>
      <c r="F198" s="829"/>
      <c r="G198" s="829"/>
      <c r="H198" s="829"/>
      <c r="I198" s="829"/>
      <c r="J198" s="829"/>
      <c r="K198" s="829"/>
      <c r="L198" s="830"/>
      <c r="M198" s="825" t="s">
        <v>3</v>
      </c>
      <c r="N198" s="826"/>
      <c r="O198" s="826"/>
      <c r="P198" s="827"/>
    </row>
    <row r="199" spans="1:17" s="139" customFormat="1" ht="12.75" x14ac:dyDescent="0.2">
      <c r="A199" s="421"/>
      <c r="B199" s="422"/>
      <c r="C199" s="831"/>
      <c r="D199" s="832"/>
      <c r="E199" s="832"/>
      <c r="F199" s="832"/>
      <c r="G199" s="832"/>
      <c r="H199" s="832"/>
      <c r="I199" s="832"/>
      <c r="J199" s="832"/>
      <c r="K199" s="832"/>
      <c r="L199" s="833"/>
      <c r="M199" s="825" t="s">
        <v>1238</v>
      </c>
      <c r="N199" s="826"/>
      <c r="O199" s="826"/>
      <c r="P199" s="827"/>
    </row>
    <row r="200" spans="1:17" s="139" customFormat="1" ht="12.75" x14ac:dyDescent="0.2">
      <c r="A200" s="819"/>
      <c r="B200" s="820"/>
      <c r="C200" s="820"/>
      <c r="D200" s="820"/>
      <c r="E200" s="820"/>
      <c r="F200" s="820"/>
      <c r="G200" s="820"/>
      <c r="H200" s="820"/>
      <c r="I200" s="820"/>
      <c r="J200" s="820"/>
      <c r="K200" s="820"/>
      <c r="L200" s="820"/>
      <c r="M200" s="820"/>
      <c r="N200" s="820"/>
      <c r="O200" s="820"/>
      <c r="P200" s="821"/>
    </row>
    <row r="201" spans="1:17" s="139" customFormat="1" ht="12.75" customHeight="1" x14ac:dyDescent="0.2">
      <c r="A201" s="810" t="s">
        <v>119</v>
      </c>
      <c r="B201" s="811"/>
      <c r="C201" s="812"/>
      <c r="D201" s="810" t="s">
        <v>120</v>
      </c>
      <c r="E201" s="811"/>
      <c r="F201" s="811"/>
      <c r="G201" s="811"/>
      <c r="H201" s="811"/>
      <c r="I201" s="811"/>
      <c r="J201" s="811"/>
      <c r="K201" s="811"/>
      <c r="L201" s="812"/>
      <c r="M201" s="816" t="s">
        <v>6</v>
      </c>
      <c r="N201" s="817"/>
      <c r="O201" s="818"/>
      <c r="P201" s="813" t="s">
        <v>11</v>
      </c>
    </row>
    <row r="202" spans="1:17" s="139" customFormat="1" ht="22.5" x14ac:dyDescent="0.2">
      <c r="A202" s="810" t="s">
        <v>121</v>
      </c>
      <c r="B202" s="811"/>
      <c r="C202" s="812"/>
      <c r="D202" s="810" t="s">
        <v>1076</v>
      </c>
      <c r="E202" s="811"/>
      <c r="F202" s="811"/>
      <c r="G202" s="811"/>
      <c r="H202" s="811"/>
      <c r="I202" s="811"/>
      <c r="J202" s="811"/>
      <c r="K202" s="811"/>
      <c r="L202" s="812"/>
      <c r="M202" s="46" t="s">
        <v>8</v>
      </c>
      <c r="N202" s="46" t="s">
        <v>9</v>
      </c>
      <c r="O202" s="46" t="s">
        <v>10</v>
      </c>
      <c r="P202" s="814"/>
    </row>
    <row r="203" spans="1:17" s="139" customFormat="1" ht="12.75" x14ac:dyDescent="0.2">
      <c r="A203" s="810" t="s">
        <v>233</v>
      </c>
      <c r="B203" s="811"/>
      <c r="C203" s="812"/>
      <c r="D203" s="810" t="s">
        <v>1239</v>
      </c>
      <c r="E203" s="811"/>
      <c r="F203" s="811"/>
      <c r="G203" s="811"/>
      <c r="H203" s="811"/>
      <c r="I203" s="811"/>
      <c r="J203" s="811"/>
      <c r="K203" s="811"/>
      <c r="L203" s="812"/>
      <c r="M203" s="46">
        <v>23</v>
      </c>
      <c r="N203" s="46">
        <v>1</v>
      </c>
      <c r="O203" s="46">
        <v>2015</v>
      </c>
      <c r="P203" s="46">
        <v>2</v>
      </c>
    </row>
    <row r="204" spans="1:17" s="139" customFormat="1" ht="12.75" customHeight="1" x14ac:dyDescent="0.2">
      <c r="A204" s="813" t="s">
        <v>12</v>
      </c>
      <c r="B204" s="792" t="s">
        <v>13</v>
      </c>
      <c r="C204" s="792" t="s">
        <v>14</v>
      </c>
      <c r="D204" s="810" t="s">
        <v>15</v>
      </c>
      <c r="E204" s="812"/>
      <c r="F204" s="816" t="s">
        <v>123</v>
      </c>
      <c r="G204" s="817"/>
      <c r="H204" s="817"/>
      <c r="I204" s="818"/>
      <c r="J204" s="813" t="s">
        <v>1078</v>
      </c>
      <c r="K204" s="792" t="s">
        <v>18</v>
      </c>
      <c r="L204" s="813" t="s">
        <v>19</v>
      </c>
      <c r="M204" s="802" t="s">
        <v>20</v>
      </c>
      <c r="N204" s="803"/>
      <c r="O204" s="803"/>
      <c r="P204" s="804"/>
    </row>
    <row r="205" spans="1:17" s="139" customFormat="1" ht="12.75" x14ac:dyDescent="0.2">
      <c r="A205" s="814"/>
      <c r="B205" s="815"/>
      <c r="C205" s="815"/>
      <c r="D205" s="47" t="s">
        <v>21</v>
      </c>
      <c r="E205" s="47" t="s">
        <v>22</v>
      </c>
      <c r="F205" s="47" t="s">
        <v>124</v>
      </c>
      <c r="G205" s="47" t="s">
        <v>125</v>
      </c>
      <c r="H205" s="47" t="s">
        <v>126</v>
      </c>
      <c r="I205" s="47" t="s">
        <v>1079</v>
      </c>
      <c r="J205" s="814"/>
      <c r="K205" s="815"/>
      <c r="L205" s="814"/>
      <c r="M205" s="805"/>
      <c r="N205" s="806"/>
      <c r="O205" s="806"/>
      <c r="P205" s="807"/>
    </row>
    <row r="206" spans="1:17" s="139" customFormat="1" ht="12.75" customHeight="1" x14ac:dyDescent="0.2">
      <c r="A206" s="180">
        <v>1</v>
      </c>
      <c r="B206" s="54" t="s">
        <v>153</v>
      </c>
      <c r="C206" s="187" t="s">
        <v>1302</v>
      </c>
      <c r="D206" s="181"/>
      <c r="E206" s="181"/>
      <c r="F206" s="54" t="s">
        <v>192</v>
      </c>
      <c r="G206" s="3"/>
      <c r="H206" s="3"/>
      <c r="I206" s="3"/>
      <c r="J206" s="54">
        <v>6</v>
      </c>
      <c r="K206" s="37" t="s">
        <v>193</v>
      </c>
      <c r="L206" s="49" t="s">
        <v>155</v>
      </c>
      <c r="M206" s="459" t="s">
        <v>1303</v>
      </c>
      <c r="N206" s="460"/>
      <c r="O206" s="460"/>
      <c r="P206" s="461"/>
    </row>
    <row r="207" spans="1:17" s="139" customFormat="1" ht="22.5" x14ac:dyDescent="0.2">
      <c r="A207" s="37"/>
      <c r="B207" s="54" t="s">
        <v>156</v>
      </c>
      <c r="C207" s="187" t="s">
        <v>1304</v>
      </c>
      <c r="D207" s="130"/>
      <c r="E207" s="130"/>
      <c r="F207" s="37"/>
      <c r="G207" s="37"/>
      <c r="H207" s="37"/>
      <c r="I207" s="37"/>
      <c r="J207" s="37"/>
      <c r="K207" s="37"/>
      <c r="L207" s="49"/>
      <c r="M207" s="462"/>
      <c r="N207" s="463"/>
      <c r="O207" s="463"/>
      <c r="P207" s="464"/>
    </row>
    <row r="208" spans="1:17" s="139" customFormat="1" ht="12.75" x14ac:dyDescent="0.2">
      <c r="A208" s="37"/>
      <c r="B208" s="54"/>
      <c r="C208" s="187" t="s">
        <v>1305</v>
      </c>
      <c r="D208" s="130" t="s">
        <v>159</v>
      </c>
      <c r="E208" s="130" t="s">
        <v>159</v>
      </c>
      <c r="F208" s="130"/>
      <c r="G208" s="37"/>
      <c r="H208" s="37"/>
      <c r="I208" s="37"/>
      <c r="J208" s="37"/>
      <c r="K208" s="37"/>
      <c r="L208" s="49"/>
      <c r="M208" s="462"/>
      <c r="N208" s="463"/>
      <c r="O208" s="463"/>
      <c r="P208" s="464"/>
    </row>
    <row r="209" spans="1:16" s="139" customFormat="1" ht="12.75" x14ac:dyDescent="0.2">
      <c r="A209" s="37"/>
      <c r="B209" s="54"/>
      <c r="C209" s="187" t="s">
        <v>160</v>
      </c>
      <c r="D209" s="130" t="s">
        <v>161</v>
      </c>
      <c r="E209" s="130" t="s">
        <v>162</v>
      </c>
      <c r="F209" s="51"/>
      <c r="G209" s="37"/>
      <c r="H209" s="37"/>
      <c r="I209" s="37"/>
      <c r="J209" s="37"/>
      <c r="K209" s="37"/>
      <c r="L209" s="49"/>
      <c r="M209" s="462"/>
      <c r="N209" s="463"/>
      <c r="O209" s="463"/>
      <c r="P209" s="464"/>
    </row>
    <row r="210" spans="1:16" s="139" customFormat="1" ht="12.75" x14ac:dyDescent="0.2">
      <c r="A210" s="37">
        <v>2</v>
      </c>
      <c r="B210" s="54" t="s">
        <v>153</v>
      </c>
      <c r="C210" s="187" t="s">
        <v>1302</v>
      </c>
      <c r="D210" s="130"/>
      <c r="E210" s="130"/>
      <c r="F210" s="37" t="s">
        <v>192</v>
      </c>
      <c r="G210" s="37"/>
      <c r="H210" s="37"/>
      <c r="I210" s="37"/>
      <c r="J210" s="37">
        <v>4</v>
      </c>
      <c r="K210" s="37" t="s">
        <v>30</v>
      </c>
      <c r="L210" s="49"/>
      <c r="M210" s="462"/>
      <c r="N210" s="463"/>
      <c r="O210" s="463"/>
      <c r="P210" s="464"/>
    </row>
    <row r="211" spans="1:16" s="139" customFormat="1" ht="22.5" x14ac:dyDescent="0.2">
      <c r="A211" s="37"/>
      <c r="B211" s="54" t="s">
        <v>156</v>
      </c>
      <c r="C211" s="187" t="s">
        <v>1304</v>
      </c>
      <c r="D211" s="130"/>
      <c r="E211" s="130"/>
      <c r="F211" s="37"/>
      <c r="G211" s="37"/>
      <c r="H211" s="37"/>
      <c r="I211" s="37"/>
      <c r="J211" s="37"/>
      <c r="K211" s="37"/>
      <c r="L211" s="49"/>
      <c r="M211" s="462"/>
      <c r="N211" s="463"/>
      <c r="O211" s="463"/>
      <c r="P211" s="464"/>
    </row>
    <row r="212" spans="1:16" s="139" customFormat="1" ht="12.75" x14ac:dyDescent="0.2">
      <c r="A212" s="37"/>
      <c r="B212" s="54"/>
      <c r="C212" s="187" t="s">
        <v>1305</v>
      </c>
      <c r="D212" s="130" t="s">
        <v>163</v>
      </c>
      <c r="E212" s="130" t="s">
        <v>163</v>
      </c>
      <c r="F212" s="37"/>
      <c r="G212" s="37"/>
      <c r="H212" s="37"/>
      <c r="I212" s="37"/>
      <c r="J212" s="37"/>
      <c r="K212" s="37"/>
      <c r="L212" s="49"/>
      <c r="M212" s="462"/>
      <c r="N212" s="463"/>
      <c r="O212" s="463"/>
      <c r="P212" s="464"/>
    </row>
    <row r="213" spans="1:16" s="139" customFormat="1" ht="12.75" x14ac:dyDescent="0.2">
      <c r="A213" s="37"/>
      <c r="B213" s="54"/>
      <c r="C213" s="187" t="s">
        <v>164</v>
      </c>
      <c r="D213" s="130" t="s">
        <v>165</v>
      </c>
      <c r="E213" s="130" t="s">
        <v>165</v>
      </c>
      <c r="F213" s="37"/>
      <c r="G213" s="182"/>
      <c r="H213" s="37"/>
      <c r="I213" s="37"/>
      <c r="J213" s="37"/>
      <c r="K213" s="37"/>
      <c r="L213" s="49"/>
      <c r="M213" s="462"/>
      <c r="N213" s="463"/>
      <c r="O213" s="463"/>
      <c r="P213" s="464"/>
    </row>
    <row r="214" spans="1:16" s="139" customFormat="1" ht="12.75" x14ac:dyDescent="0.2">
      <c r="A214" s="37">
        <v>3</v>
      </c>
      <c r="B214" s="54" t="s">
        <v>153</v>
      </c>
      <c r="C214" s="187" t="s">
        <v>1302</v>
      </c>
      <c r="D214" s="130"/>
      <c r="E214" s="130"/>
      <c r="F214" s="37" t="s">
        <v>192</v>
      </c>
      <c r="G214" s="37"/>
      <c r="H214" s="37"/>
      <c r="I214" s="37"/>
      <c r="J214" s="37">
        <v>29</v>
      </c>
      <c r="K214" s="37" t="s">
        <v>193</v>
      </c>
      <c r="L214" s="49" t="s">
        <v>155</v>
      </c>
      <c r="M214" s="462"/>
      <c r="N214" s="463"/>
      <c r="O214" s="463"/>
      <c r="P214" s="464"/>
    </row>
    <row r="215" spans="1:16" s="139" customFormat="1" ht="22.5" x14ac:dyDescent="0.2">
      <c r="A215" s="37"/>
      <c r="B215" s="54" t="s">
        <v>156</v>
      </c>
      <c r="C215" s="187" t="s">
        <v>1304</v>
      </c>
      <c r="D215" s="130"/>
      <c r="E215" s="130"/>
      <c r="F215" s="37"/>
      <c r="G215" s="37"/>
      <c r="H215" s="37"/>
      <c r="I215" s="37"/>
      <c r="J215" s="37"/>
      <c r="K215" s="37"/>
      <c r="L215" s="49"/>
      <c r="M215" s="462"/>
      <c r="N215" s="463"/>
      <c r="O215" s="463"/>
      <c r="P215" s="464"/>
    </row>
    <row r="216" spans="1:16" s="139" customFormat="1" ht="12.75" x14ac:dyDescent="0.2">
      <c r="A216" s="37"/>
      <c r="B216" s="54"/>
      <c r="C216" s="187" t="s">
        <v>1305</v>
      </c>
      <c r="D216" s="130" t="s">
        <v>166</v>
      </c>
      <c r="E216" s="130" t="s">
        <v>166</v>
      </c>
      <c r="F216" s="37"/>
      <c r="G216" s="37"/>
      <c r="H216" s="37"/>
      <c r="I216" s="37"/>
      <c r="J216" s="37"/>
      <c r="K216" s="37"/>
      <c r="L216" s="49"/>
      <c r="M216" s="462"/>
      <c r="N216" s="463"/>
      <c r="O216" s="463"/>
      <c r="P216" s="464"/>
    </row>
    <row r="217" spans="1:16" s="139" customFormat="1" ht="12.75" x14ac:dyDescent="0.2">
      <c r="A217" s="37"/>
      <c r="B217" s="54"/>
      <c r="C217" s="187" t="s">
        <v>167</v>
      </c>
      <c r="D217" s="130" t="s">
        <v>168</v>
      </c>
      <c r="E217" s="130" t="s">
        <v>168</v>
      </c>
      <c r="F217" s="37"/>
      <c r="G217" s="37"/>
      <c r="H217" s="37"/>
      <c r="I217" s="37"/>
      <c r="J217" s="37"/>
      <c r="K217" s="37"/>
      <c r="L217" s="49"/>
      <c r="M217" s="462"/>
      <c r="N217" s="463"/>
      <c r="O217" s="463"/>
      <c r="P217" s="464"/>
    </row>
    <row r="218" spans="1:16" s="139" customFormat="1" ht="12.75" x14ac:dyDescent="0.2">
      <c r="A218" s="37"/>
      <c r="B218" s="54"/>
      <c r="C218" s="187" t="s">
        <v>1306</v>
      </c>
      <c r="D218" s="130" t="s">
        <v>170</v>
      </c>
      <c r="E218" s="130" t="s">
        <v>170</v>
      </c>
      <c r="F218" s="37"/>
      <c r="G218" s="37"/>
      <c r="H218" s="37"/>
      <c r="I218" s="37"/>
      <c r="J218" s="37"/>
      <c r="K218" s="37"/>
      <c r="L218" s="49"/>
      <c r="M218" s="462"/>
      <c r="N218" s="463"/>
      <c r="O218" s="463"/>
      <c r="P218" s="464"/>
    </row>
    <row r="219" spans="1:16" s="139" customFormat="1" ht="12.75" x14ac:dyDescent="0.2">
      <c r="A219" s="37">
        <v>4</v>
      </c>
      <c r="B219" s="54" t="s">
        <v>153</v>
      </c>
      <c r="C219" s="187" t="s">
        <v>1302</v>
      </c>
      <c r="D219" s="130"/>
      <c r="E219" s="130"/>
      <c r="F219" s="37" t="s">
        <v>192</v>
      </c>
      <c r="G219" s="37"/>
      <c r="H219" s="37"/>
      <c r="I219" s="37"/>
      <c r="J219" s="37">
        <v>6</v>
      </c>
      <c r="K219" s="37" t="s">
        <v>30</v>
      </c>
      <c r="L219" s="49" t="s">
        <v>155</v>
      </c>
      <c r="M219" s="462"/>
      <c r="N219" s="463"/>
      <c r="O219" s="463"/>
      <c r="P219" s="464"/>
    </row>
    <row r="220" spans="1:16" s="139" customFormat="1" ht="22.5" x14ac:dyDescent="0.2">
      <c r="A220" s="37"/>
      <c r="B220" s="54" t="s">
        <v>156</v>
      </c>
      <c r="C220" s="187" t="s">
        <v>1304</v>
      </c>
      <c r="D220" s="130"/>
      <c r="E220" s="130"/>
      <c r="F220" s="37"/>
      <c r="G220" s="37"/>
      <c r="H220" s="37"/>
      <c r="I220" s="37"/>
      <c r="J220" s="37"/>
      <c r="K220" s="37"/>
      <c r="L220" s="49"/>
      <c r="M220" s="462"/>
      <c r="N220" s="463"/>
      <c r="O220" s="463"/>
      <c r="P220" s="464"/>
    </row>
    <row r="221" spans="1:16" s="139" customFormat="1" ht="12.75" x14ac:dyDescent="0.2">
      <c r="A221" s="37"/>
      <c r="B221" s="54"/>
      <c r="C221" s="187" t="s">
        <v>1305</v>
      </c>
      <c r="D221" s="130" t="s">
        <v>171</v>
      </c>
      <c r="E221" s="130" t="s">
        <v>171</v>
      </c>
      <c r="F221" s="37"/>
      <c r="G221" s="37"/>
      <c r="H221" s="37"/>
      <c r="I221" s="37"/>
      <c r="J221" s="37"/>
      <c r="K221" s="37"/>
      <c r="L221" s="49"/>
      <c r="M221" s="462"/>
      <c r="N221" s="463"/>
      <c r="O221" s="463"/>
      <c r="P221" s="464"/>
    </row>
    <row r="222" spans="1:16" s="139" customFormat="1" ht="12.75" x14ac:dyDescent="0.2">
      <c r="A222" s="37"/>
      <c r="B222" s="54"/>
      <c r="C222" s="187" t="s">
        <v>172</v>
      </c>
      <c r="D222" s="130" t="s">
        <v>173</v>
      </c>
      <c r="E222" s="130" t="s">
        <v>173</v>
      </c>
      <c r="F222" s="37"/>
      <c r="G222" s="37"/>
      <c r="H222" s="37"/>
      <c r="I222" s="49"/>
      <c r="J222" s="37"/>
      <c r="K222" s="37"/>
      <c r="L222" s="49"/>
      <c r="M222" s="462"/>
      <c r="N222" s="463"/>
      <c r="O222" s="463"/>
      <c r="P222" s="464"/>
    </row>
    <row r="223" spans="1:16" s="139" customFormat="1" ht="12.75" x14ac:dyDescent="0.2">
      <c r="A223" s="37">
        <v>5</v>
      </c>
      <c r="B223" s="54" t="s">
        <v>153</v>
      </c>
      <c r="C223" s="187" t="s">
        <v>1302</v>
      </c>
      <c r="D223" s="130"/>
      <c r="E223" s="130"/>
      <c r="F223" s="37" t="s">
        <v>192</v>
      </c>
      <c r="G223" s="37"/>
      <c r="H223" s="37"/>
      <c r="I223" s="49"/>
      <c r="J223" s="37">
        <v>8</v>
      </c>
      <c r="K223" s="37" t="s">
        <v>30</v>
      </c>
      <c r="L223" s="49"/>
      <c r="M223" s="462"/>
      <c r="N223" s="463"/>
      <c r="O223" s="463"/>
      <c r="P223" s="464"/>
    </row>
    <row r="224" spans="1:16" s="139" customFormat="1" ht="22.5" x14ac:dyDescent="0.2">
      <c r="A224" s="37"/>
      <c r="B224" s="54" t="s">
        <v>156</v>
      </c>
      <c r="C224" s="187" t="s">
        <v>1304</v>
      </c>
      <c r="D224" s="130"/>
      <c r="E224" s="130"/>
      <c r="F224" s="37"/>
      <c r="G224" s="37"/>
      <c r="H224" s="37"/>
      <c r="I224" s="49"/>
      <c r="J224" s="37"/>
      <c r="K224" s="37"/>
      <c r="L224" s="49"/>
      <c r="M224" s="462"/>
      <c r="N224" s="463"/>
      <c r="O224" s="463"/>
      <c r="P224" s="464"/>
    </row>
    <row r="225" spans="1:16" s="139" customFormat="1" ht="12.75" x14ac:dyDescent="0.2">
      <c r="A225" s="37"/>
      <c r="B225" s="54"/>
      <c r="C225" s="187" t="s">
        <v>1305</v>
      </c>
      <c r="D225" s="130" t="s">
        <v>174</v>
      </c>
      <c r="E225" s="130" t="s">
        <v>174</v>
      </c>
      <c r="F225" s="37"/>
      <c r="G225" s="37"/>
      <c r="H225" s="37"/>
      <c r="I225" s="49"/>
      <c r="J225" s="37"/>
      <c r="K225" s="37"/>
      <c r="L225" s="49"/>
      <c r="M225" s="462"/>
      <c r="N225" s="463"/>
      <c r="O225" s="463"/>
      <c r="P225" s="464"/>
    </row>
    <row r="226" spans="1:16" s="139" customFormat="1" ht="12.75" x14ac:dyDescent="0.2">
      <c r="A226" s="37"/>
      <c r="B226" s="54"/>
      <c r="C226" s="187" t="s">
        <v>175</v>
      </c>
      <c r="D226" s="130" t="s">
        <v>173</v>
      </c>
      <c r="E226" s="130" t="s">
        <v>173</v>
      </c>
      <c r="F226" s="37"/>
      <c r="G226" s="37"/>
      <c r="H226" s="37"/>
      <c r="I226" s="49"/>
      <c r="J226" s="37"/>
      <c r="K226" s="37"/>
      <c r="L226" s="49"/>
      <c r="M226" s="462"/>
      <c r="N226" s="463"/>
      <c r="O226" s="463"/>
      <c r="P226" s="464"/>
    </row>
    <row r="227" spans="1:16" s="139" customFormat="1" ht="12.75" x14ac:dyDescent="0.2">
      <c r="A227" s="37">
        <v>6</v>
      </c>
      <c r="B227" s="54" t="s">
        <v>153</v>
      </c>
      <c r="C227" s="187" t="s">
        <v>1302</v>
      </c>
      <c r="D227" s="130"/>
      <c r="E227" s="130"/>
      <c r="F227" s="37" t="s">
        <v>192</v>
      </c>
      <c r="G227" s="37"/>
      <c r="H227" s="37"/>
      <c r="I227" s="49"/>
      <c r="J227" s="37">
        <v>6</v>
      </c>
      <c r="K227" s="37" t="s">
        <v>193</v>
      </c>
      <c r="L227" s="49"/>
      <c r="M227" s="462"/>
      <c r="N227" s="463"/>
      <c r="O227" s="463"/>
      <c r="P227" s="464"/>
    </row>
    <row r="228" spans="1:16" s="139" customFormat="1" ht="22.5" x14ac:dyDescent="0.2">
      <c r="A228" s="37"/>
      <c r="B228" s="54" t="s">
        <v>156</v>
      </c>
      <c r="C228" s="187" t="s">
        <v>1304</v>
      </c>
      <c r="D228" s="130"/>
      <c r="E228" s="130"/>
      <c r="F228" s="37"/>
      <c r="G228" s="37"/>
      <c r="H228" s="37"/>
      <c r="I228" s="49"/>
      <c r="J228" s="37"/>
      <c r="K228" s="37"/>
      <c r="L228" s="49"/>
      <c r="M228" s="462"/>
      <c r="N228" s="463"/>
      <c r="O228" s="463"/>
      <c r="P228" s="464"/>
    </row>
    <row r="229" spans="1:16" s="139" customFormat="1" ht="12.75" x14ac:dyDescent="0.2">
      <c r="A229" s="37"/>
      <c r="B229" s="54"/>
      <c r="C229" s="187" t="s">
        <v>1305</v>
      </c>
      <c r="D229" s="130" t="s">
        <v>176</v>
      </c>
      <c r="E229" s="130" t="s">
        <v>176</v>
      </c>
      <c r="F229" s="37"/>
      <c r="G229" s="37"/>
      <c r="H229" s="37"/>
      <c r="I229" s="49"/>
      <c r="J229" s="37"/>
      <c r="K229" s="37"/>
      <c r="L229" s="49"/>
      <c r="M229" s="462"/>
      <c r="N229" s="463"/>
      <c r="O229" s="463"/>
      <c r="P229" s="464"/>
    </row>
    <row r="230" spans="1:16" s="139" customFormat="1" ht="12.75" x14ac:dyDescent="0.2">
      <c r="A230" s="37"/>
      <c r="B230" s="54"/>
      <c r="C230" s="187" t="s">
        <v>177</v>
      </c>
      <c r="D230" s="130" t="s">
        <v>178</v>
      </c>
      <c r="E230" s="130" t="s">
        <v>179</v>
      </c>
      <c r="F230" s="37"/>
      <c r="G230" s="37"/>
      <c r="H230" s="37"/>
      <c r="I230" s="49"/>
      <c r="J230" s="37"/>
      <c r="K230" s="37"/>
      <c r="L230" s="49"/>
      <c r="M230" s="462"/>
      <c r="N230" s="463"/>
      <c r="O230" s="463"/>
      <c r="P230" s="464"/>
    </row>
    <row r="231" spans="1:16" s="139" customFormat="1" ht="12.75" x14ac:dyDescent="0.2">
      <c r="A231" s="37">
        <v>7</v>
      </c>
      <c r="B231" s="54" t="s">
        <v>153</v>
      </c>
      <c r="C231" s="187" t="s">
        <v>1302</v>
      </c>
      <c r="D231" s="130"/>
      <c r="E231" s="130"/>
      <c r="F231" s="37" t="s">
        <v>192</v>
      </c>
      <c r="G231" s="37"/>
      <c r="H231" s="37"/>
      <c r="I231" s="49"/>
      <c r="J231" s="37">
        <v>4</v>
      </c>
      <c r="K231" s="37" t="s">
        <v>193</v>
      </c>
      <c r="L231" s="49"/>
      <c r="M231" s="462"/>
      <c r="N231" s="463"/>
      <c r="O231" s="463"/>
      <c r="P231" s="464"/>
    </row>
    <row r="232" spans="1:16" s="139" customFormat="1" ht="22.5" x14ac:dyDescent="0.2">
      <c r="A232" s="37"/>
      <c r="B232" s="54" t="s">
        <v>156</v>
      </c>
      <c r="C232" s="187" t="s">
        <v>1304</v>
      </c>
      <c r="D232" s="130"/>
      <c r="E232" s="130"/>
      <c r="F232" s="37"/>
      <c r="G232" s="37"/>
      <c r="H232" s="37"/>
      <c r="I232" s="49"/>
      <c r="J232" s="37"/>
      <c r="K232" s="37"/>
      <c r="L232" s="49"/>
      <c r="M232" s="462"/>
      <c r="N232" s="463"/>
      <c r="O232" s="463"/>
      <c r="P232" s="464"/>
    </row>
    <row r="233" spans="1:16" s="139" customFormat="1" ht="12.75" x14ac:dyDescent="0.2">
      <c r="A233" s="37"/>
      <c r="B233" s="54"/>
      <c r="C233" s="187" t="s">
        <v>1305</v>
      </c>
      <c r="D233" s="130" t="s">
        <v>180</v>
      </c>
      <c r="E233" s="130" t="s">
        <v>180</v>
      </c>
      <c r="F233" s="37"/>
      <c r="G233" s="37"/>
      <c r="H233" s="37"/>
      <c r="I233" s="49"/>
      <c r="J233" s="37"/>
      <c r="K233" s="37"/>
      <c r="L233" s="49"/>
      <c r="M233" s="462"/>
      <c r="N233" s="463"/>
      <c r="O233" s="463"/>
      <c r="P233" s="464"/>
    </row>
    <row r="234" spans="1:16" s="139" customFormat="1" ht="12.75" x14ac:dyDescent="0.2">
      <c r="A234" s="37"/>
      <c r="B234" s="54"/>
      <c r="C234" s="187" t="s">
        <v>1307</v>
      </c>
      <c r="D234" s="130" t="s">
        <v>182</v>
      </c>
      <c r="E234" s="130" t="s">
        <v>182</v>
      </c>
      <c r="F234" s="37"/>
      <c r="G234" s="37"/>
      <c r="H234" s="37"/>
      <c r="I234" s="49"/>
      <c r="J234" s="37"/>
      <c r="K234" s="37"/>
      <c r="L234" s="49"/>
      <c r="M234" s="462"/>
      <c r="N234" s="463"/>
      <c r="O234" s="463"/>
      <c r="P234" s="464"/>
    </row>
    <row r="235" spans="1:16" s="139" customFormat="1" ht="12.75" x14ac:dyDescent="0.2">
      <c r="A235" s="37"/>
      <c r="B235" s="54"/>
      <c r="C235" s="187"/>
      <c r="D235" s="130"/>
      <c r="E235" s="130"/>
      <c r="F235" s="37"/>
      <c r="G235" s="37"/>
      <c r="H235" s="37"/>
      <c r="I235" s="49"/>
      <c r="J235" s="37"/>
      <c r="K235" s="37"/>
      <c r="L235" s="49"/>
      <c r="M235" s="462"/>
      <c r="N235" s="463"/>
      <c r="O235" s="463"/>
      <c r="P235" s="464"/>
    </row>
    <row r="236" spans="1:16" s="139" customFormat="1" ht="12.75" x14ac:dyDescent="0.2">
      <c r="A236" s="37"/>
      <c r="B236" s="54"/>
      <c r="C236" s="187"/>
      <c r="D236" s="130"/>
      <c r="E236" s="130"/>
      <c r="F236" s="37"/>
      <c r="G236" s="37"/>
      <c r="H236" s="37"/>
      <c r="I236" s="49"/>
      <c r="J236" s="37"/>
      <c r="K236" s="37"/>
      <c r="L236" s="49"/>
      <c r="M236" s="465"/>
      <c r="N236" s="466"/>
      <c r="O236" s="466"/>
      <c r="P236" s="467"/>
    </row>
    <row r="237" spans="1:16" s="139" customFormat="1" ht="12.75" customHeight="1" x14ac:dyDescent="0.2">
      <c r="A237" s="180">
        <v>1</v>
      </c>
      <c r="B237" s="54" t="s">
        <v>187</v>
      </c>
      <c r="C237" s="187" t="s">
        <v>1311</v>
      </c>
      <c r="D237" s="181"/>
      <c r="E237" s="181"/>
      <c r="F237" s="54"/>
      <c r="G237" s="3"/>
      <c r="H237" s="3"/>
      <c r="I237" s="3"/>
      <c r="J237" s="54"/>
      <c r="K237" s="37"/>
      <c r="L237" s="49"/>
      <c r="M237" s="472" t="s">
        <v>1312</v>
      </c>
      <c r="N237" s="472"/>
      <c r="O237" s="472"/>
      <c r="P237" s="472"/>
    </row>
    <row r="238" spans="1:16" s="139" customFormat="1" ht="22.5" x14ac:dyDescent="0.2">
      <c r="A238" s="37"/>
      <c r="B238" s="54" t="s">
        <v>188</v>
      </c>
      <c r="C238" s="187" t="s">
        <v>1228</v>
      </c>
      <c r="D238" s="130"/>
      <c r="E238" s="130"/>
      <c r="F238" s="37"/>
      <c r="G238" s="37"/>
      <c r="H238" s="37"/>
      <c r="I238" s="37"/>
      <c r="J238" s="37"/>
      <c r="K238" s="37"/>
      <c r="L238" s="49" t="s">
        <v>155</v>
      </c>
      <c r="M238" s="472"/>
      <c r="N238" s="472"/>
      <c r="O238" s="472"/>
      <c r="P238" s="472"/>
    </row>
    <row r="239" spans="1:16" s="139" customFormat="1" ht="12.75" x14ac:dyDescent="0.2">
      <c r="A239" s="37"/>
      <c r="B239" s="54"/>
      <c r="C239" s="187" t="s">
        <v>1313</v>
      </c>
      <c r="D239" s="130" t="s">
        <v>190</v>
      </c>
      <c r="E239" s="130" t="s">
        <v>191</v>
      </c>
      <c r="F239" s="130"/>
      <c r="G239" s="37" t="s">
        <v>192</v>
      </c>
      <c r="H239" s="37"/>
      <c r="I239" s="37"/>
      <c r="J239" s="37">
        <v>64</v>
      </c>
      <c r="K239" s="37" t="s">
        <v>30</v>
      </c>
      <c r="L239" s="49"/>
      <c r="M239" s="472"/>
      <c r="N239" s="472"/>
      <c r="O239" s="472"/>
      <c r="P239" s="472"/>
    </row>
    <row r="240" spans="1:16" s="139" customFormat="1" ht="31.5" customHeight="1" x14ac:dyDescent="0.2">
      <c r="A240" s="37"/>
      <c r="B240" s="54"/>
      <c r="C240" s="187" t="s">
        <v>1314</v>
      </c>
      <c r="D240" s="130" t="s">
        <v>195</v>
      </c>
      <c r="E240" s="130" t="s">
        <v>196</v>
      </c>
      <c r="F240" s="51"/>
      <c r="G240" s="37" t="s">
        <v>192</v>
      </c>
      <c r="H240" s="37"/>
      <c r="I240" s="37"/>
      <c r="J240" s="37">
        <v>36</v>
      </c>
      <c r="K240" s="37" t="s">
        <v>30</v>
      </c>
      <c r="L240" s="49"/>
      <c r="M240" s="472"/>
      <c r="N240" s="472"/>
      <c r="O240" s="472"/>
      <c r="P240" s="472"/>
    </row>
    <row r="241" spans="1:16" s="139" customFormat="1" ht="12.75" x14ac:dyDescent="0.2">
      <c r="A241" s="37"/>
      <c r="B241" s="54"/>
      <c r="C241" s="187" t="s">
        <v>1315</v>
      </c>
      <c r="D241" s="130" t="s">
        <v>198</v>
      </c>
      <c r="E241" s="130" t="s">
        <v>198</v>
      </c>
      <c r="F241" s="37"/>
      <c r="G241" s="37" t="s">
        <v>192</v>
      </c>
      <c r="H241" s="37"/>
      <c r="I241" s="37"/>
      <c r="J241" s="37">
        <v>40</v>
      </c>
      <c r="K241" s="37" t="s">
        <v>30</v>
      </c>
      <c r="L241" s="49"/>
      <c r="M241" s="472"/>
      <c r="N241" s="472"/>
      <c r="O241" s="472"/>
      <c r="P241" s="472"/>
    </row>
    <row r="242" spans="1:16" s="139" customFormat="1" ht="22.5" x14ac:dyDescent="0.2">
      <c r="A242" s="37"/>
      <c r="B242" s="54"/>
      <c r="C242" s="187" t="s">
        <v>1316</v>
      </c>
      <c r="D242" s="130" t="s">
        <v>200</v>
      </c>
      <c r="E242" s="130" t="s">
        <v>195</v>
      </c>
      <c r="F242" s="37"/>
      <c r="G242" s="37" t="s">
        <v>192</v>
      </c>
      <c r="H242" s="37"/>
      <c r="I242" s="37"/>
      <c r="J242" s="37">
        <v>12</v>
      </c>
      <c r="K242" s="37" t="s">
        <v>30</v>
      </c>
      <c r="L242" s="49"/>
      <c r="M242" s="472"/>
      <c r="N242" s="472"/>
      <c r="O242" s="472"/>
      <c r="P242" s="472"/>
    </row>
    <row r="243" spans="1:16" s="139" customFormat="1" ht="22.5" x14ac:dyDescent="0.2">
      <c r="A243" s="37"/>
      <c r="B243" s="54"/>
      <c r="C243" s="187" t="s">
        <v>201</v>
      </c>
      <c r="D243" s="130" t="s">
        <v>1317</v>
      </c>
      <c r="E243" s="130" t="s">
        <v>203</v>
      </c>
      <c r="F243" s="37"/>
      <c r="G243" s="37" t="s">
        <v>192</v>
      </c>
      <c r="H243" s="37"/>
      <c r="I243" s="37"/>
      <c r="J243" s="37">
        <v>174</v>
      </c>
      <c r="K243" s="37" t="s">
        <v>30</v>
      </c>
      <c r="L243" s="49"/>
      <c r="M243" s="472"/>
      <c r="N243" s="472"/>
      <c r="O243" s="472"/>
      <c r="P243" s="472"/>
    </row>
    <row r="244" spans="1:16" s="139" customFormat="1" ht="22.5" x14ac:dyDescent="0.2">
      <c r="A244" s="37"/>
      <c r="B244" s="54"/>
      <c r="C244" s="187" t="s">
        <v>204</v>
      </c>
      <c r="D244" s="130" t="s">
        <v>163</v>
      </c>
      <c r="E244" s="130" t="s">
        <v>205</v>
      </c>
      <c r="F244" s="37"/>
      <c r="G244" s="37" t="s">
        <v>192</v>
      </c>
      <c r="H244" s="37"/>
      <c r="I244" s="37"/>
      <c r="J244" s="37">
        <v>92</v>
      </c>
      <c r="K244" s="37" t="s">
        <v>30</v>
      </c>
      <c r="L244" s="49"/>
      <c r="M244" s="472"/>
      <c r="N244" s="472"/>
      <c r="O244" s="472"/>
      <c r="P244" s="472"/>
    </row>
    <row r="245" spans="1:16" s="139" customFormat="1" ht="22.5" x14ac:dyDescent="0.2">
      <c r="A245" s="37"/>
      <c r="B245" s="54"/>
      <c r="C245" s="187" t="s">
        <v>204</v>
      </c>
      <c r="D245" s="130" t="s">
        <v>207</v>
      </c>
      <c r="E245" s="130" t="s">
        <v>165</v>
      </c>
      <c r="F245" s="37"/>
      <c r="G245" s="37" t="s">
        <v>192</v>
      </c>
      <c r="H245" s="37"/>
      <c r="I245" s="37"/>
      <c r="J245" s="37">
        <v>96</v>
      </c>
      <c r="K245" s="37" t="s">
        <v>30</v>
      </c>
      <c r="L245" s="49"/>
      <c r="M245" s="472"/>
      <c r="N245" s="472"/>
      <c r="O245" s="472"/>
      <c r="P245" s="472"/>
    </row>
    <row r="246" spans="1:16" s="139" customFormat="1" ht="22.5" x14ac:dyDescent="0.2">
      <c r="A246" s="37"/>
      <c r="B246" s="54"/>
      <c r="C246" s="187" t="s">
        <v>204</v>
      </c>
      <c r="D246" s="130" t="s">
        <v>208</v>
      </c>
      <c r="E246" s="130" t="s">
        <v>208</v>
      </c>
      <c r="F246" s="37"/>
      <c r="G246" s="37" t="s">
        <v>192</v>
      </c>
      <c r="H246" s="37"/>
      <c r="I246" s="37"/>
      <c r="J246" s="37">
        <v>205</v>
      </c>
      <c r="K246" s="37" t="s">
        <v>30</v>
      </c>
      <c r="L246" s="49"/>
      <c r="M246" s="472"/>
      <c r="N246" s="472"/>
      <c r="O246" s="472"/>
      <c r="P246" s="472"/>
    </row>
    <row r="247" spans="1:16" s="139" customFormat="1" ht="22.5" x14ac:dyDescent="0.2">
      <c r="A247" s="37"/>
      <c r="B247" s="54"/>
      <c r="C247" s="187" t="s">
        <v>209</v>
      </c>
      <c r="D247" s="130" t="s">
        <v>176</v>
      </c>
      <c r="E247" s="130" t="s">
        <v>176</v>
      </c>
      <c r="F247" s="37"/>
      <c r="G247" s="37" t="s">
        <v>192</v>
      </c>
      <c r="H247" s="37"/>
      <c r="I247" s="37"/>
      <c r="J247" s="37">
        <v>190</v>
      </c>
      <c r="K247" s="37" t="s">
        <v>30</v>
      </c>
      <c r="L247" s="49"/>
      <c r="M247" s="472"/>
      <c r="N247" s="472"/>
      <c r="O247" s="472"/>
      <c r="P247" s="472"/>
    </row>
    <row r="248" spans="1:16" s="139" customFormat="1" ht="12.75" x14ac:dyDescent="0.2">
      <c r="A248" s="180">
        <v>5</v>
      </c>
      <c r="B248" s="54" t="s">
        <v>211</v>
      </c>
      <c r="C248" s="187" t="s">
        <v>1318</v>
      </c>
      <c r="D248" s="181"/>
      <c r="E248" s="181"/>
      <c r="F248" s="54"/>
      <c r="G248" s="3"/>
      <c r="H248" s="3"/>
      <c r="I248" s="3"/>
      <c r="J248" s="54"/>
      <c r="K248" s="37"/>
      <c r="L248" s="49"/>
      <c r="M248" s="459" t="s">
        <v>1303</v>
      </c>
      <c r="N248" s="460"/>
      <c r="O248" s="460"/>
      <c r="P248" s="461"/>
    </row>
    <row r="249" spans="1:16" s="139" customFormat="1" ht="12.75" x14ac:dyDescent="0.2">
      <c r="A249" s="37"/>
      <c r="B249" s="54" t="s">
        <v>213</v>
      </c>
      <c r="C249" s="187" t="s">
        <v>1349</v>
      </c>
      <c r="D249" s="130"/>
      <c r="E249" s="130"/>
      <c r="F249" s="37"/>
      <c r="G249" s="37"/>
      <c r="H249" s="37"/>
      <c r="I249" s="37"/>
      <c r="J249" s="37"/>
      <c r="K249" s="37"/>
      <c r="M249" s="462"/>
      <c r="N249" s="463"/>
      <c r="O249" s="463"/>
      <c r="P249" s="464"/>
    </row>
    <row r="250" spans="1:16" s="139" customFormat="1" ht="12.75" x14ac:dyDescent="0.2">
      <c r="A250" s="37"/>
      <c r="B250" s="54"/>
      <c r="C250" s="187" t="s">
        <v>1350</v>
      </c>
      <c r="D250" s="130" t="s">
        <v>292</v>
      </c>
      <c r="E250" s="130" t="s">
        <v>293</v>
      </c>
      <c r="F250" s="130"/>
      <c r="G250" s="37" t="s">
        <v>192</v>
      </c>
      <c r="H250" s="37"/>
      <c r="I250" s="37"/>
      <c r="J250" s="37">
        <v>17</v>
      </c>
      <c r="K250" s="37"/>
      <c r="L250" s="49" t="s">
        <v>193</v>
      </c>
      <c r="M250" s="462"/>
      <c r="N250" s="463"/>
      <c r="O250" s="463"/>
      <c r="P250" s="464"/>
    </row>
    <row r="251" spans="1:16" s="139" customFormat="1" ht="22.5" x14ac:dyDescent="0.2">
      <c r="A251" s="37"/>
      <c r="B251" s="54"/>
      <c r="C251" s="187" t="s">
        <v>1351</v>
      </c>
      <c r="D251" s="130" t="s">
        <v>295</v>
      </c>
      <c r="E251" s="130" t="s">
        <v>293</v>
      </c>
      <c r="F251" s="51"/>
      <c r="G251" s="37"/>
      <c r="H251" s="37"/>
      <c r="I251" s="37"/>
      <c r="J251" s="37">
        <v>43</v>
      </c>
      <c r="K251" s="37"/>
      <c r="L251" s="49"/>
      <c r="M251" s="462"/>
      <c r="N251" s="463"/>
      <c r="O251" s="463"/>
      <c r="P251" s="464"/>
    </row>
    <row r="252" spans="1:16" s="139" customFormat="1" ht="12.75" x14ac:dyDescent="0.2">
      <c r="A252" s="37"/>
      <c r="B252" s="54"/>
      <c r="C252" s="187" t="s">
        <v>1344</v>
      </c>
      <c r="D252" s="130" t="s">
        <v>296</v>
      </c>
      <c r="E252" s="130" t="s">
        <v>293</v>
      </c>
      <c r="F252" s="37"/>
      <c r="G252" s="37"/>
      <c r="H252" s="37"/>
      <c r="I252" s="37"/>
      <c r="J252" s="37">
        <v>30</v>
      </c>
      <c r="K252" s="37"/>
      <c r="L252" s="49"/>
      <c r="M252" s="462"/>
      <c r="N252" s="463"/>
      <c r="O252" s="463"/>
      <c r="P252" s="464"/>
    </row>
    <row r="253" spans="1:16" s="139" customFormat="1" ht="22.5" x14ac:dyDescent="0.2">
      <c r="A253" s="37"/>
      <c r="B253" s="54"/>
      <c r="C253" s="187" t="s">
        <v>1333</v>
      </c>
      <c r="D253" s="130" t="s">
        <v>161</v>
      </c>
      <c r="E253" s="130" t="s">
        <v>293</v>
      </c>
      <c r="F253" s="37"/>
      <c r="G253" s="37"/>
      <c r="H253" s="37"/>
      <c r="I253" s="37"/>
      <c r="J253" s="37">
        <v>19</v>
      </c>
      <c r="K253" s="37"/>
      <c r="L253" s="49"/>
      <c r="M253" s="462"/>
      <c r="N253" s="463"/>
      <c r="O253" s="463"/>
      <c r="P253" s="464"/>
    </row>
    <row r="254" spans="1:16" s="139" customFormat="1" ht="12.75" x14ac:dyDescent="0.2">
      <c r="A254" s="37"/>
      <c r="B254" s="54"/>
      <c r="C254" s="187" t="s">
        <v>270</v>
      </c>
      <c r="D254" s="130" t="s">
        <v>299</v>
      </c>
      <c r="E254" s="130" t="s">
        <v>293</v>
      </c>
      <c r="F254" s="37"/>
      <c r="G254" s="37"/>
      <c r="H254" s="37"/>
      <c r="I254" s="37"/>
      <c r="J254" s="37">
        <v>16</v>
      </c>
      <c r="K254" s="37"/>
      <c r="L254" s="49"/>
      <c r="M254" s="462"/>
      <c r="N254" s="463"/>
      <c r="O254" s="463"/>
      <c r="P254" s="464"/>
    </row>
    <row r="255" spans="1:16" s="139" customFormat="1" ht="22.5" x14ac:dyDescent="0.2">
      <c r="A255" s="37"/>
      <c r="B255" s="54"/>
      <c r="C255" s="187" t="s">
        <v>1352</v>
      </c>
      <c r="D255" s="130" t="s">
        <v>301</v>
      </c>
      <c r="E255" s="130" t="s">
        <v>293</v>
      </c>
      <c r="F255" s="37"/>
      <c r="G255" s="37"/>
      <c r="H255" s="37"/>
      <c r="I255" s="37"/>
      <c r="J255" s="37">
        <v>22</v>
      </c>
      <c r="K255" s="37"/>
      <c r="L255" s="49"/>
      <c r="M255" s="462"/>
      <c r="N255" s="463"/>
      <c r="O255" s="463"/>
      <c r="P255" s="464"/>
    </row>
    <row r="256" spans="1:16" s="139" customFormat="1" ht="12.75" x14ac:dyDescent="0.2">
      <c r="A256" s="37"/>
      <c r="B256" s="54"/>
      <c r="C256" s="187" t="s">
        <v>1340</v>
      </c>
      <c r="D256" s="130" t="s">
        <v>1337</v>
      </c>
      <c r="E256" s="130" t="s">
        <v>293</v>
      </c>
      <c r="F256" s="37"/>
      <c r="G256" s="37"/>
      <c r="H256" s="37"/>
      <c r="I256" s="37"/>
      <c r="J256" s="37">
        <v>32</v>
      </c>
      <c r="K256" s="37"/>
      <c r="L256" s="49"/>
      <c r="M256" s="462"/>
      <c r="N256" s="463"/>
      <c r="O256" s="463"/>
      <c r="P256" s="464"/>
    </row>
    <row r="257" spans="1:16" s="139" customFormat="1" ht="22.5" x14ac:dyDescent="0.2">
      <c r="A257" s="37"/>
      <c r="B257" s="54"/>
      <c r="C257" s="187" t="s">
        <v>302</v>
      </c>
      <c r="D257" s="130" t="s">
        <v>1337</v>
      </c>
      <c r="E257" s="130" t="s">
        <v>293</v>
      </c>
      <c r="F257" s="37"/>
      <c r="G257" s="37" t="s">
        <v>192</v>
      </c>
      <c r="H257" s="37"/>
      <c r="I257" s="37"/>
      <c r="J257" s="37">
        <v>7</v>
      </c>
      <c r="K257" s="37"/>
      <c r="L257" s="49"/>
      <c r="M257" s="462"/>
      <c r="N257" s="463"/>
      <c r="O257" s="463"/>
      <c r="P257" s="464"/>
    </row>
    <row r="258" spans="1:16" s="139" customFormat="1" ht="12.75" x14ac:dyDescent="0.2">
      <c r="A258" s="37"/>
      <c r="B258" s="54"/>
      <c r="C258" s="187"/>
      <c r="D258" s="130"/>
      <c r="E258" s="130"/>
      <c r="F258" s="37"/>
      <c r="G258" s="37"/>
      <c r="H258" s="37"/>
      <c r="I258" s="37"/>
      <c r="J258" s="37"/>
      <c r="K258" s="37"/>
      <c r="L258" s="49"/>
      <c r="M258" s="462"/>
      <c r="N258" s="463"/>
      <c r="O258" s="463"/>
      <c r="P258" s="464"/>
    </row>
    <row r="259" spans="1:16" s="139" customFormat="1" ht="12.75" x14ac:dyDescent="0.2">
      <c r="A259" s="37"/>
      <c r="B259" s="54"/>
      <c r="C259" s="187"/>
      <c r="D259" s="130"/>
      <c r="E259" s="130"/>
      <c r="F259" s="37"/>
      <c r="G259" s="37"/>
      <c r="H259" s="37"/>
      <c r="I259" s="37"/>
      <c r="J259" s="37"/>
      <c r="K259" s="37"/>
      <c r="L259" s="49"/>
      <c r="M259" s="462"/>
      <c r="N259" s="463"/>
      <c r="O259" s="463"/>
      <c r="P259" s="464"/>
    </row>
    <row r="260" spans="1:16" s="139" customFormat="1" ht="12.75" x14ac:dyDescent="0.2">
      <c r="A260" s="37"/>
      <c r="B260" s="54"/>
      <c r="C260" s="187"/>
      <c r="D260" s="130"/>
      <c r="E260" s="130"/>
      <c r="F260" s="37"/>
      <c r="G260" s="37"/>
      <c r="H260" s="37"/>
      <c r="I260" s="37"/>
      <c r="J260" s="37"/>
      <c r="K260" s="37"/>
      <c r="L260" s="49"/>
      <c r="M260" s="462"/>
      <c r="N260" s="463"/>
      <c r="O260" s="463"/>
      <c r="P260" s="464"/>
    </row>
    <row r="261" spans="1:16" s="139" customFormat="1" ht="12.75" x14ac:dyDescent="0.2">
      <c r="A261" s="37"/>
      <c r="B261" s="54"/>
      <c r="C261" s="187"/>
      <c r="D261" s="130"/>
      <c r="E261" s="130"/>
      <c r="F261" s="37"/>
      <c r="G261" s="37"/>
      <c r="H261" s="37"/>
      <c r="I261" s="37"/>
      <c r="J261" s="37"/>
      <c r="K261" s="37"/>
      <c r="L261" s="49"/>
      <c r="M261" s="465"/>
      <c r="N261" s="466"/>
      <c r="O261" s="466"/>
      <c r="P261" s="467"/>
    </row>
    <row r="262" spans="1:16" s="139" customFormat="1" ht="12.75" x14ac:dyDescent="0.2">
      <c r="A262" s="180">
        <v>7</v>
      </c>
      <c r="B262" s="54" t="s">
        <v>211</v>
      </c>
      <c r="C262" s="187" t="s">
        <v>1318</v>
      </c>
      <c r="D262" s="181"/>
      <c r="E262" s="181"/>
      <c r="F262" s="54"/>
      <c r="G262" s="3"/>
      <c r="H262" s="3"/>
      <c r="I262" s="3"/>
      <c r="J262" s="54"/>
      <c r="K262" s="37"/>
      <c r="L262" s="49"/>
      <c r="M262" s="459" t="s">
        <v>1303</v>
      </c>
      <c r="N262" s="460"/>
      <c r="O262" s="460"/>
      <c r="P262" s="461"/>
    </row>
    <row r="263" spans="1:16" s="139" customFormat="1" ht="12.75" x14ac:dyDescent="0.2">
      <c r="A263" s="37"/>
      <c r="B263" s="54" t="s">
        <v>213</v>
      </c>
      <c r="C263" s="187" t="s">
        <v>1349</v>
      </c>
      <c r="D263" s="130"/>
      <c r="E263" s="130"/>
      <c r="F263" s="37"/>
      <c r="G263" s="37"/>
      <c r="H263" s="37"/>
      <c r="I263" s="37"/>
      <c r="J263" s="37"/>
      <c r="K263" s="37"/>
      <c r="M263" s="462"/>
      <c r="N263" s="463"/>
      <c r="O263" s="463"/>
      <c r="P263" s="464"/>
    </row>
    <row r="264" spans="1:16" s="139" customFormat="1" ht="12.75" x14ac:dyDescent="0.2">
      <c r="A264" s="37"/>
      <c r="B264" s="54"/>
      <c r="C264" s="187" t="s">
        <v>1341</v>
      </c>
      <c r="D264" s="130" t="s">
        <v>319</v>
      </c>
      <c r="E264" s="130" t="s">
        <v>320</v>
      </c>
      <c r="F264" s="130"/>
      <c r="G264" s="37" t="s">
        <v>192</v>
      </c>
      <c r="H264" s="37"/>
      <c r="I264" s="37"/>
      <c r="J264" s="37">
        <v>16</v>
      </c>
      <c r="K264" s="37"/>
      <c r="L264" s="49" t="s">
        <v>193</v>
      </c>
      <c r="M264" s="462"/>
      <c r="N264" s="463"/>
      <c r="O264" s="463"/>
      <c r="P264" s="464"/>
    </row>
    <row r="265" spans="1:16" s="139" customFormat="1" ht="22.5" x14ac:dyDescent="0.2">
      <c r="A265" s="37"/>
      <c r="B265" s="54"/>
      <c r="C265" s="187" t="s">
        <v>1353</v>
      </c>
      <c r="D265" s="130" t="s">
        <v>322</v>
      </c>
      <c r="E265" s="130" t="s">
        <v>320</v>
      </c>
      <c r="F265" s="51"/>
      <c r="G265" s="37" t="s">
        <v>192</v>
      </c>
      <c r="H265" s="37"/>
      <c r="I265" s="37"/>
      <c r="J265" s="37">
        <v>41</v>
      </c>
      <c r="K265" s="37"/>
      <c r="L265" s="49"/>
      <c r="M265" s="462"/>
      <c r="N265" s="463"/>
      <c r="O265" s="463"/>
      <c r="P265" s="464"/>
    </row>
    <row r="266" spans="1:16" s="139" customFormat="1" ht="12.75" x14ac:dyDescent="0.2">
      <c r="A266" s="37"/>
      <c r="B266" s="54"/>
      <c r="C266" s="187" t="s">
        <v>1342</v>
      </c>
      <c r="D266" s="130" t="s">
        <v>323</v>
      </c>
      <c r="E266" s="130" t="s">
        <v>320</v>
      </c>
      <c r="F266" s="37"/>
      <c r="G266" s="37" t="s">
        <v>192</v>
      </c>
      <c r="H266" s="37"/>
      <c r="I266" s="37"/>
      <c r="J266" s="37">
        <v>21</v>
      </c>
      <c r="K266" s="37"/>
      <c r="L266" s="49"/>
      <c r="M266" s="462"/>
      <c r="N266" s="463"/>
      <c r="O266" s="463"/>
      <c r="P266" s="464"/>
    </row>
    <row r="267" spans="1:16" s="139" customFormat="1" ht="33.75" x14ac:dyDescent="0.2">
      <c r="A267" s="37"/>
      <c r="B267" s="54"/>
      <c r="C267" s="187" t="s">
        <v>1354</v>
      </c>
      <c r="D267" s="130" t="s">
        <v>251</v>
      </c>
      <c r="E267" s="130" t="s">
        <v>325</v>
      </c>
      <c r="F267" s="37"/>
      <c r="G267" s="37" t="s">
        <v>192</v>
      </c>
      <c r="H267" s="37"/>
      <c r="I267" s="37"/>
      <c r="J267" s="37">
        <v>4</v>
      </c>
      <c r="K267" s="37"/>
      <c r="L267" s="49"/>
      <c r="M267" s="462"/>
      <c r="N267" s="463"/>
      <c r="O267" s="463"/>
      <c r="P267" s="464"/>
    </row>
    <row r="268" spans="1:16" s="139" customFormat="1" ht="12.75" x14ac:dyDescent="0.2">
      <c r="A268" s="37"/>
      <c r="B268" s="54"/>
      <c r="C268" s="187" t="s">
        <v>1355</v>
      </c>
      <c r="D268" s="130" t="s">
        <v>327</v>
      </c>
      <c r="E268" s="130" t="s">
        <v>325</v>
      </c>
      <c r="F268" s="37"/>
      <c r="G268" s="37" t="s">
        <v>192</v>
      </c>
      <c r="H268" s="37"/>
      <c r="I268" s="37"/>
      <c r="J268" s="37">
        <v>10</v>
      </c>
      <c r="K268" s="37"/>
      <c r="L268" s="49"/>
      <c r="M268" s="462"/>
      <c r="N268" s="463"/>
      <c r="O268" s="463"/>
      <c r="P268" s="464"/>
    </row>
    <row r="269" spans="1:16" s="139" customFormat="1" ht="12.75" x14ac:dyDescent="0.2">
      <c r="A269" s="37"/>
      <c r="B269" s="54"/>
      <c r="C269" s="187" t="s">
        <v>1356</v>
      </c>
      <c r="D269" s="130" t="s">
        <v>304</v>
      </c>
      <c r="E269" s="130" t="s">
        <v>325</v>
      </c>
      <c r="F269" s="37"/>
      <c r="G269" s="37" t="s">
        <v>192</v>
      </c>
      <c r="H269" s="37"/>
      <c r="I269" s="37"/>
      <c r="J269" s="37">
        <v>6</v>
      </c>
      <c r="K269" s="37"/>
      <c r="L269" s="49"/>
      <c r="M269" s="462"/>
      <c r="N269" s="463"/>
      <c r="O269" s="463"/>
      <c r="P269" s="464"/>
    </row>
    <row r="270" spans="1:16" s="139" customFormat="1" ht="12.75" x14ac:dyDescent="0.2">
      <c r="A270" s="37"/>
      <c r="B270" s="54"/>
      <c r="C270" s="187" t="s">
        <v>415</v>
      </c>
      <c r="D270" s="130" t="s">
        <v>329</v>
      </c>
      <c r="E270" s="130" t="s">
        <v>325</v>
      </c>
      <c r="F270" s="37"/>
      <c r="G270" s="37" t="s">
        <v>192</v>
      </c>
      <c r="H270" s="37"/>
      <c r="I270" s="37"/>
      <c r="J270" s="37">
        <v>46</v>
      </c>
      <c r="K270" s="37"/>
      <c r="L270" s="49"/>
      <c r="M270" s="462"/>
      <c r="N270" s="463"/>
      <c r="O270" s="463"/>
      <c r="P270" s="464"/>
    </row>
    <row r="271" spans="1:16" s="139" customFormat="1" ht="12.75" x14ac:dyDescent="0.2">
      <c r="A271" s="37"/>
      <c r="B271" s="54"/>
      <c r="C271" s="187" t="s">
        <v>330</v>
      </c>
      <c r="D271" s="130" t="s">
        <v>329</v>
      </c>
      <c r="E271" s="130" t="s">
        <v>325</v>
      </c>
      <c r="F271" s="37"/>
      <c r="G271" s="37" t="s">
        <v>192</v>
      </c>
      <c r="H271" s="37"/>
      <c r="I271" s="37"/>
      <c r="J271" s="37">
        <v>4</v>
      </c>
      <c r="K271" s="37"/>
      <c r="L271" s="49"/>
      <c r="M271" s="462"/>
      <c r="N271" s="463"/>
      <c r="O271" s="463"/>
      <c r="P271" s="464"/>
    </row>
    <row r="272" spans="1:16" s="139" customFormat="1" ht="12.75" x14ac:dyDescent="0.2">
      <c r="A272" s="37"/>
      <c r="B272" s="54"/>
      <c r="C272" s="187" t="s">
        <v>331</v>
      </c>
      <c r="D272" s="130" t="s">
        <v>165</v>
      </c>
      <c r="E272" s="130" t="s">
        <v>325</v>
      </c>
      <c r="F272" s="37"/>
      <c r="G272" s="37" t="s">
        <v>192</v>
      </c>
      <c r="H272" s="37"/>
      <c r="I272" s="37"/>
      <c r="J272" s="37">
        <v>16</v>
      </c>
      <c r="K272" s="37"/>
      <c r="L272" s="49"/>
      <c r="M272" s="462"/>
      <c r="N272" s="463"/>
      <c r="O272" s="463"/>
      <c r="P272" s="464"/>
    </row>
    <row r="273" spans="1:16" s="139" customFormat="1" ht="12.75" x14ac:dyDescent="0.2">
      <c r="A273" s="37"/>
      <c r="B273" s="54"/>
      <c r="C273" s="187" t="s">
        <v>1355</v>
      </c>
      <c r="D273" s="130" t="s">
        <v>332</v>
      </c>
      <c r="E273" s="130" t="s">
        <v>325</v>
      </c>
      <c r="F273" s="37"/>
      <c r="G273" s="37" t="s">
        <v>192</v>
      </c>
      <c r="H273" s="37"/>
      <c r="I273" s="37"/>
      <c r="J273" s="37">
        <v>14</v>
      </c>
      <c r="K273" s="37"/>
      <c r="L273" s="49"/>
      <c r="M273" s="462"/>
      <c r="N273" s="463"/>
      <c r="O273" s="463"/>
      <c r="P273" s="464"/>
    </row>
    <row r="274" spans="1:16" s="139" customFormat="1" ht="12.75" x14ac:dyDescent="0.2">
      <c r="A274" s="37"/>
      <c r="B274" s="54"/>
      <c r="C274" s="187" t="s">
        <v>1355</v>
      </c>
      <c r="D274" s="130" t="s">
        <v>333</v>
      </c>
      <c r="E274" s="130" t="s">
        <v>325</v>
      </c>
      <c r="F274" s="37"/>
      <c r="G274" s="37" t="s">
        <v>192</v>
      </c>
      <c r="H274" s="37"/>
      <c r="I274" s="37"/>
      <c r="J274" s="37">
        <v>8</v>
      </c>
      <c r="K274" s="37"/>
      <c r="L274" s="49"/>
      <c r="M274" s="462"/>
      <c r="N274" s="463"/>
      <c r="O274" s="463"/>
      <c r="P274" s="464"/>
    </row>
    <row r="275" spans="1:16" s="139" customFormat="1" ht="22.5" x14ac:dyDescent="0.2">
      <c r="A275" s="37"/>
      <c r="B275" s="54"/>
      <c r="C275" s="187" t="s">
        <v>1357</v>
      </c>
      <c r="D275" s="130" t="s">
        <v>1337</v>
      </c>
      <c r="E275" s="130" t="s">
        <v>325</v>
      </c>
      <c r="F275" s="37"/>
      <c r="G275" s="37" t="s">
        <v>192</v>
      </c>
      <c r="H275" s="37"/>
      <c r="I275" s="37"/>
      <c r="J275" s="37">
        <v>25</v>
      </c>
      <c r="K275" s="37"/>
      <c r="L275" s="49"/>
      <c r="M275" s="465"/>
      <c r="N275" s="466"/>
      <c r="O275" s="466"/>
      <c r="P275" s="467"/>
    </row>
    <row r="276" spans="1:16" s="139" customFormat="1" ht="12.75" x14ac:dyDescent="0.2">
      <c r="A276" s="808"/>
      <c r="B276" s="809"/>
      <c r="C276" s="809"/>
      <c r="D276" s="809"/>
      <c r="E276" s="809"/>
      <c r="F276" s="809"/>
      <c r="G276" s="809"/>
      <c r="H276" s="809"/>
      <c r="I276" s="809"/>
      <c r="J276" s="809"/>
      <c r="K276" s="809"/>
      <c r="L276" s="809"/>
      <c r="M276" s="159"/>
      <c r="N276" s="159"/>
      <c r="O276" s="159"/>
      <c r="P276" s="159"/>
    </row>
    <row r="277" spans="1:16" s="139" customFormat="1" ht="12.75" x14ac:dyDescent="0.2">
      <c r="A277" s="797" t="s">
        <v>135</v>
      </c>
      <c r="B277" s="798"/>
      <c r="C277" s="54" t="s">
        <v>183</v>
      </c>
      <c r="D277" s="54"/>
      <c r="E277" s="54"/>
      <c r="F277" s="797" t="s">
        <v>137</v>
      </c>
      <c r="G277" s="799"/>
      <c r="H277" s="798"/>
      <c r="I277" s="469" t="s">
        <v>1308</v>
      </c>
      <c r="J277" s="470"/>
      <c r="K277" s="470"/>
      <c r="L277" s="471"/>
      <c r="M277" s="183"/>
      <c r="N277" s="183"/>
      <c r="O277" s="183"/>
      <c r="P277" s="183"/>
    </row>
    <row r="278" spans="1:16" s="139" customFormat="1" ht="12.75" x14ac:dyDescent="0.2">
      <c r="A278" s="797" t="s">
        <v>138</v>
      </c>
      <c r="B278" s="798"/>
      <c r="C278" s="54"/>
      <c r="D278" s="54"/>
      <c r="E278" s="54"/>
      <c r="F278" s="797" t="s">
        <v>138</v>
      </c>
      <c r="G278" s="799"/>
      <c r="H278" s="798"/>
      <c r="I278" s="469"/>
      <c r="J278" s="470"/>
      <c r="K278" s="470"/>
      <c r="L278" s="471"/>
      <c r="M278" s="183"/>
      <c r="N278" s="183"/>
      <c r="O278" s="183"/>
      <c r="P278" s="183"/>
    </row>
    <row r="279" spans="1:16" s="139" customFormat="1" ht="12.75" x14ac:dyDescent="0.2">
      <c r="A279" s="797" t="s">
        <v>139</v>
      </c>
      <c r="B279" s="798"/>
      <c r="C279" s="54" t="s">
        <v>1309</v>
      </c>
      <c r="D279" s="54"/>
      <c r="E279" s="54"/>
      <c r="F279" s="797" t="s">
        <v>139</v>
      </c>
      <c r="G279" s="799"/>
      <c r="H279" s="798"/>
      <c r="I279" s="469" t="s">
        <v>1250</v>
      </c>
      <c r="J279" s="470"/>
      <c r="K279" s="470"/>
      <c r="L279" s="471"/>
      <c r="M279" s="183"/>
      <c r="N279" s="183"/>
      <c r="O279" s="183"/>
      <c r="P279" s="183"/>
    </row>
    <row r="280" spans="1:16" s="139" customFormat="1" ht="12.75" x14ac:dyDescent="0.2">
      <c r="A280" s="797" t="s">
        <v>142</v>
      </c>
      <c r="B280" s="798"/>
      <c r="C280" s="55">
        <v>41723</v>
      </c>
      <c r="D280" s="54"/>
      <c r="E280" s="54"/>
      <c r="F280" s="797" t="s">
        <v>142</v>
      </c>
      <c r="G280" s="799"/>
      <c r="H280" s="798"/>
      <c r="I280" s="622" t="s">
        <v>1310</v>
      </c>
      <c r="J280" s="800"/>
      <c r="K280" s="800"/>
      <c r="L280" s="801"/>
      <c r="M280" s="183"/>
      <c r="N280" s="183"/>
      <c r="O280" s="183"/>
      <c r="P280" s="183"/>
    </row>
    <row r="281" spans="1:16" s="139" customFormat="1" ht="12.75" x14ac:dyDescent="0.2">
      <c r="A281" s="56" t="s">
        <v>143</v>
      </c>
      <c r="B281" s="16"/>
      <c r="C281" s="16"/>
      <c r="D281" s="16"/>
      <c r="E281" s="16"/>
      <c r="F281" s="16"/>
      <c r="G281" s="16"/>
      <c r="H281" s="16"/>
      <c r="I281" s="16"/>
      <c r="J281" s="16"/>
      <c r="K281" s="1"/>
      <c r="L281" s="1"/>
      <c r="M281" s="183"/>
      <c r="N281" s="183"/>
      <c r="O281" s="183"/>
      <c r="P281" s="183"/>
    </row>
    <row r="283" spans="1:16" ht="19.899999999999999" customHeight="1" x14ac:dyDescent="0.2">
      <c r="A283" s="739"/>
      <c r="B283" s="740"/>
      <c r="C283" s="745" t="s">
        <v>1073</v>
      </c>
      <c r="D283" s="746"/>
      <c r="E283" s="746"/>
      <c r="F283" s="746"/>
      <c r="G283" s="746"/>
      <c r="H283" s="746"/>
      <c r="I283" s="746"/>
      <c r="J283" s="746"/>
      <c r="K283" s="746"/>
      <c r="L283" s="747"/>
      <c r="M283" s="736" t="s">
        <v>1074</v>
      </c>
      <c r="N283" s="737"/>
      <c r="O283" s="737"/>
      <c r="P283" s="738"/>
    </row>
    <row r="284" spans="1:16" ht="19.899999999999999" customHeight="1" x14ac:dyDescent="0.2">
      <c r="A284" s="741"/>
      <c r="B284" s="742"/>
      <c r="C284" s="745" t="s">
        <v>116</v>
      </c>
      <c r="D284" s="746"/>
      <c r="E284" s="746"/>
      <c r="F284" s="746"/>
      <c r="G284" s="746"/>
      <c r="H284" s="746"/>
      <c r="I284" s="746"/>
      <c r="J284" s="746"/>
      <c r="K284" s="746"/>
      <c r="L284" s="747"/>
      <c r="M284" s="736" t="s">
        <v>1075</v>
      </c>
      <c r="N284" s="737"/>
      <c r="O284" s="737"/>
      <c r="P284" s="738"/>
    </row>
    <row r="285" spans="1:16" ht="19.899999999999999" customHeight="1" x14ac:dyDescent="0.2">
      <c r="A285" s="741"/>
      <c r="B285" s="742"/>
      <c r="C285" s="748" t="s">
        <v>117</v>
      </c>
      <c r="D285" s="749"/>
      <c r="E285" s="749"/>
      <c r="F285" s="749"/>
      <c r="G285" s="749"/>
      <c r="H285" s="749"/>
      <c r="I285" s="749"/>
      <c r="J285" s="749"/>
      <c r="K285" s="749"/>
      <c r="L285" s="750"/>
      <c r="M285" s="654" t="s">
        <v>3</v>
      </c>
      <c r="N285" s="655"/>
      <c r="O285" s="655"/>
      <c r="P285" s="656"/>
    </row>
    <row r="286" spans="1:16" ht="19.899999999999999" customHeight="1" x14ac:dyDescent="0.2">
      <c r="A286" s="743"/>
      <c r="B286" s="744"/>
      <c r="C286" s="751"/>
      <c r="D286" s="752"/>
      <c r="E286" s="752"/>
      <c r="F286" s="752"/>
      <c r="G286" s="752"/>
      <c r="H286" s="752"/>
      <c r="I286" s="752"/>
      <c r="J286" s="752"/>
      <c r="K286" s="752"/>
      <c r="L286" s="753"/>
      <c r="M286" s="654" t="s">
        <v>118</v>
      </c>
      <c r="N286" s="655"/>
      <c r="O286" s="655"/>
      <c r="P286" s="656"/>
    </row>
    <row r="287" spans="1:16" ht="19.899999999999999" customHeight="1" x14ac:dyDescent="0.2">
      <c r="A287" s="728" t="s">
        <v>119</v>
      </c>
      <c r="B287" s="729"/>
      <c r="C287" s="730"/>
      <c r="D287" s="728" t="s">
        <v>120</v>
      </c>
      <c r="E287" s="729"/>
      <c r="F287" s="729"/>
      <c r="G287" s="729"/>
      <c r="H287" s="729"/>
      <c r="I287" s="729"/>
      <c r="J287" s="729"/>
      <c r="K287" s="729"/>
      <c r="L287" s="730"/>
      <c r="M287" s="731" t="s">
        <v>6</v>
      </c>
      <c r="N287" s="732"/>
      <c r="O287" s="733"/>
      <c r="P287" s="734" t="s">
        <v>11</v>
      </c>
    </row>
    <row r="288" spans="1:16" ht="19.899999999999999" customHeight="1" x14ac:dyDescent="0.2">
      <c r="A288" s="728" t="s">
        <v>121</v>
      </c>
      <c r="B288" s="729"/>
      <c r="C288" s="730"/>
      <c r="D288" s="728" t="s">
        <v>1076</v>
      </c>
      <c r="E288" s="729"/>
      <c r="F288" s="729"/>
      <c r="G288" s="729"/>
      <c r="H288" s="729"/>
      <c r="I288" s="729"/>
      <c r="J288" s="729"/>
      <c r="K288" s="729"/>
      <c r="L288" s="730"/>
      <c r="M288" s="210" t="s">
        <v>8</v>
      </c>
      <c r="N288" s="210" t="s">
        <v>9</v>
      </c>
      <c r="O288" s="210" t="s">
        <v>10</v>
      </c>
      <c r="P288" s="735"/>
    </row>
    <row r="289" spans="1:16" ht="19.899999999999999" customHeight="1" x14ac:dyDescent="0.2">
      <c r="A289" s="728" t="s">
        <v>1528</v>
      </c>
      <c r="B289" s="729"/>
      <c r="C289" s="730"/>
      <c r="D289" s="728" t="s">
        <v>1239</v>
      </c>
      <c r="E289" s="729"/>
      <c r="F289" s="729"/>
      <c r="G289" s="729"/>
      <c r="H289" s="729"/>
      <c r="I289" s="729"/>
      <c r="J289" s="729"/>
      <c r="K289" s="729"/>
      <c r="L289" s="730"/>
      <c r="M289" s="210">
        <v>8</v>
      </c>
      <c r="N289" s="210"/>
      <c r="O289" s="210"/>
      <c r="P289" s="210"/>
    </row>
    <row r="290" spans="1:16" ht="19.899999999999999" customHeight="1" x14ac:dyDescent="0.2">
      <c r="A290" s="754" t="s">
        <v>12</v>
      </c>
      <c r="B290" s="734" t="s">
        <v>13</v>
      </c>
      <c r="C290" s="734" t="s">
        <v>14</v>
      </c>
      <c r="D290" s="731" t="s">
        <v>15</v>
      </c>
      <c r="E290" s="733"/>
      <c r="F290" s="731" t="s">
        <v>123</v>
      </c>
      <c r="G290" s="732"/>
      <c r="H290" s="732"/>
      <c r="I290" s="733"/>
      <c r="J290" s="754" t="s">
        <v>1078</v>
      </c>
      <c r="K290" s="734" t="s">
        <v>18</v>
      </c>
      <c r="L290" s="754" t="s">
        <v>19</v>
      </c>
      <c r="M290" s="766" t="s">
        <v>20</v>
      </c>
      <c r="N290" s="767"/>
      <c r="O290" s="767"/>
      <c r="P290" s="768"/>
    </row>
    <row r="291" spans="1:16" ht="22.9" customHeight="1" x14ac:dyDescent="0.2">
      <c r="A291" s="755"/>
      <c r="B291" s="735"/>
      <c r="C291" s="735"/>
      <c r="D291" s="210" t="s">
        <v>21</v>
      </c>
      <c r="E291" s="210" t="s">
        <v>22</v>
      </c>
      <c r="F291" s="210" t="s">
        <v>124</v>
      </c>
      <c r="G291" s="210" t="s">
        <v>125</v>
      </c>
      <c r="H291" s="210" t="s">
        <v>126</v>
      </c>
      <c r="I291" s="210" t="s">
        <v>1079</v>
      </c>
      <c r="J291" s="755"/>
      <c r="K291" s="735"/>
      <c r="L291" s="755"/>
      <c r="M291" s="769"/>
      <c r="N291" s="770"/>
      <c r="O291" s="770"/>
      <c r="P291" s="771"/>
    </row>
    <row r="292" spans="1:16" ht="19.899999999999999" customHeight="1" x14ac:dyDescent="0.2">
      <c r="A292" s="207">
        <v>16</v>
      </c>
      <c r="B292" s="207" t="s">
        <v>1529</v>
      </c>
      <c r="C292" s="194" t="s">
        <v>351</v>
      </c>
      <c r="D292" s="130">
        <v>40649</v>
      </c>
      <c r="E292" s="130">
        <v>40661</v>
      </c>
      <c r="F292" s="207"/>
      <c r="G292" s="207"/>
      <c r="H292" s="207"/>
      <c r="I292" s="207"/>
      <c r="J292" s="207"/>
      <c r="K292" s="207" t="s">
        <v>30</v>
      </c>
      <c r="L292" s="207" t="s">
        <v>31</v>
      </c>
      <c r="M292" s="772" t="s">
        <v>1537</v>
      </c>
      <c r="N292" s="773"/>
      <c r="O292" s="773"/>
      <c r="P292" s="773"/>
    </row>
    <row r="293" spans="1:16" ht="19.899999999999999" customHeight="1" x14ac:dyDescent="0.2">
      <c r="A293" s="207">
        <v>17</v>
      </c>
      <c r="B293" s="207" t="s">
        <v>1529</v>
      </c>
      <c r="C293" s="194" t="s">
        <v>351</v>
      </c>
      <c r="D293" s="130">
        <v>40662</v>
      </c>
      <c r="E293" s="130">
        <v>40673</v>
      </c>
      <c r="F293" s="207"/>
      <c r="G293" s="207"/>
      <c r="H293" s="207"/>
      <c r="I293" s="207"/>
      <c r="J293" s="207"/>
      <c r="K293" s="207" t="s">
        <v>30</v>
      </c>
      <c r="L293" s="207" t="s">
        <v>31</v>
      </c>
      <c r="M293" s="756"/>
      <c r="N293" s="617"/>
      <c r="O293" s="617"/>
      <c r="P293" s="617"/>
    </row>
    <row r="294" spans="1:16" ht="19.899999999999999" customHeight="1" x14ac:dyDescent="0.2">
      <c r="A294" s="207">
        <v>18</v>
      </c>
      <c r="B294" s="207" t="s">
        <v>1529</v>
      </c>
      <c r="C294" s="194" t="s">
        <v>351</v>
      </c>
      <c r="D294" s="130">
        <v>40674</v>
      </c>
      <c r="E294" s="130">
        <v>40683</v>
      </c>
      <c r="F294" s="37"/>
      <c r="G294" s="207"/>
      <c r="H294" s="207"/>
      <c r="I294" s="207"/>
      <c r="J294" s="207"/>
      <c r="K294" s="207" t="s">
        <v>30</v>
      </c>
      <c r="L294" s="207" t="s">
        <v>31</v>
      </c>
      <c r="M294" s="756"/>
      <c r="N294" s="617"/>
      <c r="O294" s="617"/>
      <c r="P294" s="617"/>
    </row>
    <row r="295" spans="1:16" ht="19.899999999999999" customHeight="1" x14ac:dyDescent="0.2">
      <c r="A295" s="207">
        <v>19</v>
      </c>
      <c r="B295" s="207" t="s">
        <v>1529</v>
      </c>
      <c r="C295" s="194" t="s">
        <v>351</v>
      </c>
      <c r="D295" s="130">
        <v>40684</v>
      </c>
      <c r="E295" s="130">
        <v>40693</v>
      </c>
      <c r="F295" s="37"/>
      <c r="G295" s="207"/>
      <c r="H295" s="207"/>
      <c r="I295" s="207"/>
      <c r="J295" s="207"/>
      <c r="K295" s="207" t="s">
        <v>30</v>
      </c>
      <c r="L295" s="207" t="s">
        <v>31</v>
      </c>
      <c r="M295" s="756"/>
      <c r="N295" s="617"/>
      <c r="O295" s="617"/>
      <c r="P295" s="617"/>
    </row>
    <row r="296" spans="1:16" ht="19.899999999999999" customHeight="1" x14ac:dyDescent="0.2">
      <c r="A296" s="207">
        <v>20</v>
      </c>
      <c r="B296" s="207" t="s">
        <v>1529</v>
      </c>
      <c r="C296" s="194" t="s">
        <v>351</v>
      </c>
      <c r="D296" s="130">
        <v>40694</v>
      </c>
      <c r="E296" s="130">
        <v>40702</v>
      </c>
      <c r="F296" s="37"/>
      <c r="G296" s="207"/>
      <c r="H296" s="207"/>
      <c r="I296" s="207"/>
      <c r="J296" s="207"/>
      <c r="K296" s="207" t="s">
        <v>30</v>
      </c>
      <c r="L296" s="207" t="s">
        <v>31</v>
      </c>
      <c r="M296" s="756"/>
      <c r="N296" s="617"/>
      <c r="O296" s="617"/>
      <c r="P296" s="617"/>
    </row>
    <row r="297" spans="1:16" ht="19.899999999999999" customHeight="1" x14ac:dyDescent="0.2">
      <c r="A297" s="207">
        <v>21</v>
      </c>
      <c r="B297" s="207" t="s">
        <v>1529</v>
      </c>
      <c r="C297" s="194" t="s">
        <v>351</v>
      </c>
      <c r="D297" s="130">
        <v>40703</v>
      </c>
      <c r="E297" s="130">
        <v>40710</v>
      </c>
      <c r="F297" s="37"/>
      <c r="G297" s="207"/>
      <c r="H297" s="207"/>
      <c r="I297" s="207"/>
      <c r="J297" s="207"/>
      <c r="K297" s="207" t="s">
        <v>30</v>
      </c>
      <c r="L297" s="207" t="s">
        <v>31</v>
      </c>
      <c r="M297" s="756"/>
      <c r="N297" s="617"/>
      <c r="O297" s="617"/>
      <c r="P297" s="617"/>
    </row>
    <row r="298" spans="1:16" ht="19.899999999999999" customHeight="1" x14ac:dyDescent="0.2">
      <c r="A298" s="207">
        <v>22</v>
      </c>
      <c r="B298" s="207" t="s">
        <v>1529</v>
      </c>
      <c r="C298" s="194" t="s">
        <v>351</v>
      </c>
      <c r="D298" s="130">
        <v>40711</v>
      </c>
      <c r="E298" s="130">
        <v>40719</v>
      </c>
      <c r="F298" s="37"/>
      <c r="G298" s="207"/>
      <c r="H298" s="207"/>
      <c r="I298" s="207"/>
      <c r="J298" s="207"/>
      <c r="K298" s="207" t="s">
        <v>30</v>
      </c>
      <c r="L298" s="207" t="s">
        <v>31</v>
      </c>
      <c r="M298" s="756"/>
      <c r="N298" s="617"/>
      <c r="O298" s="617"/>
      <c r="P298" s="617"/>
    </row>
    <row r="299" spans="1:16" ht="19.899999999999999" customHeight="1" x14ac:dyDescent="0.2">
      <c r="A299" s="207">
        <v>23</v>
      </c>
      <c r="B299" s="207" t="s">
        <v>1529</v>
      </c>
      <c r="C299" s="194" t="s">
        <v>351</v>
      </c>
      <c r="D299" s="130">
        <v>40722</v>
      </c>
      <c r="E299" s="130">
        <v>40729</v>
      </c>
      <c r="F299" s="37">
        <v>14</v>
      </c>
      <c r="G299" s="207"/>
      <c r="H299" s="207"/>
      <c r="I299" s="207"/>
      <c r="J299" s="207"/>
      <c r="K299" s="207" t="s">
        <v>30</v>
      </c>
      <c r="L299" s="207" t="s">
        <v>31</v>
      </c>
      <c r="M299" s="756" t="s">
        <v>1538</v>
      </c>
      <c r="N299" s="617"/>
      <c r="O299" s="617"/>
      <c r="P299" s="617"/>
    </row>
    <row r="300" spans="1:16" ht="19.899999999999999" customHeight="1" x14ac:dyDescent="0.2">
      <c r="A300" s="207">
        <v>24</v>
      </c>
      <c r="B300" s="207" t="s">
        <v>1529</v>
      </c>
      <c r="C300" s="194" t="s">
        <v>351</v>
      </c>
      <c r="D300" s="130">
        <v>40730</v>
      </c>
      <c r="E300" s="130">
        <v>40736</v>
      </c>
      <c r="F300" s="37"/>
      <c r="G300" s="207"/>
      <c r="H300" s="207"/>
      <c r="I300" s="207"/>
      <c r="J300" s="207"/>
      <c r="K300" s="207" t="s">
        <v>30</v>
      </c>
      <c r="L300" s="207" t="s">
        <v>31</v>
      </c>
      <c r="M300" s="756"/>
      <c r="N300" s="617"/>
      <c r="O300" s="617"/>
      <c r="P300" s="617"/>
    </row>
    <row r="301" spans="1:16" ht="19.899999999999999" customHeight="1" x14ac:dyDescent="0.2">
      <c r="A301" s="207">
        <v>25</v>
      </c>
      <c r="B301" s="207" t="s">
        <v>1529</v>
      </c>
      <c r="C301" s="194" t="s">
        <v>351</v>
      </c>
      <c r="D301" s="130">
        <v>40737</v>
      </c>
      <c r="E301" s="130">
        <v>40746</v>
      </c>
      <c r="F301" s="37"/>
      <c r="G301" s="207"/>
      <c r="H301" s="207"/>
      <c r="I301" s="207"/>
      <c r="J301" s="207"/>
      <c r="K301" s="207" t="s">
        <v>30</v>
      </c>
      <c r="L301" s="207" t="s">
        <v>31</v>
      </c>
      <c r="M301" s="756"/>
      <c r="N301" s="617"/>
      <c r="O301" s="617"/>
      <c r="P301" s="617"/>
    </row>
    <row r="302" spans="1:16" ht="19.899999999999999" customHeight="1" x14ac:dyDescent="0.2">
      <c r="A302" s="207">
        <v>26</v>
      </c>
      <c r="B302" s="207" t="s">
        <v>1529</v>
      </c>
      <c r="C302" s="194" t="s">
        <v>351</v>
      </c>
      <c r="D302" s="130">
        <v>40747</v>
      </c>
      <c r="E302" s="130">
        <v>40753</v>
      </c>
      <c r="F302" s="37"/>
      <c r="G302" s="207"/>
      <c r="H302" s="207"/>
      <c r="I302" s="207"/>
      <c r="J302" s="207"/>
      <c r="K302" s="207" t="s">
        <v>30</v>
      </c>
      <c r="L302" s="207" t="s">
        <v>31</v>
      </c>
      <c r="M302" s="756"/>
      <c r="N302" s="617"/>
      <c r="O302" s="617"/>
      <c r="P302" s="617"/>
    </row>
    <row r="303" spans="1:16" ht="19.899999999999999" customHeight="1" x14ac:dyDescent="0.2">
      <c r="A303" s="207">
        <v>27</v>
      </c>
      <c r="B303" s="207" t="s">
        <v>1529</v>
      </c>
      <c r="C303" s="194" t="s">
        <v>351</v>
      </c>
      <c r="D303" s="130">
        <v>40754</v>
      </c>
      <c r="E303" s="130">
        <v>40763</v>
      </c>
      <c r="F303" s="37"/>
      <c r="G303" s="207"/>
      <c r="H303" s="207"/>
      <c r="I303" s="207"/>
      <c r="J303" s="207"/>
      <c r="K303" s="207" t="s">
        <v>30</v>
      </c>
      <c r="L303" s="207" t="s">
        <v>31</v>
      </c>
      <c r="M303" s="756"/>
      <c r="N303" s="617"/>
      <c r="O303" s="617"/>
      <c r="P303" s="617"/>
    </row>
    <row r="304" spans="1:16" ht="19.899999999999999" customHeight="1" x14ac:dyDescent="0.2">
      <c r="A304" s="207">
        <v>28</v>
      </c>
      <c r="B304" s="207" t="s">
        <v>1529</v>
      </c>
      <c r="C304" s="194" t="s">
        <v>351</v>
      </c>
      <c r="D304" s="130">
        <v>40764</v>
      </c>
      <c r="E304" s="130">
        <v>40772</v>
      </c>
      <c r="F304" s="37"/>
      <c r="G304" s="207"/>
      <c r="H304" s="207"/>
      <c r="I304" s="207"/>
      <c r="J304" s="207"/>
      <c r="K304" s="207" t="s">
        <v>30</v>
      </c>
      <c r="L304" s="207" t="s">
        <v>31</v>
      </c>
      <c r="M304" s="756"/>
      <c r="N304" s="617"/>
      <c r="O304" s="617"/>
      <c r="P304" s="617"/>
    </row>
    <row r="305" spans="1:16" ht="19.899999999999999" customHeight="1" x14ac:dyDescent="0.2">
      <c r="A305" s="207">
        <v>29</v>
      </c>
      <c r="B305" s="207" t="s">
        <v>1529</v>
      </c>
      <c r="C305" s="194" t="s">
        <v>351</v>
      </c>
      <c r="D305" s="130">
        <v>40773</v>
      </c>
      <c r="E305" s="130">
        <v>40781</v>
      </c>
      <c r="F305" s="37"/>
      <c r="G305" s="207"/>
      <c r="H305" s="207"/>
      <c r="I305" s="207"/>
      <c r="J305" s="207"/>
      <c r="K305" s="207" t="s">
        <v>30</v>
      </c>
      <c r="L305" s="207" t="s">
        <v>31</v>
      </c>
      <c r="M305" s="756"/>
      <c r="N305" s="617"/>
      <c r="O305" s="617"/>
      <c r="P305" s="617"/>
    </row>
    <row r="306" spans="1:16" ht="19.899999999999999" customHeight="1" x14ac:dyDescent="0.2">
      <c r="A306" s="207">
        <v>30</v>
      </c>
      <c r="B306" s="207" t="s">
        <v>1529</v>
      </c>
      <c r="C306" s="194" t="s">
        <v>351</v>
      </c>
      <c r="D306" s="130">
        <v>40782</v>
      </c>
      <c r="E306" s="130">
        <v>40793</v>
      </c>
      <c r="F306" s="37"/>
      <c r="G306" s="207"/>
      <c r="H306" s="207"/>
      <c r="I306" s="207"/>
      <c r="J306" s="207"/>
      <c r="K306" s="207" t="s">
        <v>30</v>
      </c>
      <c r="L306" s="207" t="s">
        <v>31</v>
      </c>
      <c r="M306" s="756"/>
      <c r="N306" s="617"/>
      <c r="O306" s="617"/>
      <c r="P306" s="617"/>
    </row>
    <row r="307" spans="1:16" ht="19.899999999999999" customHeight="1" x14ac:dyDescent="0.2">
      <c r="A307" s="207">
        <v>16</v>
      </c>
      <c r="B307" s="207" t="s">
        <v>1529</v>
      </c>
      <c r="C307" s="194" t="s">
        <v>351</v>
      </c>
      <c r="D307" s="130">
        <v>40794</v>
      </c>
      <c r="E307" s="130">
        <v>40801</v>
      </c>
      <c r="F307" s="37">
        <v>15</v>
      </c>
      <c r="G307" s="207"/>
      <c r="H307" s="207"/>
      <c r="I307" s="207"/>
      <c r="J307" s="207"/>
      <c r="K307" s="207" t="s">
        <v>30</v>
      </c>
      <c r="L307" s="207" t="s">
        <v>31</v>
      </c>
      <c r="M307" s="756" t="s">
        <v>1538</v>
      </c>
      <c r="N307" s="617"/>
      <c r="O307" s="617"/>
      <c r="P307" s="617"/>
    </row>
    <row r="308" spans="1:16" ht="19.899999999999999" customHeight="1" x14ac:dyDescent="0.2">
      <c r="A308" s="207">
        <v>17</v>
      </c>
      <c r="B308" s="207" t="s">
        <v>1529</v>
      </c>
      <c r="C308" s="194" t="s">
        <v>351</v>
      </c>
      <c r="D308" s="130">
        <v>40802</v>
      </c>
      <c r="E308" s="130">
        <v>40813</v>
      </c>
      <c r="F308" s="37"/>
      <c r="G308" s="207"/>
      <c r="H308" s="207"/>
      <c r="I308" s="207"/>
      <c r="J308" s="207"/>
      <c r="K308" s="207" t="s">
        <v>30</v>
      </c>
      <c r="L308" s="207" t="s">
        <v>31</v>
      </c>
      <c r="M308" s="756" t="s">
        <v>1538</v>
      </c>
      <c r="N308" s="617"/>
      <c r="O308" s="617"/>
      <c r="P308" s="617"/>
    </row>
    <row r="309" spans="1:16" ht="19.899999999999999" customHeight="1" x14ac:dyDescent="0.2">
      <c r="A309" s="207">
        <v>18</v>
      </c>
      <c r="B309" s="207" t="s">
        <v>1529</v>
      </c>
      <c r="C309" s="194" t="s">
        <v>351</v>
      </c>
      <c r="D309" s="130">
        <v>40814</v>
      </c>
      <c r="E309" s="130">
        <v>40836</v>
      </c>
      <c r="F309" s="37"/>
      <c r="G309" s="207"/>
      <c r="H309" s="207"/>
      <c r="I309" s="207"/>
      <c r="J309" s="207"/>
      <c r="K309" s="207" t="s">
        <v>30</v>
      </c>
      <c r="L309" s="207" t="s">
        <v>31</v>
      </c>
      <c r="M309" s="756"/>
      <c r="N309" s="617"/>
      <c r="O309" s="617"/>
      <c r="P309" s="617"/>
    </row>
    <row r="310" spans="1:16" ht="19.899999999999999" customHeight="1" x14ac:dyDescent="0.2">
      <c r="A310" s="207">
        <v>19</v>
      </c>
      <c r="B310" s="207" t="s">
        <v>1529</v>
      </c>
      <c r="C310" s="194" t="s">
        <v>351</v>
      </c>
      <c r="D310" s="130">
        <v>40837</v>
      </c>
      <c r="E310" s="130">
        <v>40859</v>
      </c>
      <c r="F310" s="37"/>
      <c r="G310" s="207"/>
      <c r="H310" s="207"/>
      <c r="I310" s="207"/>
      <c r="J310" s="207"/>
      <c r="K310" s="207" t="s">
        <v>30</v>
      </c>
      <c r="L310" s="207" t="s">
        <v>31</v>
      </c>
      <c r="M310" s="756"/>
      <c r="N310" s="617"/>
      <c r="O310" s="617"/>
      <c r="P310" s="617"/>
    </row>
    <row r="311" spans="1:16" ht="19.899999999999999" customHeight="1" x14ac:dyDescent="0.2">
      <c r="A311" s="207">
        <v>20</v>
      </c>
      <c r="B311" s="207" t="s">
        <v>1529</v>
      </c>
      <c r="C311" s="194" t="s">
        <v>351</v>
      </c>
      <c r="D311" s="130">
        <v>40862</v>
      </c>
      <c r="E311" s="130">
        <v>40884</v>
      </c>
      <c r="F311" s="37"/>
      <c r="G311" s="207"/>
      <c r="H311" s="207"/>
      <c r="I311" s="207"/>
      <c r="J311" s="207"/>
      <c r="K311" s="207" t="s">
        <v>30</v>
      </c>
      <c r="L311" s="207" t="s">
        <v>31</v>
      </c>
      <c r="M311" s="756"/>
      <c r="N311" s="617"/>
      <c r="O311" s="617"/>
      <c r="P311" s="617"/>
    </row>
    <row r="312" spans="1:16" ht="19.899999999999999" customHeight="1" x14ac:dyDescent="0.2">
      <c r="A312" s="207">
        <v>21</v>
      </c>
      <c r="B312" s="207" t="s">
        <v>1529</v>
      </c>
      <c r="C312" s="194" t="s">
        <v>351</v>
      </c>
      <c r="D312" s="130">
        <v>40886</v>
      </c>
      <c r="E312" s="130">
        <v>40907</v>
      </c>
      <c r="F312" s="37"/>
      <c r="G312" s="207"/>
      <c r="H312" s="207"/>
      <c r="I312" s="207"/>
      <c r="J312" s="207"/>
      <c r="K312" s="207" t="s">
        <v>30</v>
      </c>
      <c r="L312" s="207" t="s">
        <v>31</v>
      </c>
      <c r="M312" s="756"/>
      <c r="N312" s="617"/>
      <c r="O312" s="617"/>
      <c r="P312" s="617"/>
    </row>
    <row r="313" spans="1:16" ht="19.899999999999999" customHeight="1" x14ac:dyDescent="0.2">
      <c r="A313" s="207">
        <v>22</v>
      </c>
      <c r="B313" s="207" t="s">
        <v>1529</v>
      </c>
      <c r="C313" s="214" t="s">
        <v>1539</v>
      </c>
      <c r="D313" s="130">
        <v>39815</v>
      </c>
      <c r="E313" s="130">
        <v>40056</v>
      </c>
      <c r="F313" s="215">
        <v>16</v>
      </c>
      <c r="G313" s="215"/>
      <c r="H313" s="215"/>
      <c r="I313" s="215"/>
      <c r="J313" s="215">
        <v>200</v>
      </c>
      <c r="K313" s="207" t="s">
        <v>30</v>
      </c>
      <c r="L313" s="207" t="s">
        <v>31</v>
      </c>
      <c r="M313" s="757" t="s">
        <v>1538</v>
      </c>
      <c r="N313" s="758"/>
      <c r="O313" s="758"/>
      <c r="P313" s="758"/>
    </row>
    <row r="314" spans="1:16" ht="19.899999999999999" customHeight="1" x14ac:dyDescent="0.2">
      <c r="A314" s="207">
        <v>23</v>
      </c>
      <c r="B314" s="207" t="s">
        <v>1529</v>
      </c>
      <c r="C314" s="214" t="s">
        <v>1539</v>
      </c>
      <c r="D314" s="130">
        <v>40057</v>
      </c>
      <c r="E314" s="130">
        <v>40291</v>
      </c>
      <c r="F314" s="215"/>
      <c r="G314" s="215"/>
      <c r="H314" s="215"/>
      <c r="I314" s="215"/>
      <c r="J314" s="215">
        <v>200</v>
      </c>
      <c r="K314" s="207" t="s">
        <v>30</v>
      </c>
      <c r="L314" s="207" t="s">
        <v>31</v>
      </c>
      <c r="M314" s="759"/>
      <c r="N314" s="760"/>
      <c r="O314" s="760"/>
      <c r="P314" s="760"/>
    </row>
    <row r="315" spans="1:16" ht="19.899999999999999" customHeight="1" x14ac:dyDescent="0.2">
      <c r="A315" s="207">
        <v>24</v>
      </c>
      <c r="B315" s="207" t="s">
        <v>1529</v>
      </c>
      <c r="C315" s="214" t="s">
        <v>1539</v>
      </c>
      <c r="D315" s="130">
        <v>40292</v>
      </c>
      <c r="E315" s="130">
        <v>40451</v>
      </c>
      <c r="F315" s="215"/>
      <c r="G315" s="215"/>
      <c r="H315" s="215"/>
      <c r="I315" s="215"/>
      <c r="J315" s="215">
        <v>200</v>
      </c>
      <c r="K315" s="207" t="s">
        <v>30</v>
      </c>
      <c r="L315" s="207" t="s">
        <v>31</v>
      </c>
      <c r="M315" s="759"/>
      <c r="N315" s="760"/>
      <c r="O315" s="760"/>
      <c r="P315" s="760"/>
    </row>
    <row r="316" spans="1:16" ht="19.899999999999999" customHeight="1" x14ac:dyDescent="0.2">
      <c r="A316" s="207">
        <v>25</v>
      </c>
      <c r="B316" s="207" t="s">
        <v>1529</v>
      </c>
      <c r="C316" s="214" t="s">
        <v>1539</v>
      </c>
      <c r="D316" s="130">
        <v>40453</v>
      </c>
      <c r="E316" s="130">
        <v>40502</v>
      </c>
      <c r="F316" s="215"/>
      <c r="G316" s="215"/>
      <c r="H316" s="215"/>
      <c r="I316" s="215"/>
      <c r="J316" s="215">
        <v>200</v>
      </c>
      <c r="K316" s="207" t="s">
        <v>30</v>
      </c>
      <c r="L316" s="207" t="s">
        <v>31</v>
      </c>
      <c r="M316" s="759"/>
      <c r="N316" s="760"/>
      <c r="O316" s="760"/>
      <c r="P316" s="760"/>
    </row>
    <row r="317" spans="1:16" ht="19.899999999999999" customHeight="1" x14ac:dyDescent="0.2">
      <c r="A317" s="207">
        <v>26</v>
      </c>
      <c r="B317" s="207" t="s">
        <v>1529</v>
      </c>
      <c r="C317" s="214" t="s">
        <v>1539</v>
      </c>
      <c r="D317" s="130">
        <v>40504</v>
      </c>
      <c r="E317" s="130">
        <v>40514</v>
      </c>
      <c r="F317" s="215">
        <v>17</v>
      </c>
      <c r="G317" s="215"/>
      <c r="H317" s="215"/>
      <c r="I317" s="215"/>
      <c r="J317" s="215">
        <v>230</v>
      </c>
      <c r="K317" s="207" t="s">
        <v>30</v>
      </c>
      <c r="L317" s="207" t="s">
        <v>31</v>
      </c>
      <c r="M317" s="759"/>
      <c r="N317" s="760"/>
      <c r="O317" s="760"/>
      <c r="P317" s="760"/>
    </row>
    <row r="318" spans="1:16" ht="19.899999999999999" customHeight="1" x14ac:dyDescent="0.2">
      <c r="A318" s="207">
        <v>27</v>
      </c>
      <c r="B318" s="207" t="s">
        <v>1529</v>
      </c>
      <c r="C318" s="214" t="s">
        <v>1539</v>
      </c>
      <c r="D318" s="130">
        <v>40515</v>
      </c>
      <c r="E318" s="130">
        <v>40693</v>
      </c>
      <c r="F318" s="215"/>
      <c r="G318" s="215"/>
      <c r="H318" s="215"/>
      <c r="I318" s="215"/>
      <c r="J318" s="215">
        <v>217</v>
      </c>
      <c r="K318" s="207" t="s">
        <v>30</v>
      </c>
      <c r="L318" s="207" t="s">
        <v>31</v>
      </c>
      <c r="M318" s="759"/>
      <c r="N318" s="760"/>
      <c r="O318" s="760"/>
      <c r="P318" s="760"/>
    </row>
    <row r="319" spans="1:16" ht="19.899999999999999" customHeight="1" x14ac:dyDescent="0.2">
      <c r="A319" s="207">
        <v>28</v>
      </c>
      <c r="B319" s="207" t="s">
        <v>1529</v>
      </c>
      <c r="C319" s="214" t="s">
        <v>1539</v>
      </c>
      <c r="D319" s="130">
        <v>40694</v>
      </c>
      <c r="E319" s="130">
        <v>40852</v>
      </c>
      <c r="F319" s="215"/>
      <c r="G319" s="215"/>
      <c r="H319" s="215"/>
      <c r="I319" s="215"/>
      <c r="J319" s="215">
        <v>240</v>
      </c>
      <c r="K319" s="207" t="s">
        <v>30</v>
      </c>
      <c r="L319" s="207" t="s">
        <v>31</v>
      </c>
      <c r="M319" s="759"/>
      <c r="N319" s="760"/>
      <c r="O319" s="760"/>
      <c r="P319" s="760"/>
    </row>
    <row r="320" spans="1:16" ht="19.899999999999999" customHeight="1" x14ac:dyDescent="0.2">
      <c r="A320" s="207">
        <v>29</v>
      </c>
      <c r="B320" s="207" t="s">
        <v>1529</v>
      </c>
      <c r="C320" s="214" t="s">
        <v>1539</v>
      </c>
      <c r="D320" s="216">
        <v>40853</v>
      </c>
      <c r="E320" s="216">
        <v>41036</v>
      </c>
      <c r="F320" s="215"/>
      <c r="G320" s="215"/>
      <c r="H320" s="215"/>
      <c r="I320" s="215"/>
      <c r="J320" s="215">
        <v>247</v>
      </c>
      <c r="K320" s="207" t="s">
        <v>30</v>
      </c>
      <c r="L320" s="207" t="s">
        <v>31</v>
      </c>
      <c r="M320" s="761" t="s">
        <v>1538</v>
      </c>
      <c r="N320" s="762"/>
      <c r="O320" s="762"/>
      <c r="P320" s="763"/>
    </row>
    <row r="321" spans="1:16" ht="19.899999999999999" customHeight="1" x14ac:dyDescent="0.2">
      <c r="A321" s="207">
        <v>30</v>
      </c>
      <c r="B321" s="207" t="s">
        <v>1529</v>
      </c>
      <c r="C321" s="214" t="s">
        <v>1539</v>
      </c>
      <c r="D321" s="216">
        <v>41037</v>
      </c>
      <c r="E321" s="216">
        <v>41219</v>
      </c>
      <c r="F321" s="215"/>
      <c r="G321" s="215"/>
      <c r="H321" s="215"/>
      <c r="I321" s="215"/>
      <c r="J321" s="215">
        <v>250</v>
      </c>
      <c r="K321" s="207" t="s">
        <v>30</v>
      </c>
      <c r="L321" s="207" t="s">
        <v>31</v>
      </c>
      <c r="M321" s="409"/>
      <c r="N321" s="410"/>
      <c r="O321" s="410"/>
      <c r="P321" s="411"/>
    </row>
    <row r="322" spans="1:16" ht="13.9" customHeight="1" x14ac:dyDescent="0.2">
      <c r="A322" s="211" t="s">
        <v>135</v>
      </c>
      <c r="B322" s="79"/>
      <c r="C322" s="764" t="s">
        <v>1531</v>
      </c>
      <c r="D322" s="764"/>
      <c r="E322" s="764"/>
      <c r="F322" s="764" t="s">
        <v>137</v>
      </c>
      <c r="G322" s="764"/>
      <c r="H322" s="765"/>
      <c r="I322" s="391" t="s">
        <v>148</v>
      </c>
      <c r="J322" s="392"/>
      <c r="K322" s="392"/>
      <c r="L322" s="393"/>
      <c r="M322" s="146"/>
      <c r="N322" s="146"/>
      <c r="O322" s="146"/>
      <c r="P322" s="212"/>
    </row>
    <row r="323" spans="1:16" ht="16.149999999999999" customHeight="1" x14ac:dyDescent="0.2">
      <c r="A323" s="211" t="s">
        <v>138</v>
      </c>
      <c r="B323" s="211"/>
      <c r="C323" s="391"/>
      <c r="D323" s="392"/>
      <c r="E323" s="393"/>
      <c r="F323" s="654" t="s">
        <v>138</v>
      </c>
      <c r="G323" s="655"/>
      <c r="H323" s="656"/>
      <c r="I323" s="391"/>
      <c r="J323" s="392"/>
      <c r="K323" s="392"/>
      <c r="L323" s="393"/>
      <c r="M323" s="146"/>
      <c r="N323" s="146"/>
      <c r="O323" s="146"/>
      <c r="P323" s="146"/>
    </row>
    <row r="324" spans="1:16" x14ac:dyDescent="0.2">
      <c r="A324" s="211" t="s">
        <v>139</v>
      </c>
      <c r="B324" s="211"/>
      <c r="C324" s="391" t="s">
        <v>1532</v>
      </c>
      <c r="D324" s="392"/>
      <c r="E324" s="393"/>
      <c r="F324" s="654" t="s">
        <v>139</v>
      </c>
      <c r="G324" s="655"/>
      <c r="H324" s="656"/>
      <c r="I324" s="391" t="s">
        <v>141</v>
      </c>
      <c r="J324" s="392"/>
      <c r="K324" s="392"/>
      <c r="L324" s="393"/>
      <c r="M324" s="146"/>
      <c r="N324" s="146"/>
      <c r="O324" s="146"/>
      <c r="P324" s="146"/>
    </row>
    <row r="325" spans="1:16" x14ac:dyDescent="0.2">
      <c r="A325" s="211" t="s">
        <v>142</v>
      </c>
      <c r="B325" s="211"/>
      <c r="C325" s="774">
        <v>41610</v>
      </c>
      <c r="D325" s="775"/>
      <c r="E325" s="776"/>
      <c r="F325" s="654" t="s">
        <v>142</v>
      </c>
      <c r="G325" s="655"/>
      <c r="H325" s="656"/>
      <c r="I325" s="774">
        <v>41620</v>
      </c>
      <c r="J325" s="775"/>
      <c r="K325" s="775"/>
      <c r="L325" s="776"/>
      <c r="M325" s="146"/>
      <c r="N325" s="146"/>
      <c r="O325" s="146"/>
      <c r="P325" s="146"/>
    </row>
    <row r="326" spans="1:16" ht="12.75" x14ac:dyDescent="0.2">
      <c r="A326" s="213" t="s">
        <v>143</v>
      </c>
      <c r="B326" s="211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142"/>
      <c r="N326" s="142"/>
      <c r="O326" s="142"/>
      <c r="P326" s="142"/>
    </row>
    <row r="1887" spans="1:18" s="12" customFormat="1" x14ac:dyDescent="0.2">
      <c r="A1887" s="1"/>
      <c r="B1887" s="1"/>
      <c r="C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</row>
  </sheetData>
  <sheetProtection password="CC3D" sheet="1" objects="1" scenarios="1"/>
  <customSheetViews>
    <customSheetView guid="{776FB340-854B-4B89-931A-7E0E0CB9EECA}" scale="80">
      <selection activeCell="C238" sqref="C238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351">
    <mergeCell ref="A200:P200"/>
    <mergeCell ref="A201:C201"/>
    <mergeCell ref="D201:L201"/>
    <mergeCell ref="M201:O201"/>
    <mergeCell ref="P201:P202"/>
    <mergeCell ref="A202:C202"/>
    <mergeCell ref="D202:L202"/>
    <mergeCell ref="A196:B199"/>
    <mergeCell ref="C196:L196"/>
    <mergeCell ref="M196:P196"/>
    <mergeCell ref="C197:L197"/>
    <mergeCell ref="M197:P197"/>
    <mergeCell ref="C198:L199"/>
    <mergeCell ref="M198:P198"/>
    <mergeCell ref="M199:P199"/>
    <mergeCell ref="M204:P205"/>
    <mergeCell ref="M206:P236"/>
    <mergeCell ref="A276:L276"/>
    <mergeCell ref="A277:B277"/>
    <mergeCell ref="F277:H277"/>
    <mergeCell ref="I277:L277"/>
    <mergeCell ref="A203:C203"/>
    <mergeCell ref="D203:L203"/>
    <mergeCell ref="A204:A205"/>
    <mergeCell ref="B204:B205"/>
    <mergeCell ref="C204:C205"/>
    <mergeCell ref="D204:E204"/>
    <mergeCell ref="F204:I204"/>
    <mergeCell ref="J204:J205"/>
    <mergeCell ref="K204:K205"/>
    <mergeCell ref="L204:L205"/>
    <mergeCell ref="M237:P247"/>
    <mergeCell ref="M248:P261"/>
    <mergeCell ref="M262:P275"/>
    <mergeCell ref="A280:B280"/>
    <mergeCell ref="F280:H280"/>
    <mergeCell ref="I280:L280"/>
    <mergeCell ref="A278:B278"/>
    <mergeCell ref="F278:H278"/>
    <mergeCell ref="I278:L278"/>
    <mergeCell ref="A279:B279"/>
    <mergeCell ref="F279:H279"/>
    <mergeCell ref="I279:L279"/>
    <mergeCell ref="M1:P1"/>
    <mergeCell ref="A2:B5"/>
    <mergeCell ref="C2:L2"/>
    <mergeCell ref="M2:P2"/>
    <mergeCell ref="C3:L3"/>
    <mergeCell ref="M3:P3"/>
    <mergeCell ref="C4:L5"/>
    <mergeCell ref="M4:P4"/>
    <mergeCell ref="M5:P5"/>
    <mergeCell ref="A6:P6"/>
    <mergeCell ref="A7:C7"/>
    <mergeCell ref="D7:L7"/>
    <mergeCell ref="M7:O7"/>
    <mergeCell ref="P7:P8"/>
    <mergeCell ref="A8:C8"/>
    <mergeCell ref="D8:L8"/>
    <mergeCell ref="M10:P11"/>
    <mergeCell ref="M12:P12"/>
    <mergeCell ref="M13:P13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A16:B16"/>
    <mergeCell ref="C16:E16"/>
    <mergeCell ref="F16:H16"/>
    <mergeCell ref="I16:L16"/>
    <mergeCell ref="A17:B17"/>
    <mergeCell ref="C17:E17"/>
    <mergeCell ref="F17:H17"/>
    <mergeCell ref="I17:L17"/>
    <mergeCell ref="A15:B15"/>
    <mergeCell ref="C15:E15"/>
    <mergeCell ref="F15:H15"/>
    <mergeCell ref="I15:L15"/>
    <mergeCell ref="A18:B18"/>
    <mergeCell ref="C18:E18"/>
    <mergeCell ref="F18:H18"/>
    <mergeCell ref="I18:L18"/>
    <mergeCell ref="A20:A21"/>
    <mergeCell ref="B20:B21"/>
    <mergeCell ref="C20:C21"/>
    <mergeCell ref="D20:E20"/>
    <mergeCell ref="F20:I20"/>
    <mergeCell ref="J20:J21"/>
    <mergeCell ref="A25:B27"/>
    <mergeCell ref="C25:L27"/>
    <mergeCell ref="M25:P25"/>
    <mergeCell ref="M26:P26"/>
    <mergeCell ref="M27:P27"/>
    <mergeCell ref="A28:L28"/>
    <mergeCell ref="M28:P28"/>
    <mergeCell ref="K20:K21"/>
    <mergeCell ref="L20:L21"/>
    <mergeCell ref="M20:P21"/>
    <mergeCell ref="M22:P22"/>
    <mergeCell ref="M23:P23"/>
    <mergeCell ref="M24:P24"/>
    <mergeCell ref="M66:P66"/>
    <mergeCell ref="A69:B69"/>
    <mergeCell ref="F69:H69"/>
    <mergeCell ref="I69:L69"/>
    <mergeCell ref="M62:P62"/>
    <mergeCell ref="M64:P64"/>
    <mergeCell ref="M65:P65"/>
    <mergeCell ref="M30:P31"/>
    <mergeCell ref="A29:L29"/>
    <mergeCell ref="A30:A31"/>
    <mergeCell ref="B30:B31"/>
    <mergeCell ref="C30:C31"/>
    <mergeCell ref="D30:E30"/>
    <mergeCell ref="F30:I30"/>
    <mergeCell ref="J30:J31"/>
    <mergeCell ref="K30:K31"/>
    <mergeCell ref="L30:L31"/>
    <mergeCell ref="A76:B78"/>
    <mergeCell ref="C76:L78"/>
    <mergeCell ref="M76:P76"/>
    <mergeCell ref="M77:P77"/>
    <mergeCell ref="M78:P78"/>
    <mergeCell ref="A70:B70"/>
    <mergeCell ref="F70:H70"/>
    <mergeCell ref="A71:B71"/>
    <mergeCell ref="F71:H71"/>
    <mergeCell ref="I71:L71"/>
    <mergeCell ref="A72:B72"/>
    <mergeCell ref="F72:H72"/>
    <mergeCell ref="I72:L72"/>
    <mergeCell ref="L81:L82"/>
    <mergeCell ref="M81:P82"/>
    <mergeCell ref="A79:L79"/>
    <mergeCell ref="M79:P79"/>
    <mergeCell ref="A80:L80"/>
    <mergeCell ref="A81:A82"/>
    <mergeCell ref="B81:B82"/>
    <mergeCell ref="C81:C82"/>
    <mergeCell ref="D81:E81"/>
    <mergeCell ref="F81:I81"/>
    <mergeCell ref="J81:J82"/>
    <mergeCell ref="K81:K82"/>
    <mergeCell ref="M104:P104"/>
    <mergeCell ref="M98:P98"/>
    <mergeCell ref="M99:P99"/>
    <mergeCell ref="M100:P100"/>
    <mergeCell ref="M101:P101"/>
    <mergeCell ref="M102:P102"/>
    <mergeCell ref="M103:P103"/>
    <mergeCell ref="M93:P93"/>
    <mergeCell ref="M94:P94"/>
    <mergeCell ref="M95:P95"/>
    <mergeCell ref="M96:P96"/>
    <mergeCell ref="M97:P97"/>
    <mergeCell ref="M110:P110"/>
    <mergeCell ref="M111:P111"/>
    <mergeCell ref="M112:P112"/>
    <mergeCell ref="M113:P113"/>
    <mergeCell ref="M114:P114"/>
    <mergeCell ref="M115:P115"/>
    <mergeCell ref="M105:P105"/>
    <mergeCell ref="M106:P106"/>
    <mergeCell ref="M107:P107"/>
    <mergeCell ref="M108:P108"/>
    <mergeCell ref="M109:P109"/>
    <mergeCell ref="A120:B120"/>
    <mergeCell ref="F120:H120"/>
    <mergeCell ref="M120:P120"/>
    <mergeCell ref="A121:B121"/>
    <mergeCell ref="F121:H121"/>
    <mergeCell ref="I121:L121"/>
    <mergeCell ref="M121:P121"/>
    <mergeCell ref="M116:P116"/>
    <mergeCell ref="M117:P117"/>
    <mergeCell ref="M118:P118"/>
    <mergeCell ref="A119:B119"/>
    <mergeCell ref="F119:H119"/>
    <mergeCell ref="I119:L119"/>
    <mergeCell ref="M119:P119"/>
    <mergeCell ref="A122:B122"/>
    <mergeCell ref="F122:H122"/>
    <mergeCell ref="I122:L122"/>
    <mergeCell ref="M122:P122"/>
    <mergeCell ref="A127:B129"/>
    <mergeCell ref="C127:L129"/>
    <mergeCell ref="M127:P127"/>
    <mergeCell ref="M128:P128"/>
    <mergeCell ref="M129:P129"/>
    <mergeCell ref="L132:L133"/>
    <mergeCell ref="M132:P133"/>
    <mergeCell ref="M134:P134"/>
    <mergeCell ref="M135:P135"/>
    <mergeCell ref="M136:P136"/>
    <mergeCell ref="M137:P137"/>
    <mergeCell ref="A130:L130"/>
    <mergeCell ref="M130:P130"/>
    <mergeCell ref="A131:L131"/>
    <mergeCell ref="A132:A133"/>
    <mergeCell ref="B132:B133"/>
    <mergeCell ref="C132:C133"/>
    <mergeCell ref="D132:E132"/>
    <mergeCell ref="F132:I132"/>
    <mergeCell ref="J132:J133"/>
    <mergeCell ref="K132:K133"/>
    <mergeCell ref="M144:P144"/>
    <mergeCell ref="M145:P145"/>
    <mergeCell ref="M146:P146"/>
    <mergeCell ref="M147:P147"/>
    <mergeCell ref="M148:P148"/>
    <mergeCell ref="M149:P149"/>
    <mergeCell ref="M138:P138"/>
    <mergeCell ref="M139:P139"/>
    <mergeCell ref="M140:P140"/>
    <mergeCell ref="M141:P141"/>
    <mergeCell ref="M142:P142"/>
    <mergeCell ref="M143:P143"/>
    <mergeCell ref="A154:B154"/>
    <mergeCell ref="F154:H154"/>
    <mergeCell ref="I154:L154"/>
    <mergeCell ref="M154:P154"/>
    <mergeCell ref="A155:B155"/>
    <mergeCell ref="F155:H155"/>
    <mergeCell ref="I155:L155"/>
    <mergeCell ref="M155:P155"/>
    <mergeCell ref="M150:P150"/>
    <mergeCell ref="A152:B152"/>
    <mergeCell ref="F152:H152"/>
    <mergeCell ref="I152:L152"/>
    <mergeCell ref="M152:P152"/>
    <mergeCell ref="A153:B153"/>
    <mergeCell ref="F153:H153"/>
    <mergeCell ref="M153:P153"/>
    <mergeCell ref="A163:C163"/>
    <mergeCell ref="D163:Q163"/>
    <mergeCell ref="A164:C164"/>
    <mergeCell ref="D164:Q164"/>
    <mergeCell ref="A165:B165"/>
    <mergeCell ref="D165:Q165"/>
    <mergeCell ref="A159:B162"/>
    <mergeCell ref="C159:M160"/>
    <mergeCell ref="N159:Q159"/>
    <mergeCell ref="N160:Q160"/>
    <mergeCell ref="C161:M162"/>
    <mergeCell ref="N161:Q161"/>
    <mergeCell ref="N162:Q162"/>
    <mergeCell ref="R168:R184"/>
    <mergeCell ref="N169:Q169"/>
    <mergeCell ref="N170:Q170"/>
    <mergeCell ref="N171:Q171"/>
    <mergeCell ref="N172:Q172"/>
    <mergeCell ref="N173:Q173"/>
    <mergeCell ref="A166:A167"/>
    <mergeCell ref="B166:B167"/>
    <mergeCell ref="C166:C167"/>
    <mergeCell ref="D166:E166"/>
    <mergeCell ref="F166:J166"/>
    <mergeCell ref="K166:K167"/>
    <mergeCell ref="N174:Q174"/>
    <mergeCell ref="N175:Q175"/>
    <mergeCell ref="N176:Q176"/>
    <mergeCell ref="N177:Q177"/>
    <mergeCell ref="N178:Q178"/>
    <mergeCell ref="N179:Q179"/>
    <mergeCell ref="L166:L167"/>
    <mergeCell ref="M166:M167"/>
    <mergeCell ref="N166:Q167"/>
    <mergeCell ref="N168:Q168"/>
    <mergeCell ref="N187:Q187"/>
    <mergeCell ref="N188:Q188"/>
    <mergeCell ref="N189:Q189"/>
    <mergeCell ref="N185:Q185"/>
    <mergeCell ref="N186:Q186"/>
    <mergeCell ref="N180:Q180"/>
    <mergeCell ref="N181:Q181"/>
    <mergeCell ref="N182:Q182"/>
    <mergeCell ref="N183:Q183"/>
    <mergeCell ref="N184:Q184"/>
    <mergeCell ref="A192:B192"/>
    <mergeCell ref="C192:D192"/>
    <mergeCell ref="E192:F192"/>
    <mergeCell ref="G192:J192"/>
    <mergeCell ref="K192:L192"/>
    <mergeCell ref="M192:Q192"/>
    <mergeCell ref="A191:B191"/>
    <mergeCell ref="C191:D191"/>
    <mergeCell ref="E191:F191"/>
    <mergeCell ref="G191:J191"/>
    <mergeCell ref="K191:L191"/>
    <mergeCell ref="M191:Q191"/>
    <mergeCell ref="A194:B194"/>
    <mergeCell ref="C194:D194"/>
    <mergeCell ref="E194:F194"/>
    <mergeCell ref="G194:J194"/>
    <mergeCell ref="K194:L194"/>
    <mergeCell ref="M194:Q194"/>
    <mergeCell ref="A193:B193"/>
    <mergeCell ref="C193:D193"/>
    <mergeCell ref="E193:F193"/>
    <mergeCell ref="G193:J193"/>
    <mergeCell ref="K193:L193"/>
    <mergeCell ref="M193:Q193"/>
    <mergeCell ref="C325:E325"/>
    <mergeCell ref="F325:H325"/>
    <mergeCell ref="I325:L325"/>
    <mergeCell ref="C323:E323"/>
    <mergeCell ref="F323:H323"/>
    <mergeCell ref="I323:L323"/>
    <mergeCell ref="C324:E324"/>
    <mergeCell ref="F324:H324"/>
    <mergeCell ref="I324:L324"/>
    <mergeCell ref="M307:P307"/>
    <mergeCell ref="M308:P312"/>
    <mergeCell ref="M313:P319"/>
    <mergeCell ref="M320:P321"/>
    <mergeCell ref="C322:E322"/>
    <mergeCell ref="F322:H322"/>
    <mergeCell ref="I322:L322"/>
    <mergeCell ref="M290:P291"/>
    <mergeCell ref="M292:P298"/>
    <mergeCell ref="M299:P306"/>
    <mergeCell ref="A289:C289"/>
    <mergeCell ref="D289:L289"/>
    <mergeCell ref="A290:A291"/>
    <mergeCell ref="B290:B291"/>
    <mergeCell ref="C290:C291"/>
    <mergeCell ref="D290:E290"/>
    <mergeCell ref="F290:I290"/>
    <mergeCell ref="J290:J291"/>
    <mergeCell ref="K290:K291"/>
    <mergeCell ref="L290:L291"/>
    <mergeCell ref="A287:C287"/>
    <mergeCell ref="D287:L287"/>
    <mergeCell ref="M287:O287"/>
    <mergeCell ref="P287:P288"/>
    <mergeCell ref="A288:C288"/>
    <mergeCell ref="D288:L288"/>
    <mergeCell ref="M283:P283"/>
    <mergeCell ref="A283:B286"/>
    <mergeCell ref="C283:L283"/>
    <mergeCell ref="C284:L284"/>
    <mergeCell ref="M284:P284"/>
    <mergeCell ref="C285:L286"/>
    <mergeCell ref="M285:P285"/>
    <mergeCell ref="M286:P286"/>
  </mergeCells>
  <pageMargins left="1.3779527559055118" right="0.78740157480314965" top="0.59055118110236227" bottom="0.59055118110236227" header="0" footer="0"/>
  <pageSetup paperSize="5" scale="81" orientation="landscape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51"/>
  <sheetViews>
    <sheetView view="pageBreakPreview" zoomScale="60" zoomScaleNormal="80" workbookViewId="0">
      <selection activeCell="C246" sqref="C246"/>
    </sheetView>
  </sheetViews>
  <sheetFormatPr baseColWidth="10" defaultRowHeight="11.25" x14ac:dyDescent="0.2"/>
  <cols>
    <col min="1" max="1" width="7.7109375" style="1" customWidth="1"/>
    <col min="2" max="2" width="12.7109375" style="1" customWidth="1"/>
    <col min="3" max="3" width="57" style="1" bestFit="1" customWidth="1"/>
    <col min="4" max="4" width="28.5703125" style="12" customWidth="1"/>
    <col min="5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7.7109375" style="1" customWidth="1"/>
    <col min="258" max="258" width="12.7109375" style="1" customWidth="1"/>
    <col min="259" max="259" width="24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7.7109375" style="1" customWidth="1"/>
    <col min="514" max="514" width="12.7109375" style="1" customWidth="1"/>
    <col min="515" max="515" width="24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7.7109375" style="1" customWidth="1"/>
    <col min="770" max="770" width="12.7109375" style="1" customWidth="1"/>
    <col min="771" max="771" width="24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7.7109375" style="1" customWidth="1"/>
    <col min="1026" max="1026" width="12.7109375" style="1" customWidth="1"/>
    <col min="1027" max="1027" width="24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7.7109375" style="1" customWidth="1"/>
    <col min="1282" max="1282" width="12.7109375" style="1" customWidth="1"/>
    <col min="1283" max="1283" width="24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7.7109375" style="1" customWidth="1"/>
    <col min="1538" max="1538" width="12.7109375" style="1" customWidth="1"/>
    <col min="1539" max="1539" width="24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7.7109375" style="1" customWidth="1"/>
    <col min="1794" max="1794" width="12.7109375" style="1" customWidth="1"/>
    <col min="1795" max="1795" width="24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7.7109375" style="1" customWidth="1"/>
    <col min="2050" max="2050" width="12.7109375" style="1" customWidth="1"/>
    <col min="2051" max="2051" width="24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7.7109375" style="1" customWidth="1"/>
    <col min="2306" max="2306" width="12.7109375" style="1" customWidth="1"/>
    <col min="2307" max="2307" width="24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7.7109375" style="1" customWidth="1"/>
    <col min="2562" max="2562" width="12.7109375" style="1" customWidth="1"/>
    <col min="2563" max="2563" width="24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7.7109375" style="1" customWidth="1"/>
    <col min="2818" max="2818" width="12.7109375" style="1" customWidth="1"/>
    <col min="2819" max="2819" width="24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7.7109375" style="1" customWidth="1"/>
    <col min="3074" max="3074" width="12.7109375" style="1" customWidth="1"/>
    <col min="3075" max="3075" width="24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7.7109375" style="1" customWidth="1"/>
    <col min="3330" max="3330" width="12.7109375" style="1" customWidth="1"/>
    <col min="3331" max="3331" width="24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7.7109375" style="1" customWidth="1"/>
    <col min="3586" max="3586" width="12.7109375" style="1" customWidth="1"/>
    <col min="3587" max="3587" width="24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7.7109375" style="1" customWidth="1"/>
    <col min="3842" max="3842" width="12.7109375" style="1" customWidth="1"/>
    <col min="3843" max="3843" width="24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7.7109375" style="1" customWidth="1"/>
    <col min="4098" max="4098" width="12.7109375" style="1" customWidth="1"/>
    <col min="4099" max="4099" width="24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7.7109375" style="1" customWidth="1"/>
    <col min="4354" max="4354" width="12.7109375" style="1" customWidth="1"/>
    <col min="4355" max="4355" width="24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7.7109375" style="1" customWidth="1"/>
    <col min="4610" max="4610" width="12.7109375" style="1" customWidth="1"/>
    <col min="4611" max="4611" width="24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7.7109375" style="1" customWidth="1"/>
    <col min="4866" max="4866" width="12.7109375" style="1" customWidth="1"/>
    <col min="4867" max="4867" width="24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7.7109375" style="1" customWidth="1"/>
    <col min="5122" max="5122" width="12.7109375" style="1" customWidth="1"/>
    <col min="5123" max="5123" width="24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7.7109375" style="1" customWidth="1"/>
    <col min="5378" max="5378" width="12.7109375" style="1" customWidth="1"/>
    <col min="5379" max="5379" width="24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7.7109375" style="1" customWidth="1"/>
    <col min="5634" max="5634" width="12.7109375" style="1" customWidth="1"/>
    <col min="5635" max="5635" width="24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7.7109375" style="1" customWidth="1"/>
    <col min="5890" max="5890" width="12.7109375" style="1" customWidth="1"/>
    <col min="5891" max="5891" width="24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7.7109375" style="1" customWidth="1"/>
    <col min="6146" max="6146" width="12.7109375" style="1" customWidth="1"/>
    <col min="6147" max="6147" width="24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7.7109375" style="1" customWidth="1"/>
    <col min="6402" max="6402" width="12.7109375" style="1" customWidth="1"/>
    <col min="6403" max="6403" width="24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7.7109375" style="1" customWidth="1"/>
    <col min="6658" max="6658" width="12.7109375" style="1" customWidth="1"/>
    <col min="6659" max="6659" width="24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7.7109375" style="1" customWidth="1"/>
    <col min="6914" max="6914" width="12.7109375" style="1" customWidth="1"/>
    <col min="6915" max="6915" width="24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7.7109375" style="1" customWidth="1"/>
    <col min="7170" max="7170" width="12.7109375" style="1" customWidth="1"/>
    <col min="7171" max="7171" width="24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7.7109375" style="1" customWidth="1"/>
    <col min="7426" max="7426" width="12.7109375" style="1" customWidth="1"/>
    <col min="7427" max="7427" width="24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7.7109375" style="1" customWidth="1"/>
    <col min="7682" max="7682" width="12.7109375" style="1" customWidth="1"/>
    <col min="7683" max="7683" width="24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7.7109375" style="1" customWidth="1"/>
    <col min="7938" max="7938" width="12.7109375" style="1" customWidth="1"/>
    <col min="7939" max="7939" width="24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7.7109375" style="1" customWidth="1"/>
    <col min="8194" max="8194" width="12.7109375" style="1" customWidth="1"/>
    <col min="8195" max="8195" width="24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7.7109375" style="1" customWidth="1"/>
    <col min="8450" max="8450" width="12.7109375" style="1" customWidth="1"/>
    <col min="8451" max="8451" width="24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7.7109375" style="1" customWidth="1"/>
    <col min="8706" max="8706" width="12.7109375" style="1" customWidth="1"/>
    <col min="8707" max="8707" width="24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7.7109375" style="1" customWidth="1"/>
    <col min="8962" max="8962" width="12.7109375" style="1" customWidth="1"/>
    <col min="8963" max="8963" width="24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7.7109375" style="1" customWidth="1"/>
    <col min="9218" max="9218" width="12.7109375" style="1" customWidth="1"/>
    <col min="9219" max="9219" width="24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7.7109375" style="1" customWidth="1"/>
    <col min="9474" max="9474" width="12.7109375" style="1" customWidth="1"/>
    <col min="9475" max="9475" width="24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7.7109375" style="1" customWidth="1"/>
    <col min="9730" max="9730" width="12.7109375" style="1" customWidth="1"/>
    <col min="9731" max="9731" width="24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7.7109375" style="1" customWidth="1"/>
    <col min="9986" max="9986" width="12.7109375" style="1" customWidth="1"/>
    <col min="9987" max="9987" width="24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7.7109375" style="1" customWidth="1"/>
    <col min="10242" max="10242" width="12.7109375" style="1" customWidth="1"/>
    <col min="10243" max="10243" width="24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7.7109375" style="1" customWidth="1"/>
    <col min="10498" max="10498" width="12.7109375" style="1" customWidth="1"/>
    <col min="10499" max="10499" width="24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7.7109375" style="1" customWidth="1"/>
    <col min="10754" max="10754" width="12.7109375" style="1" customWidth="1"/>
    <col min="10755" max="10755" width="24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7.7109375" style="1" customWidth="1"/>
    <col min="11010" max="11010" width="12.7109375" style="1" customWidth="1"/>
    <col min="11011" max="11011" width="24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7.7109375" style="1" customWidth="1"/>
    <col min="11266" max="11266" width="12.7109375" style="1" customWidth="1"/>
    <col min="11267" max="11267" width="24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7.7109375" style="1" customWidth="1"/>
    <col min="11522" max="11522" width="12.7109375" style="1" customWidth="1"/>
    <col min="11523" max="11523" width="24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7.7109375" style="1" customWidth="1"/>
    <col min="11778" max="11778" width="12.7109375" style="1" customWidth="1"/>
    <col min="11779" max="11779" width="24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7.7109375" style="1" customWidth="1"/>
    <col min="12034" max="12034" width="12.7109375" style="1" customWidth="1"/>
    <col min="12035" max="12035" width="24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7.7109375" style="1" customWidth="1"/>
    <col min="12290" max="12290" width="12.7109375" style="1" customWidth="1"/>
    <col min="12291" max="12291" width="24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7.7109375" style="1" customWidth="1"/>
    <col min="12546" max="12546" width="12.7109375" style="1" customWidth="1"/>
    <col min="12547" max="12547" width="24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7.7109375" style="1" customWidth="1"/>
    <col min="12802" max="12802" width="12.7109375" style="1" customWidth="1"/>
    <col min="12803" max="12803" width="24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7.7109375" style="1" customWidth="1"/>
    <col min="13058" max="13058" width="12.7109375" style="1" customWidth="1"/>
    <col min="13059" max="13059" width="24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7.7109375" style="1" customWidth="1"/>
    <col min="13314" max="13314" width="12.7109375" style="1" customWidth="1"/>
    <col min="13315" max="13315" width="24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7.7109375" style="1" customWidth="1"/>
    <col min="13570" max="13570" width="12.7109375" style="1" customWidth="1"/>
    <col min="13571" max="13571" width="24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7.7109375" style="1" customWidth="1"/>
    <col min="13826" max="13826" width="12.7109375" style="1" customWidth="1"/>
    <col min="13827" max="13827" width="24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7.7109375" style="1" customWidth="1"/>
    <col min="14082" max="14082" width="12.7109375" style="1" customWidth="1"/>
    <col min="14083" max="14083" width="24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7.7109375" style="1" customWidth="1"/>
    <col min="14338" max="14338" width="12.7109375" style="1" customWidth="1"/>
    <col min="14339" max="14339" width="24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7.7109375" style="1" customWidth="1"/>
    <col min="14594" max="14594" width="12.7109375" style="1" customWidth="1"/>
    <col min="14595" max="14595" width="24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7.7109375" style="1" customWidth="1"/>
    <col min="14850" max="14850" width="12.7109375" style="1" customWidth="1"/>
    <col min="14851" max="14851" width="24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7.7109375" style="1" customWidth="1"/>
    <col min="15106" max="15106" width="12.7109375" style="1" customWidth="1"/>
    <col min="15107" max="15107" width="24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7.7109375" style="1" customWidth="1"/>
    <col min="15362" max="15362" width="12.7109375" style="1" customWidth="1"/>
    <col min="15363" max="15363" width="24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7.7109375" style="1" customWidth="1"/>
    <col min="15618" max="15618" width="12.7109375" style="1" customWidth="1"/>
    <col min="15619" max="15619" width="24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7.7109375" style="1" customWidth="1"/>
    <col min="15874" max="15874" width="12.7109375" style="1" customWidth="1"/>
    <col min="15875" max="15875" width="24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7.7109375" style="1" customWidth="1"/>
    <col min="16130" max="16130" width="12.7109375" style="1" customWidth="1"/>
    <col min="16131" max="16131" width="24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ht="12.75" x14ac:dyDescent="0.2">
      <c r="A1" s="491"/>
      <c r="B1" s="491"/>
      <c r="C1" s="794" t="s">
        <v>1073</v>
      </c>
      <c r="D1" s="794"/>
      <c r="E1" s="794"/>
      <c r="F1" s="794"/>
      <c r="G1" s="794"/>
      <c r="H1" s="794"/>
      <c r="I1" s="794"/>
      <c r="J1" s="794"/>
      <c r="K1" s="794"/>
      <c r="L1" s="794"/>
      <c r="M1" s="795" t="s">
        <v>1074</v>
      </c>
      <c r="N1" s="796"/>
      <c r="O1" s="796"/>
      <c r="P1" s="796"/>
    </row>
    <row r="2" spans="1:16" ht="12.75" x14ac:dyDescent="0.2">
      <c r="A2" s="491"/>
      <c r="B2" s="491"/>
      <c r="C2" s="794" t="s">
        <v>116</v>
      </c>
      <c r="D2" s="794"/>
      <c r="E2" s="794"/>
      <c r="F2" s="794"/>
      <c r="G2" s="794"/>
      <c r="H2" s="794"/>
      <c r="I2" s="794"/>
      <c r="J2" s="794"/>
      <c r="K2" s="794"/>
      <c r="L2" s="794"/>
      <c r="M2" s="795" t="s">
        <v>1075</v>
      </c>
      <c r="N2" s="796"/>
      <c r="O2" s="796"/>
      <c r="P2" s="796"/>
    </row>
    <row r="3" spans="1:16" x14ac:dyDescent="0.2">
      <c r="A3" s="491"/>
      <c r="B3" s="491"/>
      <c r="C3" s="794" t="s">
        <v>117</v>
      </c>
      <c r="D3" s="794"/>
      <c r="E3" s="794"/>
      <c r="F3" s="794"/>
      <c r="G3" s="794"/>
      <c r="H3" s="794"/>
      <c r="I3" s="794"/>
      <c r="J3" s="794"/>
      <c r="K3" s="794"/>
      <c r="L3" s="794"/>
      <c r="M3" s="796" t="s">
        <v>3</v>
      </c>
      <c r="N3" s="796"/>
      <c r="O3" s="796"/>
      <c r="P3" s="796"/>
    </row>
    <row r="4" spans="1:16" x14ac:dyDescent="0.2">
      <c r="A4" s="491"/>
      <c r="B4" s="491"/>
      <c r="C4" s="794"/>
      <c r="D4" s="794"/>
      <c r="E4" s="794"/>
      <c r="F4" s="794"/>
      <c r="G4" s="794"/>
      <c r="H4" s="794"/>
      <c r="I4" s="794"/>
      <c r="J4" s="794"/>
      <c r="K4" s="794"/>
      <c r="L4" s="794"/>
      <c r="M4" s="796" t="s">
        <v>118</v>
      </c>
      <c r="N4" s="796"/>
      <c r="O4" s="796"/>
      <c r="P4" s="796"/>
    </row>
    <row r="5" spans="1:16" ht="12" x14ac:dyDescent="0.2">
      <c r="A5" s="491"/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</row>
    <row r="6" spans="1:16" x14ac:dyDescent="0.2">
      <c r="A6" s="790" t="s">
        <v>119</v>
      </c>
      <c r="B6" s="790"/>
      <c r="C6" s="790"/>
      <c r="D6" s="790" t="s">
        <v>120</v>
      </c>
      <c r="E6" s="790"/>
      <c r="F6" s="790"/>
      <c r="G6" s="790"/>
      <c r="H6" s="790"/>
      <c r="I6" s="790"/>
      <c r="J6" s="790"/>
      <c r="K6" s="790"/>
      <c r="L6" s="790"/>
      <c r="M6" s="791" t="s">
        <v>6</v>
      </c>
      <c r="N6" s="791"/>
      <c r="O6" s="791"/>
      <c r="P6" s="790" t="s">
        <v>11</v>
      </c>
    </row>
    <row r="7" spans="1:16" x14ac:dyDescent="0.2">
      <c r="A7" s="790" t="s">
        <v>121</v>
      </c>
      <c r="B7" s="790"/>
      <c r="C7" s="790"/>
      <c r="D7" s="790" t="s">
        <v>1076</v>
      </c>
      <c r="E7" s="790"/>
      <c r="F7" s="790"/>
      <c r="G7" s="790"/>
      <c r="H7" s="790"/>
      <c r="I7" s="790"/>
      <c r="J7" s="790"/>
      <c r="K7" s="790"/>
      <c r="L7" s="790"/>
      <c r="M7" s="47" t="s">
        <v>8</v>
      </c>
      <c r="N7" s="47" t="s">
        <v>9</v>
      </c>
      <c r="O7" s="47" t="s">
        <v>10</v>
      </c>
      <c r="P7" s="790"/>
    </row>
    <row r="8" spans="1:16" x14ac:dyDescent="0.2">
      <c r="A8" s="790" t="s">
        <v>122</v>
      </c>
      <c r="B8" s="790"/>
      <c r="C8" s="790"/>
      <c r="D8" s="790" t="s">
        <v>1077</v>
      </c>
      <c r="E8" s="790"/>
      <c r="F8" s="790"/>
      <c r="G8" s="790"/>
      <c r="H8" s="790"/>
      <c r="I8" s="790"/>
      <c r="J8" s="790"/>
      <c r="K8" s="790"/>
      <c r="L8" s="790"/>
      <c r="M8" s="47">
        <v>13</v>
      </c>
      <c r="N8" s="47">
        <v>6</v>
      </c>
      <c r="O8" s="47">
        <v>2012</v>
      </c>
      <c r="P8" s="47"/>
    </row>
    <row r="9" spans="1:16" x14ac:dyDescent="0.2">
      <c r="A9" s="791" t="s">
        <v>12</v>
      </c>
      <c r="B9" s="790" t="s">
        <v>13</v>
      </c>
      <c r="C9" s="790" t="s">
        <v>14</v>
      </c>
      <c r="D9" s="791" t="s">
        <v>15</v>
      </c>
      <c r="E9" s="791"/>
      <c r="F9" s="791" t="s">
        <v>123</v>
      </c>
      <c r="G9" s="791"/>
      <c r="H9" s="791"/>
      <c r="I9" s="791"/>
      <c r="J9" s="791" t="s">
        <v>1078</v>
      </c>
      <c r="K9" s="790" t="s">
        <v>18</v>
      </c>
      <c r="L9" s="791" t="s">
        <v>19</v>
      </c>
      <c r="M9" s="790" t="s">
        <v>20</v>
      </c>
      <c r="N9" s="790"/>
      <c r="O9" s="790"/>
      <c r="P9" s="790"/>
    </row>
    <row r="10" spans="1:16" x14ac:dyDescent="0.2">
      <c r="A10" s="791"/>
      <c r="B10" s="790"/>
      <c r="C10" s="790"/>
      <c r="D10" s="47" t="s">
        <v>21</v>
      </c>
      <c r="E10" s="47" t="s">
        <v>22</v>
      </c>
      <c r="F10" s="47" t="s">
        <v>124</v>
      </c>
      <c r="G10" s="47" t="s">
        <v>125</v>
      </c>
      <c r="H10" s="47" t="s">
        <v>126</v>
      </c>
      <c r="I10" s="47" t="s">
        <v>1079</v>
      </c>
      <c r="J10" s="791"/>
      <c r="K10" s="790"/>
      <c r="L10" s="791"/>
      <c r="M10" s="792"/>
      <c r="N10" s="792"/>
      <c r="O10" s="792"/>
      <c r="P10" s="792"/>
    </row>
    <row r="11" spans="1:16" x14ac:dyDescent="0.2">
      <c r="A11" s="37">
        <v>4</v>
      </c>
      <c r="B11" s="37" t="s">
        <v>48</v>
      </c>
      <c r="C11" s="48" t="s">
        <v>150</v>
      </c>
      <c r="D11" s="33">
        <v>41100</v>
      </c>
      <c r="E11" s="33">
        <v>41100</v>
      </c>
      <c r="F11" s="34"/>
      <c r="G11" s="37">
        <v>4</v>
      </c>
      <c r="H11" s="37"/>
      <c r="I11" s="37"/>
      <c r="J11" s="37">
        <v>76</v>
      </c>
      <c r="K11" s="37"/>
      <c r="L11" s="49"/>
      <c r="M11" s="577"/>
      <c r="N11" s="578"/>
      <c r="O11" s="578"/>
      <c r="P11" s="579"/>
    </row>
    <row r="12" spans="1:16" ht="12.75" x14ac:dyDescent="0.2">
      <c r="A12" s="37">
        <v>5</v>
      </c>
      <c r="B12" s="37" t="s">
        <v>48</v>
      </c>
      <c r="C12" s="48" t="s">
        <v>150</v>
      </c>
      <c r="D12" s="33">
        <v>41231</v>
      </c>
      <c r="E12" s="33">
        <v>41231</v>
      </c>
      <c r="F12" s="34"/>
      <c r="G12" s="37">
        <v>5</v>
      </c>
      <c r="H12" s="37"/>
      <c r="I12" s="37"/>
      <c r="J12" s="37">
        <v>80</v>
      </c>
      <c r="K12" s="37"/>
      <c r="L12" s="49"/>
      <c r="M12" s="511"/>
      <c r="N12" s="847"/>
      <c r="O12" s="847"/>
      <c r="P12" s="512"/>
    </row>
    <row r="13" spans="1:16" x14ac:dyDescent="0.2">
      <c r="A13" s="16"/>
      <c r="B13" s="16"/>
      <c r="C13" s="16"/>
      <c r="D13" s="53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x14ac:dyDescent="0.2">
      <c r="A14" s="456" t="s">
        <v>135</v>
      </c>
      <c r="B14" s="456"/>
      <c r="C14" s="457" t="s">
        <v>136</v>
      </c>
      <c r="D14" s="457"/>
      <c r="E14" s="457"/>
      <c r="F14" s="456" t="s">
        <v>137</v>
      </c>
      <c r="G14" s="456"/>
      <c r="H14" s="456"/>
      <c r="I14" s="457" t="s">
        <v>148</v>
      </c>
      <c r="J14" s="457"/>
      <c r="K14" s="457"/>
      <c r="L14" s="457"/>
      <c r="M14" s="16"/>
      <c r="N14" s="16"/>
      <c r="O14" s="16"/>
      <c r="P14" s="16"/>
    </row>
    <row r="15" spans="1:16" ht="11.25" customHeight="1" x14ac:dyDescent="0.2">
      <c r="A15" s="456" t="s">
        <v>138</v>
      </c>
      <c r="B15" s="456"/>
      <c r="C15" s="457" t="s">
        <v>136</v>
      </c>
      <c r="D15" s="457"/>
      <c r="E15" s="457"/>
      <c r="F15" s="456" t="s">
        <v>138</v>
      </c>
      <c r="G15" s="456"/>
      <c r="H15" s="456"/>
      <c r="I15" s="457"/>
      <c r="J15" s="457"/>
      <c r="K15" s="457"/>
      <c r="L15" s="457"/>
      <c r="M15" s="16"/>
      <c r="N15" s="16"/>
      <c r="O15" s="16"/>
      <c r="P15" s="16"/>
    </row>
    <row r="16" spans="1:16" ht="11.25" customHeight="1" x14ac:dyDescent="0.2">
      <c r="A16" s="456" t="s">
        <v>139</v>
      </c>
      <c r="B16" s="456"/>
      <c r="C16" s="457" t="s">
        <v>140</v>
      </c>
      <c r="D16" s="457"/>
      <c r="E16" s="457"/>
      <c r="F16" s="456" t="s">
        <v>139</v>
      </c>
      <c r="G16" s="456"/>
      <c r="H16" s="456"/>
      <c r="I16" s="457" t="s">
        <v>141</v>
      </c>
      <c r="J16" s="457"/>
      <c r="K16" s="457"/>
      <c r="L16" s="457"/>
      <c r="M16" s="16"/>
      <c r="N16" s="16"/>
      <c r="O16" s="16"/>
      <c r="P16" s="16"/>
    </row>
    <row r="17" spans="1:16" x14ac:dyDescent="0.2">
      <c r="A17" s="456" t="s">
        <v>142</v>
      </c>
      <c r="B17" s="456"/>
      <c r="C17" s="457" t="s">
        <v>149</v>
      </c>
      <c r="D17" s="457"/>
      <c r="E17" s="457"/>
      <c r="F17" s="456" t="s">
        <v>142</v>
      </c>
      <c r="G17" s="456"/>
      <c r="H17" s="456"/>
      <c r="I17" s="468">
        <v>41346</v>
      </c>
      <c r="J17" s="457"/>
      <c r="K17" s="457"/>
      <c r="L17" s="457"/>
      <c r="M17" s="16"/>
      <c r="N17" s="16"/>
      <c r="O17" s="16"/>
      <c r="P17" s="16"/>
    </row>
    <row r="18" spans="1:16" ht="12.75" x14ac:dyDescent="0.2">
      <c r="A18" s="56" t="s">
        <v>143</v>
      </c>
      <c r="B18" s="16"/>
      <c r="C18" s="16"/>
      <c r="D18" s="53"/>
      <c r="E18" s="16"/>
      <c r="F18" s="16"/>
      <c r="G18" s="16"/>
      <c r="H18" s="16"/>
      <c r="I18" s="16"/>
      <c r="J18" s="16"/>
      <c r="K18" s="16"/>
      <c r="L18" s="57"/>
      <c r="M18" s="16"/>
      <c r="N18" s="16"/>
      <c r="O18" s="16"/>
      <c r="P18" s="16"/>
    </row>
    <row r="19" spans="1:16" ht="12.75" x14ac:dyDescent="0.2">
      <c r="A19" s="157"/>
      <c r="B19" s="158"/>
      <c r="C19" s="158"/>
      <c r="D19" s="517"/>
      <c r="E19" s="517"/>
      <c r="F19" s="517"/>
      <c r="G19" s="517"/>
      <c r="H19" s="517"/>
      <c r="I19" s="517"/>
      <c r="J19" s="159"/>
      <c r="K19" s="160"/>
      <c r="L19" s="157"/>
      <c r="M19" s="786"/>
      <c r="N19" s="786"/>
      <c r="O19" s="786"/>
      <c r="P19" s="786"/>
    </row>
    <row r="20" spans="1:16" ht="14.25" x14ac:dyDescent="0.2">
      <c r="A20" s="79"/>
      <c r="B20" s="56"/>
      <c r="C20" s="16"/>
      <c r="D20" s="53"/>
      <c r="E20" s="80"/>
      <c r="F20" s="81"/>
      <c r="G20" s="81"/>
      <c r="H20" s="82"/>
      <c r="I20" s="82"/>
      <c r="J20" s="53"/>
      <c r="K20" s="83"/>
      <c r="L20" s="83"/>
      <c r="M20" s="81"/>
      <c r="N20" s="81"/>
      <c r="O20" s="81"/>
      <c r="P20" s="81"/>
    </row>
    <row r="21" spans="1:16" x14ac:dyDescent="0.2">
      <c r="A21" s="633" t="s">
        <v>0</v>
      </c>
      <c r="B21" s="634"/>
      <c r="C21" s="639" t="s">
        <v>1</v>
      </c>
      <c r="D21" s="640"/>
      <c r="E21" s="640"/>
      <c r="F21" s="640"/>
      <c r="G21" s="640"/>
      <c r="H21" s="640"/>
      <c r="I21" s="640"/>
      <c r="J21" s="640"/>
      <c r="K21" s="640"/>
      <c r="L21" s="641"/>
      <c r="M21" s="654" t="s">
        <v>2</v>
      </c>
      <c r="N21" s="655"/>
      <c r="O21" s="655"/>
      <c r="P21" s="656"/>
    </row>
    <row r="22" spans="1:16" x14ac:dyDescent="0.2">
      <c r="A22" s="635"/>
      <c r="B22" s="636"/>
      <c r="C22" s="642"/>
      <c r="D22" s="643"/>
      <c r="E22" s="643"/>
      <c r="F22" s="643"/>
      <c r="G22" s="643"/>
      <c r="H22" s="643"/>
      <c r="I22" s="643"/>
      <c r="J22" s="643"/>
      <c r="K22" s="643"/>
      <c r="L22" s="644"/>
      <c r="M22" s="654" t="s">
        <v>3</v>
      </c>
      <c r="N22" s="655"/>
      <c r="O22" s="655"/>
      <c r="P22" s="656"/>
    </row>
    <row r="23" spans="1:16" x14ac:dyDescent="0.2">
      <c r="A23" s="637"/>
      <c r="B23" s="638"/>
      <c r="C23" s="645"/>
      <c r="D23" s="646"/>
      <c r="E23" s="646"/>
      <c r="F23" s="646"/>
      <c r="G23" s="646"/>
      <c r="H23" s="646"/>
      <c r="I23" s="646"/>
      <c r="J23" s="646"/>
      <c r="K23" s="646"/>
      <c r="L23" s="647"/>
      <c r="M23" s="654" t="s">
        <v>151</v>
      </c>
      <c r="N23" s="655"/>
      <c r="O23" s="655"/>
      <c r="P23" s="656"/>
    </row>
    <row r="24" spans="1:16" x14ac:dyDescent="0.2">
      <c r="A24" s="648" t="s">
        <v>5</v>
      </c>
      <c r="B24" s="649"/>
      <c r="C24" s="649"/>
      <c r="D24" s="649"/>
      <c r="E24" s="649"/>
      <c r="F24" s="649"/>
      <c r="G24" s="649"/>
      <c r="H24" s="649"/>
      <c r="I24" s="649"/>
      <c r="J24" s="649"/>
      <c r="K24" s="649"/>
      <c r="L24" s="650"/>
      <c r="M24" s="630" t="s">
        <v>6</v>
      </c>
      <c r="N24" s="631"/>
      <c r="O24" s="631"/>
      <c r="P24" s="632"/>
    </row>
    <row r="25" spans="1:16" x14ac:dyDescent="0.2">
      <c r="A25" s="648" t="s">
        <v>152</v>
      </c>
      <c r="B25" s="649"/>
      <c r="C25" s="649"/>
      <c r="D25" s="649"/>
      <c r="E25" s="649"/>
      <c r="F25" s="649"/>
      <c r="G25" s="649"/>
      <c r="H25" s="649"/>
      <c r="I25" s="649"/>
      <c r="J25" s="649"/>
      <c r="K25" s="649"/>
      <c r="L25" s="650"/>
      <c r="M25" s="61" t="s">
        <v>8</v>
      </c>
      <c r="N25" s="61" t="s">
        <v>9</v>
      </c>
      <c r="O25" s="61" t="s">
        <v>10</v>
      </c>
      <c r="P25" s="61" t="s">
        <v>11</v>
      </c>
    </row>
    <row r="26" spans="1:16" x14ac:dyDescent="0.2">
      <c r="A26" s="415" t="s">
        <v>12</v>
      </c>
      <c r="B26" s="663" t="s">
        <v>13</v>
      </c>
      <c r="C26" s="663" t="s">
        <v>14</v>
      </c>
      <c r="D26" s="683" t="s">
        <v>15</v>
      </c>
      <c r="E26" s="684"/>
      <c r="F26" s="683" t="s">
        <v>16</v>
      </c>
      <c r="G26" s="685"/>
      <c r="H26" s="685"/>
      <c r="I26" s="684"/>
      <c r="J26" s="415" t="s">
        <v>17</v>
      </c>
      <c r="K26" s="663" t="s">
        <v>18</v>
      </c>
      <c r="L26" s="415" t="s">
        <v>19</v>
      </c>
      <c r="M26" s="657" t="s">
        <v>20</v>
      </c>
      <c r="N26" s="658"/>
      <c r="O26" s="658"/>
      <c r="P26" s="659"/>
    </row>
    <row r="27" spans="1:16" x14ac:dyDescent="0.2">
      <c r="A27" s="416"/>
      <c r="B27" s="664"/>
      <c r="C27" s="664"/>
      <c r="D27" s="62" t="s">
        <v>21</v>
      </c>
      <c r="E27" s="62" t="s">
        <v>22</v>
      </c>
      <c r="F27" s="62" t="s">
        <v>23</v>
      </c>
      <c r="G27" s="62" t="s">
        <v>24</v>
      </c>
      <c r="H27" s="62" t="s">
        <v>25</v>
      </c>
      <c r="I27" s="62" t="s">
        <v>26</v>
      </c>
      <c r="J27" s="416"/>
      <c r="K27" s="664"/>
      <c r="L27" s="416"/>
      <c r="M27" s="660"/>
      <c r="N27" s="661"/>
      <c r="O27" s="661"/>
      <c r="P27" s="662"/>
    </row>
    <row r="28" spans="1:16" ht="12.75" x14ac:dyDescent="0.2">
      <c r="A28" s="63">
        <v>1</v>
      </c>
      <c r="B28" s="84" t="s">
        <v>187</v>
      </c>
      <c r="C28" s="64" t="s">
        <v>47</v>
      </c>
      <c r="D28" s="62"/>
      <c r="E28" s="62"/>
      <c r="F28" s="62"/>
      <c r="G28" s="62"/>
      <c r="H28" s="62"/>
      <c r="I28" s="62"/>
      <c r="J28" s="85"/>
      <c r="K28" s="86"/>
      <c r="L28" s="85"/>
      <c r="M28" s="87"/>
      <c r="N28" s="88"/>
      <c r="O28" s="88"/>
      <c r="P28" s="89"/>
    </row>
    <row r="29" spans="1:16" ht="12.75" x14ac:dyDescent="0.2">
      <c r="A29" s="74"/>
      <c r="B29" s="64" t="s">
        <v>188</v>
      </c>
      <c r="C29" s="64" t="s">
        <v>150</v>
      </c>
      <c r="D29" s="66"/>
      <c r="E29" s="67"/>
      <c r="F29" s="63"/>
      <c r="G29" s="63"/>
      <c r="H29" s="64"/>
      <c r="I29" s="64"/>
      <c r="J29" s="64"/>
      <c r="K29" s="63"/>
      <c r="L29" s="63" t="s">
        <v>155</v>
      </c>
      <c r="M29" s="651"/>
      <c r="N29" s="652"/>
      <c r="O29" s="652"/>
      <c r="P29" s="653"/>
    </row>
    <row r="30" spans="1:16" ht="12.75" x14ac:dyDescent="0.2">
      <c r="A30" s="64"/>
      <c r="B30" s="64"/>
      <c r="C30" s="64" t="s">
        <v>189</v>
      </c>
      <c r="D30" s="66" t="s">
        <v>190</v>
      </c>
      <c r="E30" s="67" t="s">
        <v>191</v>
      </c>
      <c r="F30" s="63"/>
      <c r="G30" s="63" t="s">
        <v>192</v>
      </c>
      <c r="H30" s="64"/>
      <c r="I30" s="64"/>
      <c r="J30" s="63">
        <v>64</v>
      </c>
      <c r="K30" s="63" t="s">
        <v>193</v>
      </c>
      <c r="L30" s="63"/>
      <c r="M30" s="651"/>
      <c r="N30" s="652"/>
      <c r="O30" s="652"/>
      <c r="P30" s="653"/>
    </row>
    <row r="31" spans="1:16" ht="12.75" x14ac:dyDescent="0.2">
      <c r="A31" s="64"/>
      <c r="B31" s="64"/>
      <c r="C31" s="64" t="s">
        <v>194</v>
      </c>
      <c r="D31" s="66" t="s">
        <v>195</v>
      </c>
      <c r="E31" s="67" t="s">
        <v>196</v>
      </c>
      <c r="F31" s="63"/>
      <c r="G31" s="63" t="s">
        <v>192</v>
      </c>
      <c r="H31" s="64"/>
      <c r="I31" s="64"/>
      <c r="J31" s="63">
        <v>36</v>
      </c>
      <c r="K31" s="63" t="s">
        <v>193</v>
      </c>
      <c r="L31" s="63"/>
      <c r="M31" s="651"/>
      <c r="N31" s="652"/>
      <c r="O31" s="652"/>
      <c r="P31" s="653"/>
    </row>
    <row r="32" spans="1:16" ht="11.25" customHeight="1" x14ac:dyDescent="0.2">
      <c r="A32" s="64"/>
      <c r="B32" s="64"/>
      <c r="C32" s="64" t="s">
        <v>199</v>
      </c>
      <c r="D32" s="66" t="s">
        <v>200</v>
      </c>
      <c r="E32" s="67" t="s">
        <v>195</v>
      </c>
      <c r="F32" s="63"/>
      <c r="G32" s="63" t="s">
        <v>192</v>
      </c>
      <c r="H32" s="64"/>
      <c r="I32" s="64"/>
      <c r="J32" s="63">
        <v>12</v>
      </c>
      <c r="K32" s="63" t="s">
        <v>193</v>
      </c>
      <c r="L32" s="63"/>
      <c r="M32" s="68"/>
      <c r="N32" s="69"/>
      <c r="O32" s="69"/>
      <c r="P32" s="70"/>
    </row>
    <row r="33" spans="1:16" ht="11.25" customHeight="1" x14ac:dyDescent="0.2">
      <c r="A33" s="64"/>
      <c r="B33" s="64"/>
      <c r="C33" s="64" t="s">
        <v>201</v>
      </c>
      <c r="D33" s="66" t="s">
        <v>202</v>
      </c>
      <c r="E33" s="67" t="s">
        <v>203</v>
      </c>
      <c r="F33" s="63"/>
      <c r="G33" s="63" t="s">
        <v>192</v>
      </c>
      <c r="H33" s="64"/>
      <c r="I33" s="64"/>
      <c r="J33" s="63">
        <v>174</v>
      </c>
      <c r="K33" s="63" t="s">
        <v>193</v>
      </c>
      <c r="L33" s="63"/>
      <c r="M33" s="651"/>
      <c r="N33" s="652"/>
      <c r="O33" s="652"/>
      <c r="P33" s="653"/>
    </row>
    <row r="34" spans="1:16" ht="12.75" x14ac:dyDescent="0.2">
      <c r="A34" s="64"/>
      <c r="B34" s="64"/>
      <c r="C34" s="64" t="s">
        <v>204</v>
      </c>
      <c r="D34" s="66" t="s">
        <v>208</v>
      </c>
      <c r="E34" s="67" t="s">
        <v>208</v>
      </c>
      <c r="F34" s="63"/>
      <c r="G34" s="63" t="s">
        <v>192</v>
      </c>
      <c r="H34" s="64"/>
      <c r="I34" s="64"/>
      <c r="J34" s="63">
        <v>205</v>
      </c>
      <c r="K34" s="63" t="s">
        <v>193</v>
      </c>
      <c r="L34" s="63"/>
      <c r="M34" s="68"/>
      <c r="N34" s="69"/>
      <c r="O34" s="69"/>
      <c r="P34" s="70"/>
    </row>
    <row r="35" spans="1:16" ht="12.75" x14ac:dyDescent="0.2">
      <c r="A35" s="90"/>
      <c r="B35" s="90"/>
      <c r="C35" s="90"/>
      <c r="D35" s="91"/>
      <c r="E35" s="92"/>
      <c r="F35" s="93"/>
      <c r="G35" s="93"/>
      <c r="H35" s="90"/>
      <c r="I35" s="90"/>
      <c r="J35" s="93"/>
      <c r="K35" s="93"/>
      <c r="L35" s="93"/>
      <c r="M35" s="93"/>
      <c r="N35" s="93"/>
      <c r="O35" s="93"/>
      <c r="P35" s="93"/>
    </row>
    <row r="36" spans="1:16" ht="12.75" x14ac:dyDescent="0.2">
      <c r="A36" s="626" t="s">
        <v>135</v>
      </c>
      <c r="B36" s="626"/>
      <c r="C36" s="2" t="s">
        <v>183</v>
      </c>
      <c r="D36" s="2"/>
      <c r="E36" s="2"/>
      <c r="F36" s="456" t="s">
        <v>137</v>
      </c>
      <c r="G36" s="456"/>
      <c r="H36" s="456"/>
      <c r="I36" s="469" t="s">
        <v>184</v>
      </c>
      <c r="J36" s="470"/>
      <c r="K36" s="470"/>
      <c r="L36" s="470"/>
      <c r="M36" s="63"/>
      <c r="N36" s="63"/>
      <c r="O36" s="63"/>
      <c r="P36" s="63"/>
    </row>
    <row r="37" spans="1:16" ht="12.75" x14ac:dyDescent="0.2">
      <c r="A37" s="456" t="s">
        <v>138</v>
      </c>
      <c r="B37" s="456"/>
      <c r="C37" s="2"/>
      <c r="D37" s="2"/>
      <c r="E37" s="2"/>
      <c r="F37" s="456" t="s">
        <v>138</v>
      </c>
      <c r="G37" s="456"/>
      <c r="H37" s="456"/>
      <c r="I37" s="75"/>
      <c r="J37" s="76"/>
      <c r="K37" s="76"/>
      <c r="L37" s="76"/>
      <c r="M37" s="63"/>
      <c r="N37" s="63"/>
      <c r="O37" s="63"/>
      <c r="P37" s="63"/>
    </row>
    <row r="38" spans="1:16" ht="12.75" x14ac:dyDescent="0.2">
      <c r="A38" s="456" t="s">
        <v>139</v>
      </c>
      <c r="B38" s="456"/>
      <c r="C38" s="2" t="s">
        <v>210</v>
      </c>
      <c r="D38" s="2"/>
      <c r="E38" s="2"/>
      <c r="F38" s="456" t="s">
        <v>139</v>
      </c>
      <c r="G38" s="456"/>
      <c r="H38" s="456"/>
      <c r="I38" s="469" t="s">
        <v>185</v>
      </c>
      <c r="J38" s="470"/>
      <c r="K38" s="470"/>
      <c r="L38" s="470"/>
      <c r="M38" s="63"/>
      <c r="N38" s="63"/>
      <c r="O38" s="63"/>
      <c r="P38" s="63"/>
    </row>
    <row r="39" spans="1:16" ht="12.75" x14ac:dyDescent="0.2">
      <c r="A39" s="456" t="s">
        <v>142</v>
      </c>
      <c r="B39" s="456"/>
      <c r="C39" s="11">
        <v>41723</v>
      </c>
      <c r="D39" s="2"/>
      <c r="E39" s="2"/>
      <c r="F39" s="456" t="s">
        <v>142</v>
      </c>
      <c r="G39" s="456"/>
      <c r="H39" s="456"/>
      <c r="I39" s="622">
        <v>41723</v>
      </c>
      <c r="J39" s="470"/>
      <c r="K39" s="470"/>
      <c r="L39" s="470"/>
      <c r="M39" s="63"/>
      <c r="N39" s="63"/>
      <c r="O39" s="63"/>
      <c r="P39" s="63"/>
    </row>
    <row r="40" spans="1:16" ht="12.75" x14ac:dyDescent="0.2">
      <c r="A40" s="56" t="s">
        <v>143</v>
      </c>
      <c r="B40" s="16"/>
      <c r="C40" s="16"/>
      <c r="D40" s="53"/>
      <c r="E40" s="16"/>
      <c r="F40" s="16"/>
      <c r="G40" s="16"/>
      <c r="H40" s="16"/>
      <c r="I40" s="16"/>
      <c r="J40" s="16"/>
      <c r="M40" s="77"/>
      <c r="N40" s="77"/>
      <c r="O40" s="77"/>
      <c r="P40" s="77"/>
    </row>
    <row r="41" spans="1:16" ht="15" x14ac:dyDescent="0.2">
      <c r="A41" s="13" t="s">
        <v>186</v>
      </c>
      <c r="D41" s="71"/>
      <c r="E41" s="78"/>
      <c r="F41" s="78"/>
      <c r="G41" s="78"/>
      <c r="H41" s="78"/>
      <c r="I41" s="78"/>
      <c r="J41" s="78"/>
      <c r="K41" s="78"/>
      <c r="L41" s="78"/>
      <c r="M41" s="77"/>
      <c r="N41" s="77"/>
      <c r="O41" s="77"/>
      <c r="P41" s="77"/>
    </row>
    <row r="42" spans="1:16" x14ac:dyDescent="0.2">
      <c r="A42" s="633" t="s">
        <v>0</v>
      </c>
      <c r="B42" s="634"/>
      <c r="C42" s="639" t="s">
        <v>1</v>
      </c>
      <c r="D42" s="640"/>
      <c r="E42" s="640"/>
      <c r="F42" s="640"/>
      <c r="G42" s="640"/>
      <c r="H42" s="640"/>
      <c r="I42" s="640"/>
      <c r="J42" s="640"/>
      <c r="K42" s="640"/>
      <c r="L42" s="641"/>
      <c r="M42" s="654" t="s">
        <v>2</v>
      </c>
      <c r="N42" s="655"/>
      <c r="O42" s="655"/>
      <c r="P42" s="656"/>
    </row>
    <row r="43" spans="1:16" x14ac:dyDescent="0.2">
      <c r="A43" s="635"/>
      <c r="B43" s="636"/>
      <c r="C43" s="642"/>
      <c r="D43" s="643"/>
      <c r="E43" s="643"/>
      <c r="F43" s="643"/>
      <c r="G43" s="643"/>
      <c r="H43" s="643"/>
      <c r="I43" s="643"/>
      <c r="J43" s="643"/>
      <c r="K43" s="643"/>
      <c r="L43" s="644"/>
      <c r="M43" s="654" t="s">
        <v>3</v>
      </c>
      <c r="N43" s="655"/>
      <c r="O43" s="655"/>
      <c r="P43" s="656"/>
    </row>
    <row r="44" spans="1:16" x14ac:dyDescent="0.2">
      <c r="A44" s="637"/>
      <c r="B44" s="638"/>
      <c r="C44" s="645"/>
      <c r="D44" s="646"/>
      <c r="E44" s="646"/>
      <c r="F44" s="646"/>
      <c r="G44" s="646"/>
      <c r="H44" s="646"/>
      <c r="I44" s="646"/>
      <c r="J44" s="646"/>
      <c r="K44" s="646"/>
      <c r="L44" s="647"/>
      <c r="M44" s="654" t="s">
        <v>151</v>
      </c>
      <c r="N44" s="655"/>
      <c r="O44" s="655"/>
      <c r="P44" s="656"/>
    </row>
    <row r="45" spans="1:16" x14ac:dyDescent="0.2">
      <c r="A45" s="648" t="s">
        <v>5</v>
      </c>
      <c r="B45" s="649"/>
      <c r="C45" s="649"/>
      <c r="D45" s="649"/>
      <c r="E45" s="649"/>
      <c r="F45" s="649"/>
      <c r="G45" s="649"/>
      <c r="H45" s="649"/>
      <c r="I45" s="649"/>
      <c r="J45" s="649"/>
      <c r="K45" s="649"/>
      <c r="L45" s="650"/>
      <c r="M45" s="630" t="s">
        <v>6</v>
      </c>
      <c r="N45" s="631"/>
      <c r="O45" s="631"/>
      <c r="P45" s="632"/>
    </row>
    <row r="46" spans="1:16" x14ac:dyDescent="0.2">
      <c r="A46" s="648" t="s">
        <v>152</v>
      </c>
      <c r="B46" s="649"/>
      <c r="C46" s="649"/>
      <c r="D46" s="649"/>
      <c r="E46" s="649"/>
      <c r="F46" s="649"/>
      <c r="G46" s="649"/>
      <c r="H46" s="649"/>
      <c r="I46" s="649"/>
      <c r="J46" s="649"/>
      <c r="K46" s="649"/>
      <c r="L46" s="650"/>
      <c r="M46" s="61" t="s">
        <v>8</v>
      </c>
      <c r="N46" s="61" t="s">
        <v>9</v>
      </c>
      <c r="O46" s="61" t="s">
        <v>10</v>
      </c>
      <c r="P46" s="61" t="s">
        <v>11</v>
      </c>
    </row>
    <row r="47" spans="1:16" x14ac:dyDescent="0.2">
      <c r="A47" s="415" t="s">
        <v>12</v>
      </c>
      <c r="B47" s="663" t="s">
        <v>13</v>
      </c>
      <c r="C47" s="663" t="s">
        <v>14</v>
      </c>
      <c r="D47" s="683" t="s">
        <v>15</v>
      </c>
      <c r="E47" s="684"/>
      <c r="F47" s="683" t="s">
        <v>16</v>
      </c>
      <c r="G47" s="685"/>
      <c r="H47" s="685"/>
      <c r="I47" s="684"/>
      <c r="J47" s="415" t="s">
        <v>17</v>
      </c>
      <c r="K47" s="663" t="s">
        <v>18</v>
      </c>
      <c r="L47" s="415" t="s">
        <v>19</v>
      </c>
      <c r="M47" s="657" t="s">
        <v>20</v>
      </c>
      <c r="N47" s="658"/>
      <c r="O47" s="658"/>
      <c r="P47" s="659"/>
    </row>
    <row r="48" spans="1:16" x14ac:dyDescent="0.2">
      <c r="A48" s="416"/>
      <c r="B48" s="664"/>
      <c r="C48" s="664"/>
      <c r="D48" s="62" t="s">
        <v>21</v>
      </c>
      <c r="E48" s="62" t="s">
        <v>22</v>
      </c>
      <c r="F48" s="62" t="s">
        <v>23</v>
      </c>
      <c r="G48" s="62" t="s">
        <v>24</v>
      </c>
      <c r="H48" s="62" t="s">
        <v>25</v>
      </c>
      <c r="I48" s="62" t="s">
        <v>26</v>
      </c>
      <c r="J48" s="416"/>
      <c r="K48" s="664"/>
      <c r="L48" s="416"/>
      <c r="M48" s="660"/>
      <c r="N48" s="661"/>
      <c r="O48" s="661"/>
      <c r="P48" s="662"/>
    </row>
    <row r="49" spans="1:16" ht="12.75" x14ac:dyDescent="0.2">
      <c r="A49" s="63">
        <v>9</v>
      </c>
      <c r="B49" s="84" t="s">
        <v>211</v>
      </c>
      <c r="C49" s="64" t="s">
        <v>212</v>
      </c>
      <c r="D49" s="62"/>
      <c r="E49" s="62"/>
      <c r="F49" s="62"/>
      <c r="G49" s="62"/>
      <c r="H49" s="62"/>
      <c r="I49" s="62"/>
      <c r="J49" s="85"/>
      <c r="K49" s="86"/>
      <c r="L49" s="85"/>
      <c r="M49" s="782"/>
      <c r="N49" s="783"/>
      <c r="O49" s="783"/>
      <c r="P49" s="784"/>
    </row>
    <row r="50" spans="1:16" ht="12.75" x14ac:dyDescent="0.2">
      <c r="A50" s="74"/>
      <c r="B50" s="64" t="s">
        <v>213</v>
      </c>
      <c r="C50" s="64" t="s">
        <v>214</v>
      </c>
      <c r="D50" s="66"/>
      <c r="E50" s="67"/>
      <c r="F50" s="63"/>
      <c r="G50" s="63"/>
      <c r="H50" s="64"/>
      <c r="I50" s="64"/>
      <c r="J50" s="64"/>
      <c r="K50" s="63"/>
      <c r="L50" s="63" t="s">
        <v>155</v>
      </c>
      <c r="M50" s="651"/>
      <c r="N50" s="652"/>
      <c r="O50" s="652"/>
      <c r="P50" s="653"/>
    </row>
    <row r="51" spans="1:16" ht="12.75" x14ac:dyDescent="0.2">
      <c r="A51" s="64"/>
      <c r="B51" s="64"/>
      <c r="C51" s="64" t="s">
        <v>353</v>
      </c>
      <c r="D51" s="66" t="s">
        <v>354</v>
      </c>
      <c r="E51" s="67" t="s">
        <v>355</v>
      </c>
      <c r="F51" s="63"/>
      <c r="G51" s="63" t="s">
        <v>154</v>
      </c>
      <c r="H51" s="64"/>
      <c r="I51" s="64"/>
      <c r="J51" s="63">
        <v>12</v>
      </c>
      <c r="K51" s="63" t="s">
        <v>193</v>
      </c>
      <c r="L51" s="63"/>
      <c r="M51" s="651"/>
      <c r="N51" s="652"/>
      <c r="O51" s="652"/>
      <c r="P51" s="653"/>
    </row>
    <row r="52" spans="1:16" ht="12.75" x14ac:dyDescent="0.2">
      <c r="A52" s="64"/>
      <c r="B52" s="64"/>
      <c r="C52" s="64" t="s">
        <v>356</v>
      </c>
      <c r="D52" s="66" t="s">
        <v>354</v>
      </c>
      <c r="E52" s="67" t="s">
        <v>355</v>
      </c>
      <c r="F52" s="63"/>
      <c r="G52" s="63" t="s">
        <v>192</v>
      </c>
      <c r="H52" s="64"/>
      <c r="I52" s="64"/>
      <c r="J52" s="63">
        <v>10</v>
      </c>
      <c r="K52" s="63" t="s">
        <v>193</v>
      </c>
      <c r="L52" s="63"/>
      <c r="M52" s="651"/>
      <c r="N52" s="652"/>
      <c r="O52" s="652"/>
      <c r="P52" s="653"/>
    </row>
    <row r="53" spans="1:16" ht="12.75" x14ac:dyDescent="0.2">
      <c r="A53" s="64"/>
      <c r="B53" s="64"/>
      <c r="C53" s="64" t="s">
        <v>357</v>
      </c>
      <c r="D53" s="66" t="s">
        <v>358</v>
      </c>
      <c r="E53" s="67" t="s">
        <v>355</v>
      </c>
      <c r="F53" s="63"/>
      <c r="G53" s="63" t="s">
        <v>192</v>
      </c>
      <c r="H53" s="64"/>
      <c r="I53" s="64"/>
      <c r="J53" s="63">
        <v>11</v>
      </c>
      <c r="K53" s="63" t="s">
        <v>193</v>
      </c>
      <c r="L53" s="63"/>
      <c r="M53" s="68"/>
      <c r="N53" s="69"/>
      <c r="O53" s="69"/>
      <c r="P53" s="70"/>
    </row>
    <row r="54" spans="1:16" ht="12.75" x14ac:dyDescent="0.2">
      <c r="A54" s="64"/>
      <c r="B54" s="64"/>
      <c r="C54" s="64" t="s">
        <v>359</v>
      </c>
      <c r="D54" s="66" t="s">
        <v>360</v>
      </c>
      <c r="E54" s="67" t="s">
        <v>355</v>
      </c>
      <c r="F54" s="63"/>
      <c r="G54" s="63" t="s">
        <v>192</v>
      </c>
      <c r="H54" s="64"/>
      <c r="I54" s="64"/>
      <c r="J54" s="63">
        <v>21</v>
      </c>
      <c r="K54" s="63" t="s">
        <v>193</v>
      </c>
      <c r="L54" s="63"/>
      <c r="M54" s="68"/>
      <c r="N54" s="69"/>
      <c r="O54" s="69"/>
      <c r="P54" s="70"/>
    </row>
    <row r="55" spans="1:16" ht="12.75" x14ac:dyDescent="0.2">
      <c r="A55" s="64"/>
      <c r="B55" s="64"/>
      <c r="C55" s="64" t="s">
        <v>361</v>
      </c>
      <c r="D55" s="66" t="s">
        <v>362</v>
      </c>
      <c r="E55" s="67" t="s">
        <v>355</v>
      </c>
      <c r="F55" s="63"/>
      <c r="G55" s="63" t="s">
        <v>154</v>
      </c>
      <c r="H55" s="64"/>
      <c r="I55" s="64"/>
      <c r="J55" s="63">
        <v>10</v>
      </c>
      <c r="K55" s="63" t="s">
        <v>193</v>
      </c>
      <c r="L55" s="63"/>
      <c r="M55" s="651"/>
      <c r="N55" s="652"/>
      <c r="O55" s="652"/>
      <c r="P55" s="653"/>
    </row>
    <row r="56" spans="1:16" ht="12.75" x14ac:dyDescent="0.2">
      <c r="A56" s="64"/>
      <c r="B56" s="64"/>
      <c r="C56" s="64" t="s">
        <v>353</v>
      </c>
      <c r="D56" s="71" t="s">
        <v>363</v>
      </c>
      <c r="E56" s="67" t="s">
        <v>355</v>
      </c>
      <c r="F56" s="63"/>
      <c r="G56" s="63" t="s">
        <v>192</v>
      </c>
      <c r="H56" s="64"/>
      <c r="I56" s="64"/>
      <c r="J56" s="63">
        <v>17</v>
      </c>
      <c r="K56" s="63" t="s">
        <v>193</v>
      </c>
      <c r="L56" s="63"/>
      <c r="M56" s="651" t="s">
        <v>206</v>
      </c>
      <c r="N56" s="652"/>
      <c r="O56" s="652"/>
      <c r="P56" s="653"/>
    </row>
    <row r="57" spans="1:16" ht="12.75" x14ac:dyDescent="0.2">
      <c r="A57" s="64"/>
      <c r="B57" s="64"/>
      <c r="C57" s="64" t="s">
        <v>364</v>
      </c>
      <c r="D57" s="66" t="s">
        <v>365</v>
      </c>
      <c r="E57" s="67" t="s">
        <v>355</v>
      </c>
      <c r="F57" s="63"/>
      <c r="G57" s="63" t="s">
        <v>192</v>
      </c>
      <c r="H57" s="64"/>
      <c r="I57" s="64"/>
      <c r="J57" s="63">
        <v>19</v>
      </c>
      <c r="K57" s="63" t="s">
        <v>193</v>
      </c>
      <c r="L57" s="63"/>
      <c r="M57" s="651"/>
      <c r="N57" s="652"/>
      <c r="O57" s="652"/>
      <c r="P57" s="653"/>
    </row>
    <row r="58" spans="1:16" ht="12.75" x14ac:dyDescent="0.2">
      <c r="A58" s="64"/>
      <c r="B58" s="64"/>
      <c r="C58" s="64" t="s">
        <v>366</v>
      </c>
      <c r="D58" s="66" t="s">
        <v>365</v>
      </c>
      <c r="E58" s="67" t="s">
        <v>355</v>
      </c>
      <c r="F58" s="63"/>
      <c r="G58" s="63" t="s">
        <v>192</v>
      </c>
      <c r="H58" s="64"/>
      <c r="I58" s="64"/>
      <c r="J58" s="63">
        <v>45</v>
      </c>
      <c r="K58" s="63" t="s">
        <v>193</v>
      </c>
      <c r="L58" s="63"/>
      <c r="M58" s="68"/>
      <c r="N58" s="69"/>
      <c r="O58" s="69"/>
      <c r="P58" s="70"/>
    </row>
    <row r="59" spans="1:16" ht="12.75" x14ac:dyDescent="0.2">
      <c r="A59" s="64"/>
      <c r="B59" s="64"/>
      <c r="C59" s="64" t="s">
        <v>367</v>
      </c>
      <c r="D59" s="66" t="s">
        <v>368</v>
      </c>
      <c r="E59" s="67" t="s">
        <v>355</v>
      </c>
      <c r="F59" s="63"/>
      <c r="G59" s="63" t="s">
        <v>192</v>
      </c>
      <c r="H59" s="64"/>
      <c r="I59" s="64"/>
      <c r="J59" s="63">
        <v>4</v>
      </c>
      <c r="K59" s="63" t="s">
        <v>193</v>
      </c>
      <c r="L59" s="63"/>
      <c r="M59" s="68"/>
      <c r="N59" s="69"/>
      <c r="O59" s="69"/>
      <c r="P59" s="70"/>
    </row>
    <row r="60" spans="1:16" ht="12.75" x14ac:dyDescent="0.2">
      <c r="A60" s="64"/>
      <c r="B60" s="64"/>
      <c r="C60" s="64" t="s">
        <v>369</v>
      </c>
      <c r="D60" s="66" t="s">
        <v>370</v>
      </c>
      <c r="E60" s="67" t="s">
        <v>355</v>
      </c>
      <c r="F60" s="63"/>
      <c r="G60" s="63" t="s">
        <v>192</v>
      </c>
      <c r="H60" s="64"/>
      <c r="I60" s="64"/>
      <c r="J60" s="63">
        <v>29</v>
      </c>
      <c r="K60" s="63" t="s">
        <v>193</v>
      </c>
      <c r="L60" s="63"/>
      <c r="M60" s="68"/>
      <c r="N60" s="69"/>
      <c r="O60" s="69"/>
      <c r="P60" s="70"/>
    </row>
    <row r="61" spans="1:16" ht="12.75" x14ac:dyDescent="0.2">
      <c r="A61" s="64"/>
      <c r="B61" s="64"/>
      <c r="C61" s="64" t="s">
        <v>371</v>
      </c>
      <c r="D61" s="66" t="s">
        <v>370</v>
      </c>
      <c r="E61" s="67" t="s">
        <v>355</v>
      </c>
      <c r="F61" s="63"/>
      <c r="G61" s="63" t="s">
        <v>192</v>
      </c>
      <c r="H61" s="64"/>
      <c r="I61" s="64"/>
      <c r="J61" s="63">
        <v>5</v>
      </c>
      <c r="K61" s="63" t="s">
        <v>193</v>
      </c>
      <c r="L61" s="63"/>
      <c r="M61" s="68"/>
      <c r="N61" s="69"/>
      <c r="O61" s="69"/>
      <c r="P61" s="70"/>
    </row>
    <row r="62" spans="1:16" ht="12.75" x14ac:dyDescent="0.2">
      <c r="A62" s="64"/>
      <c r="B62" s="64"/>
      <c r="C62" s="64" t="s">
        <v>371</v>
      </c>
      <c r="D62" s="66" t="s">
        <v>372</v>
      </c>
      <c r="E62" s="67" t="s">
        <v>355</v>
      </c>
      <c r="F62" s="63"/>
      <c r="G62" s="63" t="s">
        <v>192</v>
      </c>
      <c r="H62" s="64"/>
      <c r="I62" s="64"/>
      <c r="J62" s="63">
        <v>11</v>
      </c>
      <c r="K62" s="63" t="s">
        <v>193</v>
      </c>
      <c r="L62" s="63"/>
      <c r="M62" s="68"/>
      <c r="N62" s="69"/>
      <c r="O62" s="69"/>
      <c r="P62" s="70"/>
    </row>
    <row r="63" spans="1:16" ht="12.75" x14ac:dyDescent="0.2">
      <c r="A63" s="64"/>
      <c r="B63" s="64"/>
      <c r="C63" s="64" t="s">
        <v>371</v>
      </c>
      <c r="D63" s="66" t="s">
        <v>373</v>
      </c>
      <c r="E63" s="67" t="s">
        <v>355</v>
      </c>
      <c r="F63" s="63"/>
      <c r="G63" s="63" t="s">
        <v>192</v>
      </c>
      <c r="H63" s="64"/>
      <c r="I63" s="64"/>
      <c r="J63" s="63">
        <v>20</v>
      </c>
      <c r="K63" s="63" t="s">
        <v>193</v>
      </c>
      <c r="L63" s="63"/>
      <c r="M63" s="68"/>
      <c r="N63" s="69"/>
      <c r="O63" s="69"/>
      <c r="P63" s="70"/>
    </row>
    <row r="64" spans="1:16" ht="12.75" x14ac:dyDescent="0.2">
      <c r="A64" s="64"/>
      <c r="B64" s="64"/>
      <c r="C64" s="64" t="s">
        <v>374</v>
      </c>
      <c r="D64" s="66" t="s">
        <v>375</v>
      </c>
      <c r="E64" s="67" t="s">
        <v>355</v>
      </c>
      <c r="F64" s="63"/>
      <c r="G64" s="63" t="s">
        <v>192</v>
      </c>
      <c r="H64" s="64"/>
      <c r="I64" s="64"/>
      <c r="J64" s="63">
        <v>59</v>
      </c>
      <c r="K64" s="63" t="s">
        <v>193</v>
      </c>
      <c r="L64" s="63"/>
      <c r="M64" s="651"/>
      <c r="N64" s="652"/>
      <c r="O64" s="652"/>
      <c r="P64" s="653"/>
    </row>
    <row r="65" spans="1:16" ht="12.75" x14ac:dyDescent="0.2">
      <c r="A65" s="64"/>
      <c r="B65" s="64"/>
      <c r="C65" s="64" t="s">
        <v>376</v>
      </c>
      <c r="D65" s="66" t="s">
        <v>375</v>
      </c>
      <c r="E65" s="67" t="s">
        <v>355</v>
      </c>
      <c r="F65" s="63"/>
      <c r="G65" s="63" t="s">
        <v>192</v>
      </c>
      <c r="H65" s="64"/>
      <c r="I65" s="64"/>
      <c r="J65" s="63">
        <v>17</v>
      </c>
      <c r="K65" s="63" t="s">
        <v>193</v>
      </c>
      <c r="L65" s="63"/>
      <c r="M65" s="68"/>
      <c r="N65" s="69"/>
      <c r="O65" s="69"/>
      <c r="P65" s="70"/>
    </row>
    <row r="66" spans="1:16" ht="12.75" x14ac:dyDescent="0.2">
      <c r="A66" s="64"/>
      <c r="B66" s="64"/>
      <c r="C66" s="64" t="s">
        <v>377</v>
      </c>
      <c r="D66" s="66" t="s">
        <v>375</v>
      </c>
      <c r="E66" s="67" t="s">
        <v>355</v>
      </c>
      <c r="F66" s="63"/>
      <c r="G66" s="63" t="s">
        <v>192</v>
      </c>
      <c r="H66" s="64"/>
      <c r="I66" s="64"/>
      <c r="J66" s="63">
        <v>38</v>
      </c>
      <c r="K66" s="63" t="s">
        <v>193</v>
      </c>
      <c r="L66" s="63"/>
      <c r="M66" s="68"/>
      <c r="N66" s="69"/>
      <c r="O66" s="69"/>
      <c r="P66" s="70"/>
    </row>
    <row r="67" spans="1:16" ht="12.75" x14ac:dyDescent="0.2">
      <c r="A67" s="64"/>
      <c r="B67" s="64"/>
      <c r="C67" s="64" t="s">
        <v>367</v>
      </c>
      <c r="D67" s="66" t="s">
        <v>368</v>
      </c>
      <c r="E67" s="67" t="s">
        <v>355</v>
      </c>
      <c r="F67" s="63"/>
      <c r="G67" s="63" t="s">
        <v>192</v>
      </c>
      <c r="H67" s="64"/>
      <c r="I67" s="64"/>
      <c r="J67" s="63">
        <v>8</v>
      </c>
      <c r="K67" s="63" t="s">
        <v>193</v>
      </c>
      <c r="L67" s="63"/>
      <c r="M67" s="68"/>
      <c r="N67" s="69"/>
      <c r="O67" s="69"/>
      <c r="P67" s="70"/>
    </row>
    <row r="68" spans="1:16" ht="12.75" x14ac:dyDescent="0.2">
      <c r="A68" s="64"/>
      <c r="B68" s="64"/>
      <c r="C68" s="64" t="s">
        <v>378</v>
      </c>
      <c r="D68" s="66" t="s">
        <v>355</v>
      </c>
      <c r="E68" s="67" t="s">
        <v>355</v>
      </c>
      <c r="F68" s="63"/>
      <c r="G68" s="63" t="s">
        <v>192</v>
      </c>
      <c r="H68" s="64"/>
      <c r="I68" s="65"/>
      <c r="J68" s="69">
        <v>18</v>
      </c>
      <c r="K68" s="63" t="s">
        <v>193</v>
      </c>
      <c r="L68" s="69"/>
      <c r="M68" s="68"/>
      <c r="N68" s="69"/>
      <c r="O68" s="69"/>
      <c r="P68" s="70"/>
    </row>
    <row r="69" spans="1:16" ht="12.75" x14ac:dyDescent="0.2">
      <c r="A69" s="63">
        <v>10</v>
      </c>
      <c r="B69" s="64" t="s">
        <v>211</v>
      </c>
      <c r="C69" s="106" t="s">
        <v>212</v>
      </c>
      <c r="D69" s="66"/>
      <c r="E69" s="67"/>
      <c r="F69" s="63"/>
      <c r="G69" s="63"/>
      <c r="H69" s="64"/>
      <c r="I69" s="64"/>
      <c r="J69" s="63"/>
      <c r="K69" s="63" t="s">
        <v>193</v>
      </c>
      <c r="L69" s="63"/>
      <c r="M69" s="68"/>
      <c r="N69" s="69"/>
      <c r="O69" s="69"/>
      <c r="P69" s="70"/>
    </row>
    <row r="70" spans="1:16" ht="12.75" x14ac:dyDescent="0.2">
      <c r="A70" s="64"/>
      <c r="B70" s="64" t="s">
        <v>213</v>
      </c>
      <c r="C70" s="64" t="s">
        <v>214</v>
      </c>
      <c r="D70" s="66"/>
      <c r="E70" s="67"/>
      <c r="F70" s="63"/>
      <c r="G70" s="63"/>
      <c r="H70" s="64"/>
      <c r="I70" s="64"/>
      <c r="J70" s="63"/>
      <c r="K70" s="63" t="s">
        <v>193</v>
      </c>
      <c r="L70" s="63"/>
      <c r="M70" s="68"/>
      <c r="N70" s="69"/>
      <c r="O70" s="69"/>
      <c r="P70" s="70"/>
    </row>
    <row r="71" spans="1:16" ht="12.75" x14ac:dyDescent="0.2">
      <c r="A71" s="64"/>
      <c r="B71" s="64"/>
      <c r="C71" s="64" t="s">
        <v>379</v>
      </c>
      <c r="D71" s="66" t="s">
        <v>380</v>
      </c>
      <c r="E71" s="67" t="s">
        <v>381</v>
      </c>
      <c r="F71" s="63"/>
      <c r="G71" s="63" t="s">
        <v>192</v>
      </c>
      <c r="H71" s="64"/>
      <c r="I71" s="64"/>
      <c r="J71" s="63">
        <v>12</v>
      </c>
      <c r="K71" s="63" t="s">
        <v>193</v>
      </c>
      <c r="L71" s="63"/>
      <c r="M71" s="68"/>
      <c r="N71" s="69"/>
      <c r="O71" s="69"/>
      <c r="P71" s="70"/>
    </row>
    <row r="72" spans="1:16" ht="12.75" x14ac:dyDescent="0.2">
      <c r="A72" s="64"/>
      <c r="B72" s="64"/>
      <c r="C72" s="64" t="s">
        <v>382</v>
      </c>
      <c r="D72" s="66" t="s">
        <v>383</v>
      </c>
      <c r="E72" s="67" t="s">
        <v>381</v>
      </c>
      <c r="F72" s="63"/>
      <c r="G72" s="63" t="s">
        <v>192</v>
      </c>
      <c r="H72" s="64"/>
      <c r="I72" s="64"/>
      <c r="J72" s="63">
        <v>49</v>
      </c>
      <c r="K72" s="63" t="s">
        <v>193</v>
      </c>
      <c r="L72" s="63"/>
      <c r="M72" s="68"/>
      <c r="N72" s="69"/>
      <c r="O72" s="69"/>
      <c r="P72" s="70"/>
    </row>
    <row r="73" spans="1:16" ht="12.75" x14ac:dyDescent="0.2">
      <c r="A73" s="64"/>
      <c r="B73" s="64"/>
      <c r="C73" s="64" t="s">
        <v>384</v>
      </c>
      <c r="D73" s="66" t="s">
        <v>385</v>
      </c>
      <c r="E73" s="67" t="s">
        <v>381</v>
      </c>
      <c r="F73" s="63"/>
      <c r="G73" s="63" t="s">
        <v>192</v>
      </c>
      <c r="H73" s="64"/>
      <c r="I73" s="64"/>
      <c r="J73" s="63">
        <v>45</v>
      </c>
      <c r="K73" s="63" t="s">
        <v>193</v>
      </c>
      <c r="L73" s="63"/>
      <c r="M73" s="68"/>
      <c r="N73" s="69"/>
      <c r="O73" s="69"/>
      <c r="P73" s="70"/>
    </row>
    <row r="74" spans="1:16" ht="12.75" x14ac:dyDescent="0.2">
      <c r="A74" s="64"/>
      <c r="B74" s="64"/>
      <c r="C74" s="65" t="s">
        <v>386</v>
      </c>
      <c r="D74" s="66" t="s">
        <v>387</v>
      </c>
      <c r="E74" s="67" t="s">
        <v>381</v>
      </c>
      <c r="F74" s="63"/>
      <c r="G74" s="63" t="s">
        <v>192</v>
      </c>
      <c r="H74" s="64"/>
      <c r="I74" s="64"/>
      <c r="J74" s="63">
        <v>18</v>
      </c>
      <c r="K74" s="63" t="s">
        <v>193</v>
      </c>
      <c r="L74" s="63"/>
      <c r="M74" s="68"/>
      <c r="N74" s="69"/>
      <c r="O74" s="69"/>
      <c r="P74" s="70"/>
    </row>
    <row r="75" spans="1:16" ht="12.75" x14ac:dyDescent="0.2">
      <c r="A75" s="64"/>
      <c r="B75" s="64"/>
      <c r="C75" s="65" t="s">
        <v>388</v>
      </c>
      <c r="D75" s="66" t="s">
        <v>389</v>
      </c>
      <c r="E75" s="67" t="s">
        <v>381</v>
      </c>
      <c r="F75" s="63"/>
      <c r="G75" s="63" t="s">
        <v>192</v>
      </c>
      <c r="H75" s="64"/>
      <c r="I75" s="64"/>
      <c r="J75" s="63">
        <v>14</v>
      </c>
      <c r="K75" s="63" t="s">
        <v>193</v>
      </c>
      <c r="L75" s="63"/>
      <c r="M75" s="68"/>
      <c r="N75" s="69"/>
      <c r="O75" s="69"/>
      <c r="P75" s="70"/>
    </row>
    <row r="76" spans="1:16" ht="12.75" x14ac:dyDescent="0.2">
      <c r="A76" s="64"/>
      <c r="B76" s="64"/>
      <c r="C76" s="65" t="s">
        <v>390</v>
      </c>
      <c r="D76" s="66" t="s">
        <v>381</v>
      </c>
      <c r="E76" s="67" t="s">
        <v>381</v>
      </c>
      <c r="F76" s="63"/>
      <c r="G76" s="63" t="s">
        <v>192</v>
      </c>
      <c r="H76" s="64"/>
      <c r="I76" s="64"/>
      <c r="J76" s="63">
        <v>8</v>
      </c>
      <c r="K76" s="63" t="s">
        <v>193</v>
      </c>
      <c r="L76" s="63"/>
      <c r="M76" s="68"/>
      <c r="N76" s="69"/>
      <c r="O76" s="69"/>
      <c r="P76" s="70"/>
    </row>
    <row r="77" spans="1:16" ht="12.75" x14ac:dyDescent="0.2">
      <c r="A77" s="63">
        <v>11</v>
      </c>
      <c r="B77" s="64" t="s">
        <v>211</v>
      </c>
      <c r="C77" s="65" t="s">
        <v>97</v>
      </c>
      <c r="D77" s="66"/>
      <c r="E77" s="67"/>
      <c r="F77" s="63"/>
      <c r="G77" s="63" t="s">
        <v>154</v>
      </c>
      <c r="H77" s="64"/>
      <c r="I77" s="64"/>
      <c r="J77" s="63"/>
      <c r="K77" s="63"/>
      <c r="L77" s="63" t="s">
        <v>155</v>
      </c>
      <c r="M77" s="68"/>
      <c r="N77" s="69"/>
      <c r="O77" s="69"/>
      <c r="P77" s="70"/>
    </row>
    <row r="78" spans="1:16" ht="12.75" x14ac:dyDescent="0.2">
      <c r="A78" s="63"/>
      <c r="B78" s="64" t="s">
        <v>213</v>
      </c>
      <c r="C78" s="64" t="s">
        <v>214</v>
      </c>
      <c r="D78" s="66"/>
      <c r="E78" s="67"/>
      <c r="F78" s="63"/>
      <c r="G78" s="63"/>
      <c r="H78" s="64"/>
      <c r="I78" s="64"/>
      <c r="J78" s="63"/>
      <c r="K78" s="63" t="s">
        <v>193</v>
      </c>
      <c r="L78" s="63"/>
      <c r="M78" s="68"/>
      <c r="N78" s="69"/>
      <c r="O78" s="69"/>
      <c r="P78" s="70"/>
    </row>
    <row r="79" spans="1:16" ht="12.75" x14ac:dyDescent="0.2">
      <c r="A79" s="64"/>
      <c r="B79" s="64"/>
      <c r="C79" s="64" t="s">
        <v>326</v>
      </c>
      <c r="D79" s="66" t="s">
        <v>391</v>
      </c>
      <c r="E79" s="67" t="s">
        <v>392</v>
      </c>
      <c r="F79" s="63"/>
      <c r="G79" s="63" t="s">
        <v>192</v>
      </c>
      <c r="H79" s="64"/>
      <c r="I79" s="64"/>
      <c r="J79" s="63">
        <v>23</v>
      </c>
      <c r="K79" s="63" t="s">
        <v>193</v>
      </c>
      <c r="L79" s="63"/>
      <c r="M79" s="68"/>
      <c r="N79" s="69"/>
      <c r="O79" s="69"/>
      <c r="P79" s="70"/>
    </row>
    <row r="80" spans="1:16" ht="12.75" x14ac:dyDescent="0.2">
      <c r="A80" s="64"/>
      <c r="B80" s="64"/>
      <c r="C80" s="65" t="s">
        <v>393</v>
      </c>
      <c r="D80" s="66" t="s">
        <v>394</v>
      </c>
      <c r="E80" s="67" t="s">
        <v>392</v>
      </c>
      <c r="F80" s="63"/>
      <c r="G80" s="63" t="s">
        <v>192</v>
      </c>
      <c r="H80" s="64"/>
      <c r="I80" s="64"/>
      <c r="J80" s="63">
        <v>52</v>
      </c>
      <c r="K80" s="63" t="s">
        <v>193</v>
      </c>
      <c r="L80" s="63"/>
      <c r="M80" s="68"/>
      <c r="N80" s="69"/>
      <c r="O80" s="69"/>
      <c r="P80" s="70"/>
    </row>
    <row r="81" spans="1:16" ht="12.75" x14ac:dyDescent="0.2">
      <c r="A81" s="64"/>
      <c r="B81" s="64"/>
      <c r="C81" s="65" t="s">
        <v>395</v>
      </c>
      <c r="D81" s="66" t="s">
        <v>396</v>
      </c>
      <c r="E81" s="67" t="s">
        <v>392</v>
      </c>
      <c r="F81" s="63"/>
      <c r="G81" s="63" t="s">
        <v>192</v>
      </c>
      <c r="H81" s="64"/>
      <c r="I81" s="64"/>
      <c r="J81" s="63">
        <v>6</v>
      </c>
      <c r="K81" s="63" t="s">
        <v>193</v>
      </c>
      <c r="L81" s="63"/>
      <c r="M81" s="68"/>
      <c r="N81" s="69"/>
      <c r="O81" s="69"/>
      <c r="P81" s="70"/>
    </row>
    <row r="82" spans="1:16" ht="12.75" x14ac:dyDescent="0.2">
      <c r="A82" s="64"/>
      <c r="B82" s="64"/>
      <c r="C82" s="65" t="s">
        <v>397</v>
      </c>
      <c r="D82" s="66" t="s">
        <v>398</v>
      </c>
      <c r="E82" s="67" t="s">
        <v>392</v>
      </c>
      <c r="F82" s="63"/>
      <c r="G82" s="63" t="s">
        <v>192</v>
      </c>
      <c r="H82" s="64"/>
      <c r="I82" s="64"/>
      <c r="J82" s="63">
        <v>18</v>
      </c>
      <c r="K82" s="63" t="s">
        <v>193</v>
      </c>
      <c r="L82" s="63"/>
      <c r="M82" s="68"/>
      <c r="N82" s="69"/>
      <c r="O82" s="69"/>
      <c r="P82" s="70"/>
    </row>
    <row r="83" spans="1:16" ht="12.75" x14ac:dyDescent="0.2">
      <c r="A83" s="64"/>
      <c r="B83" s="64"/>
      <c r="C83" s="65" t="s">
        <v>399</v>
      </c>
      <c r="D83" s="66" t="s">
        <v>400</v>
      </c>
      <c r="E83" s="67" t="s">
        <v>392</v>
      </c>
      <c r="F83" s="63"/>
      <c r="G83" s="63" t="s">
        <v>192</v>
      </c>
      <c r="H83" s="64"/>
      <c r="I83" s="64"/>
      <c r="J83" s="63">
        <v>17</v>
      </c>
      <c r="K83" s="63" t="s">
        <v>193</v>
      </c>
      <c r="L83" s="63"/>
      <c r="M83" s="68"/>
      <c r="N83" s="69"/>
      <c r="O83" s="69"/>
      <c r="P83" s="70"/>
    </row>
    <row r="84" spans="1:16" ht="12.75" x14ac:dyDescent="0.2">
      <c r="A84" s="64"/>
      <c r="B84" s="64"/>
      <c r="C84" s="65" t="s">
        <v>401</v>
      </c>
      <c r="D84" s="66" t="s">
        <v>402</v>
      </c>
      <c r="E84" s="67" t="s">
        <v>392</v>
      </c>
      <c r="F84" s="63"/>
      <c r="G84" s="63" t="s">
        <v>192</v>
      </c>
      <c r="H84" s="64"/>
      <c r="I84" s="64"/>
      <c r="J84" s="63">
        <v>38</v>
      </c>
      <c r="K84" s="63" t="s">
        <v>193</v>
      </c>
      <c r="L84" s="63"/>
      <c r="M84" s="68"/>
      <c r="N84" s="69"/>
      <c r="O84" s="69"/>
      <c r="P84" s="70"/>
    </row>
    <row r="85" spans="1:16" ht="12.75" x14ac:dyDescent="0.2">
      <c r="A85" s="64"/>
      <c r="B85" s="64"/>
      <c r="C85" s="65" t="s">
        <v>397</v>
      </c>
      <c r="D85" s="66" t="s">
        <v>403</v>
      </c>
      <c r="E85" s="67" t="s">
        <v>392</v>
      </c>
      <c r="F85" s="63"/>
      <c r="G85" s="63" t="s">
        <v>192</v>
      </c>
      <c r="H85" s="64"/>
      <c r="I85" s="64"/>
      <c r="J85" s="63">
        <v>10</v>
      </c>
      <c r="K85" s="63" t="s">
        <v>193</v>
      </c>
      <c r="L85" s="63"/>
      <c r="M85" s="68"/>
      <c r="N85" s="69"/>
      <c r="O85" s="69"/>
      <c r="P85" s="70"/>
    </row>
    <row r="86" spans="1:16" ht="12.75" x14ac:dyDescent="0.2">
      <c r="A86" s="64"/>
      <c r="B86" s="64"/>
      <c r="C86" s="65" t="s">
        <v>309</v>
      </c>
      <c r="D86" s="66" t="s">
        <v>404</v>
      </c>
      <c r="E86" s="67" t="s">
        <v>392</v>
      </c>
      <c r="F86" s="63"/>
      <c r="G86" s="63" t="s">
        <v>192</v>
      </c>
      <c r="H86" s="64"/>
      <c r="I86" s="64"/>
      <c r="J86" s="63">
        <v>34</v>
      </c>
      <c r="K86" s="63" t="s">
        <v>193</v>
      </c>
      <c r="L86" s="63"/>
      <c r="M86" s="68"/>
      <c r="N86" s="69"/>
      <c r="O86" s="69"/>
      <c r="P86" s="70"/>
    </row>
    <row r="87" spans="1:16" ht="12.75" x14ac:dyDescent="0.2">
      <c r="A87" s="64"/>
      <c r="B87" s="64"/>
      <c r="C87" s="65" t="s">
        <v>397</v>
      </c>
      <c r="D87" s="66" t="s">
        <v>392</v>
      </c>
      <c r="E87" s="67" t="s">
        <v>392</v>
      </c>
      <c r="F87" s="63"/>
      <c r="G87" s="63" t="s">
        <v>192</v>
      </c>
      <c r="H87" s="64"/>
      <c r="I87" s="64"/>
      <c r="J87" s="63">
        <v>7</v>
      </c>
      <c r="K87" s="63" t="s">
        <v>193</v>
      </c>
      <c r="L87" s="63"/>
      <c r="M87" s="68"/>
      <c r="N87" s="69"/>
      <c r="O87" s="69"/>
      <c r="P87" s="70"/>
    </row>
    <row r="88" spans="1:16" ht="12.75" x14ac:dyDescent="0.2">
      <c r="A88" s="63">
        <v>12</v>
      </c>
      <c r="B88" s="64" t="s">
        <v>211</v>
      </c>
      <c r="C88" s="65" t="s">
        <v>97</v>
      </c>
      <c r="D88" s="66"/>
      <c r="E88" s="67"/>
      <c r="F88" s="63"/>
      <c r="G88" s="63"/>
      <c r="H88" s="64"/>
      <c r="I88" s="64"/>
      <c r="J88" s="63"/>
      <c r="K88" s="63"/>
      <c r="L88" s="63" t="s">
        <v>155</v>
      </c>
      <c r="M88" s="651"/>
      <c r="N88" s="652"/>
      <c r="O88" s="652"/>
      <c r="P88" s="653"/>
    </row>
    <row r="89" spans="1:16" ht="12.75" x14ac:dyDescent="0.2">
      <c r="A89" s="64"/>
      <c r="B89" s="64" t="s">
        <v>213</v>
      </c>
      <c r="C89" s="64" t="s">
        <v>214</v>
      </c>
      <c r="D89" s="66"/>
      <c r="E89" s="67"/>
      <c r="F89" s="63"/>
      <c r="G89" s="63"/>
      <c r="H89" s="64"/>
      <c r="I89" s="64"/>
      <c r="J89" s="63"/>
      <c r="K89" s="63" t="s">
        <v>193</v>
      </c>
      <c r="L89" s="63"/>
      <c r="M89" s="651"/>
      <c r="N89" s="652"/>
      <c r="O89" s="652"/>
      <c r="P89" s="653"/>
    </row>
    <row r="90" spans="1:16" ht="12.75" x14ac:dyDescent="0.2">
      <c r="A90" s="64"/>
      <c r="B90" s="64"/>
      <c r="C90" s="65" t="s">
        <v>397</v>
      </c>
      <c r="D90" s="66" t="s">
        <v>406</v>
      </c>
      <c r="E90" s="67" t="s">
        <v>407</v>
      </c>
      <c r="F90" s="63"/>
      <c r="G90" s="63" t="s">
        <v>192</v>
      </c>
      <c r="H90" s="64"/>
      <c r="I90" s="64"/>
      <c r="J90" s="63">
        <v>15</v>
      </c>
      <c r="K90" s="63" t="s">
        <v>193</v>
      </c>
      <c r="L90" s="63"/>
      <c r="M90" s="651"/>
      <c r="N90" s="652"/>
      <c r="O90" s="652"/>
      <c r="P90" s="653"/>
    </row>
    <row r="91" spans="1:16" ht="12.75" x14ac:dyDescent="0.2">
      <c r="A91" s="64"/>
      <c r="B91" s="64"/>
      <c r="C91" s="65" t="s">
        <v>291</v>
      </c>
      <c r="D91" s="66" t="s">
        <v>408</v>
      </c>
      <c r="E91" s="67" t="s">
        <v>407</v>
      </c>
      <c r="F91" s="63"/>
      <c r="G91" s="63" t="s">
        <v>192</v>
      </c>
      <c r="H91" s="64"/>
      <c r="I91" s="64"/>
      <c r="J91" s="63">
        <v>14</v>
      </c>
      <c r="K91" s="63" t="s">
        <v>193</v>
      </c>
      <c r="L91" s="63"/>
      <c r="M91" s="651"/>
      <c r="N91" s="652"/>
      <c r="O91" s="652"/>
      <c r="P91" s="653"/>
    </row>
    <row r="92" spans="1:16" ht="12.75" x14ac:dyDescent="0.2">
      <c r="A92" s="64"/>
      <c r="B92" s="64"/>
      <c r="C92" s="65" t="s">
        <v>409</v>
      </c>
      <c r="D92" s="66" t="s">
        <v>410</v>
      </c>
      <c r="E92" s="67" t="s">
        <v>407</v>
      </c>
      <c r="F92" s="63"/>
      <c r="G92" s="63" t="s">
        <v>192</v>
      </c>
      <c r="H92" s="64"/>
      <c r="I92" s="64"/>
      <c r="J92" s="63">
        <v>136</v>
      </c>
      <c r="K92" s="63" t="s">
        <v>193</v>
      </c>
      <c r="L92" s="63"/>
      <c r="M92" s="651"/>
      <c r="N92" s="652"/>
      <c r="O92" s="652"/>
      <c r="P92" s="653"/>
    </row>
    <row r="93" spans="1:16" ht="12.75" x14ac:dyDescent="0.2">
      <c r="A93" s="64"/>
      <c r="B93" s="64"/>
      <c r="C93" s="65" t="s">
        <v>397</v>
      </c>
      <c r="D93" s="66" t="s">
        <v>411</v>
      </c>
      <c r="E93" s="67" t="s">
        <v>407</v>
      </c>
      <c r="F93" s="63"/>
      <c r="G93" s="63" t="s">
        <v>192</v>
      </c>
      <c r="H93" s="64"/>
      <c r="I93" s="64"/>
      <c r="J93" s="63">
        <v>16</v>
      </c>
      <c r="K93" s="63" t="s">
        <v>193</v>
      </c>
      <c r="L93" s="63"/>
      <c r="M93" s="651"/>
      <c r="N93" s="652"/>
      <c r="O93" s="652"/>
      <c r="P93" s="653"/>
    </row>
    <row r="94" spans="1:16" ht="12.75" x14ac:dyDescent="0.2">
      <c r="A94" s="64"/>
      <c r="B94" s="64"/>
      <c r="C94" s="118" t="s">
        <v>326</v>
      </c>
      <c r="D94" s="72" t="s">
        <v>412</v>
      </c>
      <c r="E94" s="67" t="s">
        <v>407</v>
      </c>
      <c r="F94" s="63"/>
      <c r="G94" s="63" t="s">
        <v>192</v>
      </c>
      <c r="H94" s="64"/>
      <c r="I94" s="64"/>
      <c r="J94" s="63">
        <v>7</v>
      </c>
      <c r="K94" s="63" t="s">
        <v>193</v>
      </c>
      <c r="L94" s="63"/>
      <c r="M94" s="651"/>
      <c r="N94" s="652"/>
      <c r="O94" s="652"/>
      <c r="P94" s="653"/>
    </row>
    <row r="95" spans="1:16" ht="12.75" x14ac:dyDescent="0.2">
      <c r="A95" s="64"/>
      <c r="B95" s="64"/>
      <c r="C95" s="65" t="s">
        <v>413</v>
      </c>
      <c r="D95" s="66" t="s">
        <v>414</v>
      </c>
      <c r="E95" s="67" t="s">
        <v>407</v>
      </c>
      <c r="F95" s="63"/>
      <c r="G95" s="63" t="s">
        <v>192</v>
      </c>
      <c r="H95" s="64"/>
      <c r="I95" s="64"/>
      <c r="J95" s="63">
        <v>4</v>
      </c>
      <c r="K95" s="63" t="s">
        <v>193</v>
      </c>
      <c r="L95" s="63"/>
      <c r="M95" s="651"/>
      <c r="N95" s="652"/>
      <c r="O95" s="652"/>
      <c r="P95" s="653"/>
    </row>
    <row r="96" spans="1:16" ht="12.75" x14ac:dyDescent="0.2">
      <c r="A96" s="64"/>
      <c r="B96" s="64"/>
      <c r="C96" s="74" t="s">
        <v>415</v>
      </c>
      <c r="D96" s="73" t="s">
        <v>407</v>
      </c>
      <c r="E96" s="67" t="s">
        <v>407</v>
      </c>
      <c r="F96" s="63"/>
      <c r="G96" s="63" t="s">
        <v>192</v>
      </c>
      <c r="H96" s="64"/>
      <c r="I96" s="64"/>
      <c r="J96" s="63">
        <v>19</v>
      </c>
      <c r="K96" s="63" t="s">
        <v>193</v>
      </c>
      <c r="L96" s="63"/>
      <c r="M96" s="651"/>
      <c r="N96" s="652"/>
      <c r="O96" s="652"/>
      <c r="P96" s="653"/>
    </row>
    <row r="97" spans="1:16" ht="12.75" x14ac:dyDescent="0.2">
      <c r="A97" s="63">
        <v>13</v>
      </c>
      <c r="B97" s="64" t="s">
        <v>211</v>
      </c>
      <c r="C97" s="65" t="s">
        <v>97</v>
      </c>
      <c r="D97" s="73"/>
      <c r="E97" s="67"/>
      <c r="F97" s="63"/>
      <c r="G97" s="63"/>
      <c r="H97" s="64"/>
      <c r="I97" s="64"/>
      <c r="J97" s="63"/>
      <c r="K97" s="63"/>
      <c r="L97" s="63"/>
      <c r="M97" s="651"/>
      <c r="N97" s="652"/>
      <c r="O97" s="652"/>
      <c r="P97" s="653"/>
    </row>
    <row r="98" spans="1:16" ht="12.75" x14ac:dyDescent="0.2">
      <c r="A98" s="64"/>
      <c r="B98" s="64" t="s">
        <v>213</v>
      </c>
      <c r="C98" s="64" t="s">
        <v>214</v>
      </c>
      <c r="D98" s="73"/>
      <c r="E98" s="67"/>
      <c r="F98" s="63"/>
      <c r="G98" s="63"/>
      <c r="H98" s="64"/>
      <c r="I98" s="64"/>
      <c r="J98" s="63"/>
      <c r="K98" s="63"/>
      <c r="L98" s="63"/>
      <c r="M98" s="651"/>
      <c r="N98" s="652"/>
      <c r="O98" s="652"/>
      <c r="P98" s="653"/>
    </row>
    <row r="99" spans="1:16" ht="12.75" x14ac:dyDescent="0.2">
      <c r="A99" s="64"/>
      <c r="B99" s="64"/>
      <c r="C99" s="105" t="s">
        <v>326</v>
      </c>
      <c r="D99" s="72" t="s">
        <v>416</v>
      </c>
      <c r="E99" s="67" t="s">
        <v>417</v>
      </c>
      <c r="F99" s="63"/>
      <c r="G99" s="63" t="s">
        <v>192</v>
      </c>
      <c r="H99" s="64"/>
      <c r="I99" s="64"/>
      <c r="J99" s="63">
        <v>6</v>
      </c>
      <c r="K99" s="63" t="s">
        <v>193</v>
      </c>
      <c r="L99" s="63" t="s">
        <v>155</v>
      </c>
      <c r="M99" s="651"/>
      <c r="N99" s="652"/>
      <c r="O99" s="652"/>
      <c r="P99" s="653"/>
    </row>
    <row r="100" spans="1:16" ht="12.75" x14ac:dyDescent="0.2">
      <c r="A100" s="64"/>
      <c r="B100" s="64"/>
      <c r="C100" s="105" t="s">
        <v>418</v>
      </c>
      <c r="D100" s="72" t="s">
        <v>419</v>
      </c>
      <c r="E100" s="67" t="s">
        <v>417</v>
      </c>
      <c r="F100" s="63"/>
      <c r="G100" s="63" t="s">
        <v>192</v>
      </c>
      <c r="H100" s="64"/>
      <c r="I100" s="64"/>
      <c r="J100" s="63">
        <v>21</v>
      </c>
      <c r="K100" s="63" t="s">
        <v>193</v>
      </c>
      <c r="L100" s="63"/>
      <c r="M100" s="651"/>
      <c r="N100" s="652"/>
      <c r="O100" s="652"/>
      <c r="P100" s="653"/>
    </row>
    <row r="101" spans="1:16" ht="12.75" x14ac:dyDescent="0.2">
      <c r="A101" s="64"/>
      <c r="B101" s="64"/>
      <c r="C101" s="105" t="s">
        <v>326</v>
      </c>
      <c r="D101" s="72" t="s">
        <v>420</v>
      </c>
      <c r="E101" s="67" t="s">
        <v>417</v>
      </c>
      <c r="F101" s="63"/>
      <c r="G101" s="63"/>
      <c r="H101" s="64"/>
      <c r="I101" s="64"/>
      <c r="J101" s="63">
        <v>12</v>
      </c>
      <c r="K101" s="63" t="s">
        <v>193</v>
      </c>
      <c r="L101" s="63"/>
      <c r="M101" s="651"/>
      <c r="N101" s="652"/>
      <c r="O101" s="652"/>
      <c r="P101" s="653"/>
    </row>
    <row r="102" spans="1:16" ht="12.75" x14ac:dyDescent="0.2">
      <c r="A102" s="64"/>
      <c r="B102" s="64"/>
      <c r="C102" s="105" t="s">
        <v>287</v>
      </c>
      <c r="D102" s="72" t="s">
        <v>421</v>
      </c>
      <c r="E102" s="67" t="s">
        <v>417</v>
      </c>
      <c r="F102" s="63"/>
      <c r="G102" s="63" t="s">
        <v>192</v>
      </c>
      <c r="H102" s="64"/>
      <c r="I102" s="64"/>
      <c r="J102" s="63">
        <v>8</v>
      </c>
      <c r="K102" s="63" t="s">
        <v>193</v>
      </c>
      <c r="L102" s="63"/>
      <c r="M102" s="651"/>
      <c r="N102" s="652"/>
      <c r="O102" s="652"/>
      <c r="P102" s="653"/>
    </row>
    <row r="103" spans="1:16" ht="12.75" x14ac:dyDescent="0.2">
      <c r="A103" s="64"/>
      <c r="B103" s="64"/>
      <c r="C103" s="74" t="s">
        <v>260</v>
      </c>
      <c r="D103" s="72" t="s">
        <v>422</v>
      </c>
      <c r="E103" s="67" t="s">
        <v>417</v>
      </c>
      <c r="F103" s="63"/>
      <c r="G103" s="63" t="s">
        <v>192</v>
      </c>
      <c r="H103" s="64"/>
      <c r="I103" s="64"/>
      <c r="J103" s="63">
        <v>10</v>
      </c>
      <c r="K103" s="63" t="s">
        <v>193</v>
      </c>
      <c r="L103" s="63"/>
      <c r="M103" s="651"/>
      <c r="N103" s="652"/>
      <c r="O103" s="652"/>
      <c r="P103" s="653"/>
    </row>
    <row r="104" spans="1:16" ht="12.75" x14ac:dyDescent="0.2">
      <c r="A104" s="64"/>
      <c r="B104" s="64"/>
      <c r="C104" s="74" t="s">
        <v>423</v>
      </c>
      <c r="D104" s="72" t="s">
        <v>422</v>
      </c>
      <c r="E104" s="67" t="s">
        <v>417</v>
      </c>
      <c r="F104" s="63"/>
      <c r="G104" s="63" t="s">
        <v>192</v>
      </c>
      <c r="H104" s="64"/>
      <c r="I104" s="64"/>
      <c r="J104" s="63">
        <v>5</v>
      </c>
      <c r="K104" s="63" t="s">
        <v>193</v>
      </c>
      <c r="L104" s="63"/>
      <c r="M104" s="651"/>
      <c r="N104" s="652"/>
      <c r="O104" s="652"/>
      <c r="P104" s="653"/>
    </row>
    <row r="105" spans="1:16" ht="12.75" x14ac:dyDescent="0.2">
      <c r="A105" s="64"/>
      <c r="B105" s="64"/>
      <c r="C105" s="74" t="s">
        <v>424</v>
      </c>
      <c r="D105" s="72" t="s">
        <v>425</v>
      </c>
      <c r="E105" s="67" t="s">
        <v>417</v>
      </c>
      <c r="F105" s="63"/>
      <c r="G105" s="63" t="s">
        <v>192</v>
      </c>
      <c r="H105" s="64"/>
      <c r="I105" s="64"/>
      <c r="J105" s="63">
        <v>2</v>
      </c>
      <c r="K105" s="63" t="s">
        <v>193</v>
      </c>
      <c r="L105" s="63"/>
      <c r="M105" s="651"/>
      <c r="N105" s="652"/>
      <c r="O105" s="652"/>
      <c r="P105" s="653"/>
    </row>
    <row r="106" spans="1:16" ht="12.75" x14ac:dyDescent="0.2">
      <c r="A106" s="64"/>
      <c r="B106" s="64"/>
      <c r="C106" s="74" t="s">
        <v>273</v>
      </c>
      <c r="D106" s="72" t="s">
        <v>426</v>
      </c>
      <c r="E106" s="67" t="s">
        <v>417</v>
      </c>
      <c r="F106" s="63"/>
      <c r="G106" s="63" t="s">
        <v>192</v>
      </c>
      <c r="H106" s="64"/>
      <c r="I106" s="64"/>
      <c r="J106" s="63">
        <v>19</v>
      </c>
      <c r="K106" s="63" t="s">
        <v>193</v>
      </c>
      <c r="L106" s="63"/>
      <c r="M106" s="651"/>
      <c r="N106" s="652"/>
      <c r="O106" s="652"/>
      <c r="P106" s="653"/>
    </row>
    <row r="107" spans="1:16" ht="12.75" x14ac:dyDescent="0.2">
      <c r="A107" s="64"/>
      <c r="B107" s="64"/>
      <c r="C107" s="74" t="s">
        <v>326</v>
      </c>
      <c r="D107" s="72" t="s">
        <v>427</v>
      </c>
      <c r="E107" s="67" t="s">
        <v>417</v>
      </c>
      <c r="F107" s="63"/>
      <c r="G107" s="63" t="s">
        <v>192</v>
      </c>
      <c r="H107" s="64"/>
      <c r="I107" s="64"/>
      <c r="J107" s="63">
        <v>5</v>
      </c>
      <c r="K107" s="63" t="s">
        <v>193</v>
      </c>
      <c r="L107" s="63"/>
      <c r="M107" s="651"/>
      <c r="N107" s="652"/>
      <c r="O107" s="652"/>
      <c r="P107" s="653"/>
    </row>
    <row r="108" spans="1:16" ht="12.75" x14ac:dyDescent="0.2">
      <c r="A108" s="64"/>
      <c r="B108" s="64"/>
      <c r="C108" s="74" t="s">
        <v>326</v>
      </c>
      <c r="D108" s="72" t="s">
        <v>428</v>
      </c>
      <c r="E108" s="67" t="s">
        <v>417</v>
      </c>
      <c r="F108" s="63"/>
      <c r="G108" s="63" t="s">
        <v>192</v>
      </c>
      <c r="H108" s="64"/>
      <c r="I108" s="64"/>
      <c r="J108" s="63">
        <v>6</v>
      </c>
      <c r="K108" s="63" t="s">
        <v>193</v>
      </c>
      <c r="L108" s="63"/>
      <c r="M108" s="651"/>
      <c r="N108" s="652"/>
      <c r="O108" s="652"/>
      <c r="P108" s="653"/>
    </row>
    <row r="109" spans="1:16" ht="12.75" x14ac:dyDescent="0.2">
      <c r="A109" s="64"/>
      <c r="B109" s="64"/>
      <c r="C109" s="74" t="s">
        <v>326</v>
      </c>
      <c r="D109" s="72" t="s">
        <v>429</v>
      </c>
      <c r="E109" s="67" t="s">
        <v>417</v>
      </c>
      <c r="F109" s="63"/>
      <c r="G109" s="63" t="s">
        <v>192</v>
      </c>
      <c r="H109" s="64"/>
      <c r="I109" s="64"/>
      <c r="J109" s="63">
        <v>4</v>
      </c>
      <c r="K109" s="63" t="s">
        <v>193</v>
      </c>
      <c r="L109" s="63"/>
      <c r="M109" s="651"/>
      <c r="N109" s="652"/>
      <c r="O109" s="652"/>
      <c r="P109" s="653"/>
    </row>
    <row r="110" spans="1:16" ht="12.75" x14ac:dyDescent="0.2">
      <c r="A110" s="64"/>
      <c r="B110" s="64"/>
      <c r="C110" s="74" t="s">
        <v>430</v>
      </c>
      <c r="D110" s="72" t="s">
        <v>431</v>
      </c>
      <c r="E110" s="67" t="s">
        <v>417</v>
      </c>
      <c r="F110" s="63"/>
      <c r="G110" s="63" t="s">
        <v>192</v>
      </c>
      <c r="H110" s="64"/>
      <c r="I110" s="64"/>
      <c r="J110" s="63">
        <v>6</v>
      </c>
      <c r="K110" s="63" t="s">
        <v>193</v>
      </c>
      <c r="L110" s="63"/>
      <c r="M110" s="651"/>
      <c r="N110" s="652"/>
      <c r="O110" s="652"/>
      <c r="P110" s="653"/>
    </row>
    <row r="111" spans="1:16" ht="12.75" x14ac:dyDescent="0.2">
      <c r="A111" s="64"/>
      <c r="B111" s="64"/>
      <c r="C111" s="74" t="s">
        <v>326</v>
      </c>
      <c r="D111" s="72" t="s">
        <v>431</v>
      </c>
      <c r="E111" s="67" t="s">
        <v>417</v>
      </c>
      <c r="F111" s="63"/>
      <c r="G111" s="63" t="s">
        <v>192</v>
      </c>
      <c r="H111" s="64"/>
      <c r="I111" s="64"/>
      <c r="J111" s="63">
        <v>4</v>
      </c>
      <c r="K111" s="63" t="s">
        <v>193</v>
      </c>
      <c r="L111" s="63"/>
      <c r="M111" s="651"/>
      <c r="N111" s="652"/>
      <c r="O111" s="652"/>
      <c r="P111" s="653"/>
    </row>
    <row r="112" spans="1:16" ht="12.75" x14ac:dyDescent="0.2">
      <c r="A112" s="64"/>
      <c r="B112" s="64"/>
      <c r="C112" s="74" t="s">
        <v>326</v>
      </c>
      <c r="D112" s="72" t="s">
        <v>432</v>
      </c>
      <c r="E112" s="67" t="s">
        <v>417</v>
      </c>
      <c r="F112" s="63"/>
      <c r="G112" s="63" t="s">
        <v>192</v>
      </c>
      <c r="H112" s="64"/>
      <c r="I112" s="64"/>
      <c r="J112" s="63">
        <v>4</v>
      </c>
      <c r="K112" s="63" t="s">
        <v>193</v>
      </c>
      <c r="L112" s="63"/>
      <c r="M112" s="651"/>
      <c r="N112" s="652"/>
      <c r="O112" s="652"/>
      <c r="P112" s="653"/>
    </row>
    <row r="113" spans="1:17" ht="12.75" x14ac:dyDescent="0.2">
      <c r="A113" s="64"/>
      <c r="B113" s="64"/>
      <c r="C113" s="74" t="s">
        <v>233</v>
      </c>
      <c r="D113" s="72" t="s">
        <v>433</v>
      </c>
      <c r="E113" s="67" t="s">
        <v>417</v>
      </c>
      <c r="F113" s="63"/>
      <c r="G113" s="63" t="s">
        <v>192</v>
      </c>
      <c r="H113" s="64"/>
      <c r="I113" s="64"/>
      <c r="J113" s="63">
        <v>9</v>
      </c>
      <c r="K113" s="63" t="s">
        <v>193</v>
      </c>
      <c r="L113" s="63"/>
      <c r="M113" s="651"/>
      <c r="N113" s="652"/>
      <c r="O113" s="652"/>
      <c r="P113" s="653"/>
    </row>
    <row r="114" spans="1:17" ht="12.75" x14ac:dyDescent="0.2">
      <c r="A114" s="64"/>
      <c r="B114" s="64"/>
      <c r="C114" s="74" t="s">
        <v>353</v>
      </c>
      <c r="D114" s="72" t="s">
        <v>434</v>
      </c>
      <c r="E114" s="67" t="s">
        <v>417</v>
      </c>
      <c r="F114" s="63"/>
      <c r="G114" s="63" t="s">
        <v>192</v>
      </c>
      <c r="H114" s="64"/>
      <c r="I114" s="64"/>
      <c r="J114" s="63">
        <v>14</v>
      </c>
      <c r="K114" s="63" t="s">
        <v>193</v>
      </c>
      <c r="L114" s="63"/>
      <c r="M114" s="651"/>
      <c r="N114" s="652"/>
      <c r="O114" s="652"/>
      <c r="P114" s="653"/>
    </row>
    <row r="115" spans="1:17" ht="12.75" x14ac:dyDescent="0.2">
      <c r="A115" s="64"/>
      <c r="B115" s="64"/>
      <c r="C115" s="74" t="s">
        <v>435</v>
      </c>
      <c r="D115" s="72" t="s">
        <v>436</v>
      </c>
      <c r="E115" s="67" t="s">
        <v>417</v>
      </c>
      <c r="F115" s="63"/>
      <c r="G115" s="63" t="s">
        <v>192</v>
      </c>
      <c r="H115" s="64"/>
      <c r="I115" s="64"/>
      <c r="J115" s="63">
        <v>7</v>
      </c>
      <c r="K115" s="63" t="s">
        <v>193</v>
      </c>
      <c r="L115" s="63"/>
      <c r="M115" s="651"/>
      <c r="N115" s="652"/>
      <c r="O115" s="652"/>
      <c r="P115" s="653"/>
    </row>
    <row r="116" spans="1:17" ht="12.75" x14ac:dyDescent="0.2">
      <c r="A116" s="64"/>
      <c r="B116" s="64"/>
      <c r="C116" s="74" t="s">
        <v>435</v>
      </c>
      <c r="D116" s="72" t="s">
        <v>436</v>
      </c>
      <c r="E116" s="67" t="s">
        <v>417</v>
      </c>
      <c r="F116" s="63"/>
      <c r="G116" s="63" t="s">
        <v>192</v>
      </c>
      <c r="H116" s="64"/>
      <c r="I116" s="64"/>
      <c r="J116" s="63">
        <v>15</v>
      </c>
      <c r="K116" s="63" t="s">
        <v>193</v>
      </c>
      <c r="L116" s="63"/>
      <c r="M116" s="651"/>
      <c r="N116" s="652"/>
      <c r="O116" s="652"/>
      <c r="P116" s="653"/>
    </row>
    <row r="117" spans="1:17" ht="12.75" x14ac:dyDescent="0.2">
      <c r="A117" s="64"/>
      <c r="B117" s="64"/>
      <c r="C117" s="74" t="s">
        <v>397</v>
      </c>
      <c r="D117" s="72" t="s">
        <v>437</v>
      </c>
      <c r="E117" s="67" t="s">
        <v>417</v>
      </c>
      <c r="F117" s="63"/>
      <c r="G117" s="63" t="s">
        <v>192</v>
      </c>
      <c r="H117" s="64"/>
      <c r="I117" s="64"/>
      <c r="J117" s="63">
        <v>6</v>
      </c>
      <c r="K117" s="63" t="s">
        <v>193</v>
      </c>
      <c r="L117" s="63"/>
      <c r="M117" s="651"/>
      <c r="N117" s="652"/>
      <c r="O117" s="652"/>
      <c r="P117" s="653"/>
    </row>
    <row r="118" spans="1:17" ht="12.75" x14ac:dyDescent="0.2">
      <c r="A118" s="64"/>
      <c r="B118" s="64"/>
      <c r="C118" s="74" t="s">
        <v>273</v>
      </c>
      <c r="D118" s="72" t="s">
        <v>436</v>
      </c>
      <c r="E118" s="67" t="s">
        <v>417</v>
      </c>
      <c r="F118" s="63"/>
      <c r="G118" s="63" t="s">
        <v>192</v>
      </c>
      <c r="H118" s="64"/>
      <c r="I118" s="64"/>
      <c r="J118" s="63">
        <v>7</v>
      </c>
      <c r="K118" s="63" t="s">
        <v>193</v>
      </c>
      <c r="L118" s="63"/>
      <c r="M118" s="651"/>
      <c r="N118" s="652"/>
      <c r="O118" s="652"/>
      <c r="P118" s="653"/>
    </row>
    <row r="119" spans="1:17" ht="12.75" x14ac:dyDescent="0.2">
      <c r="A119" s="64"/>
      <c r="B119" s="64"/>
      <c r="C119" s="74" t="s">
        <v>326</v>
      </c>
      <c r="D119" s="72" t="s">
        <v>438</v>
      </c>
      <c r="E119" s="67" t="s">
        <v>417</v>
      </c>
      <c r="F119" s="63"/>
      <c r="G119" s="63" t="s">
        <v>192</v>
      </c>
      <c r="H119" s="64"/>
      <c r="I119" s="64"/>
      <c r="J119" s="63">
        <v>3</v>
      </c>
      <c r="K119" s="63" t="s">
        <v>193</v>
      </c>
      <c r="L119" s="63"/>
      <c r="M119" s="651"/>
      <c r="N119" s="652"/>
      <c r="O119" s="652"/>
      <c r="P119" s="653"/>
    </row>
    <row r="120" spans="1:17" ht="12.75" x14ac:dyDescent="0.2">
      <c r="A120" s="64"/>
      <c r="B120" s="64"/>
      <c r="C120" s="74" t="s">
        <v>397</v>
      </c>
      <c r="D120" s="72" t="s">
        <v>439</v>
      </c>
      <c r="E120" s="67" t="s">
        <v>417</v>
      </c>
      <c r="F120" s="63"/>
      <c r="G120" s="63" t="s">
        <v>192</v>
      </c>
      <c r="H120" s="64"/>
      <c r="I120" s="64"/>
      <c r="J120" s="63">
        <v>6</v>
      </c>
      <c r="K120" s="63" t="s">
        <v>193</v>
      </c>
      <c r="L120" s="63"/>
      <c r="M120" s="651"/>
      <c r="N120" s="652"/>
      <c r="O120" s="652"/>
      <c r="P120" s="653"/>
    </row>
    <row r="121" spans="1:17" ht="12.75" x14ac:dyDescent="0.2">
      <c r="A121" s="64"/>
      <c r="B121" s="64"/>
      <c r="C121" s="74" t="s">
        <v>312</v>
      </c>
      <c r="D121" s="72" t="s">
        <v>440</v>
      </c>
      <c r="E121" s="67" t="s">
        <v>417</v>
      </c>
      <c r="F121" s="63"/>
      <c r="G121" s="63" t="s">
        <v>192</v>
      </c>
      <c r="H121" s="64"/>
      <c r="I121" s="64"/>
      <c r="J121" s="63">
        <v>8</v>
      </c>
      <c r="K121" s="63" t="s">
        <v>193</v>
      </c>
      <c r="L121" s="63"/>
      <c r="M121" s="651"/>
      <c r="N121" s="652"/>
      <c r="O121" s="652"/>
      <c r="P121" s="653"/>
    </row>
    <row r="122" spans="1:17" ht="12.75" x14ac:dyDescent="0.2">
      <c r="A122" s="64"/>
      <c r="B122" s="64"/>
      <c r="C122" s="74" t="s">
        <v>441</v>
      </c>
      <c r="D122" s="72" t="s">
        <v>442</v>
      </c>
      <c r="E122" s="67" t="s">
        <v>417</v>
      </c>
      <c r="F122" s="63"/>
      <c r="G122" s="63" t="s">
        <v>192</v>
      </c>
      <c r="H122" s="64"/>
      <c r="I122" s="64"/>
      <c r="J122" s="63">
        <v>3</v>
      </c>
      <c r="K122" s="63" t="s">
        <v>193</v>
      </c>
      <c r="L122" s="63"/>
      <c r="M122" s="651"/>
      <c r="N122" s="652"/>
      <c r="O122" s="652"/>
      <c r="P122" s="653"/>
    </row>
    <row r="123" spans="1:17" ht="12.75" x14ac:dyDescent="0.2">
      <c r="A123" s="64"/>
      <c r="B123" s="64"/>
      <c r="C123" s="74" t="s">
        <v>397</v>
      </c>
      <c r="D123" s="72" t="s">
        <v>443</v>
      </c>
      <c r="E123" s="67" t="s">
        <v>417</v>
      </c>
      <c r="F123" s="63"/>
      <c r="G123" s="63" t="s">
        <v>192</v>
      </c>
      <c r="H123" s="64"/>
      <c r="I123" s="64"/>
      <c r="J123" s="63">
        <v>9</v>
      </c>
      <c r="K123" s="63" t="s">
        <v>193</v>
      </c>
      <c r="L123" s="63"/>
      <c r="M123" s="651"/>
      <c r="N123" s="652"/>
      <c r="O123" s="652"/>
      <c r="P123" s="653"/>
    </row>
    <row r="124" spans="1:17" ht="12.75" x14ac:dyDescent="0.2">
      <c r="A124" s="64"/>
      <c r="B124" s="64"/>
      <c r="C124" s="74" t="s">
        <v>330</v>
      </c>
      <c r="D124" s="72" t="s">
        <v>444</v>
      </c>
      <c r="E124" s="67" t="s">
        <v>417</v>
      </c>
      <c r="F124" s="63"/>
      <c r="G124" s="63" t="s">
        <v>192</v>
      </c>
      <c r="H124" s="64"/>
      <c r="I124" s="64"/>
      <c r="J124" s="63">
        <v>5</v>
      </c>
      <c r="K124" s="63" t="s">
        <v>193</v>
      </c>
      <c r="L124" s="63"/>
      <c r="M124" s="651"/>
      <c r="N124" s="652"/>
      <c r="O124" s="652"/>
      <c r="P124" s="653"/>
    </row>
    <row r="125" spans="1:17" ht="12.75" x14ac:dyDescent="0.2">
      <c r="A125" s="64"/>
      <c r="B125" s="64"/>
      <c r="C125" s="74" t="s">
        <v>260</v>
      </c>
      <c r="D125" s="72" t="s">
        <v>417</v>
      </c>
      <c r="E125" s="67" t="s">
        <v>417</v>
      </c>
      <c r="F125" s="63"/>
      <c r="G125" s="63" t="s">
        <v>192</v>
      </c>
      <c r="H125" s="64"/>
      <c r="I125" s="64"/>
      <c r="J125" s="63">
        <v>15</v>
      </c>
      <c r="K125" s="63" t="s">
        <v>193</v>
      </c>
      <c r="L125" s="63"/>
      <c r="M125" s="651"/>
      <c r="N125" s="652"/>
      <c r="O125" s="652"/>
      <c r="P125" s="653"/>
    </row>
    <row r="126" spans="1:17" ht="14.25" customHeight="1" x14ac:dyDescent="0.2">
      <c r="A126" s="119"/>
      <c r="B126" s="120"/>
      <c r="C126" s="120"/>
      <c r="D126" s="77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1"/>
    </row>
    <row r="127" spans="1:17" ht="12.75" x14ac:dyDescent="0.2">
      <c r="A127" s="845" t="s">
        <v>135</v>
      </c>
      <c r="B127" s="846"/>
      <c r="C127" s="2" t="s">
        <v>405</v>
      </c>
      <c r="D127" s="2"/>
      <c r="E127" s="2"/>
      <c r="F127" s="797" t="s">
        <v>137</v>
      </c>
      <c r="G127" s="799"/>
      <c r="H127" s="798"/>
      <c r="I127" s="469" t="s">
        <v>184</v>
      </c>
      <c r="J127" s="470"/>
      <c r="K127" s="470"/>
      <c r="L127" s="471"/>
      <c r="M127" s="63"/>
      <c r="N127" s="63"/>
      <c r="O127" s="63"/>
      <c r="P127" s="63"/>
    </row>
    <row r="128" spans="1:17" ht="12.75" x14ac:dyDescent="0.2">
      <c r="A128" s="797" t="s">
        <v>138</v>
      </c>
      <c r="B128" s="798"/>
      <c r="C128" s="2"/>
      <c r="D128" s="2"/>
      <c r="E128" s="2"/>
      <c r="F128" s="797" t="s">
        <v>138</v>
      </c>
      <c r="G128" s="799"/>
      <c r="H128" s="798"/>
      <c r="I128" s="75"/>
      <c r="J128" s="76"/>
      <c r="K128" s="76"/>
      <c r="L128" s="76"/>
      <c r="M128" s="63"/>
      <c r="N128" s="63"/>
      <c r="O128" s="63"/>
      <c r="P128" s="63"/>
    </row>
    <row r="129" spans="1:16" ht="12.75" x14ac:dyDescent="0.2">
      <c r="A129" s="797" t="s">
        <v>139</v>
      </c>
      <c r="B129" s="798"/>
      <c r="C129" s="2" t="s">
        <v>210</v>
      </c>
      <c r="D129" s="2"/>
      <c r="E129" s="2"/>
      <c r="F129" s="797" t="s">
        <v>139</v>
      </c>
      <c r="G129" s="799"/>
      <c r="H129" s="798"/>
      <c r="I129" s="469" t="s">
        <v>185</v>
      </c>
      <c r="J129" s="470"/>
      <c r="K129" s="470"/>
      <c r="L129" s="471"/>
      <c r="M129" s="63"/>
      <c r="N129" s="63"/>
      <c r="O129" s="63"/>
      <c r="P129" s="63"/>
    </row>
    <row r="130" spans="1:16" ht="12.75" x14ac:dyDescent="0.2">
      <c r="A130" s="797" t="s">
        <v>142</v>
      </c>
      <c r="B130" s="798"/>
      <c r="C130" s="11">
        <v>41723</v>
      </c>
      <c r="D130" s="2"/>
      <c r="E130" s="2"/>
      <c r="F130" s="797" t="s">
        <v>142</v>
      </c>
      <c r="G130" s="799"/>
      <c r="H130" s="798"/>
      <c r="I130" s="622">
        <v>41723</v>
      </c>
      <c r="J130" s="800"/>
      <c r="K130" s="800"/>
      <c r="L130" s="801"/>
      <c r="M130" s="63"/>
      <c r="N130" s="63"/>
      <c r="O130" s="63"/>
      <c r="P130" s="63"/>
    </row>
    <row r="131" spans="1:16" ht="12.75" x14ac:dyDescent="0.2">
      <c r="A131" s="56" t="s">
        <v>143</v>
      </c>
      <c r="B131" s="16"/>
      <c r="C131" s="16"/>
      <c r="D131" s="53"/>
      <c r="E131" s="16"/>
      <c r="F131" s="16"/>
      <c r="G131" s="16"/>
      <c r="H131" s="16"/>
      <c r="I131" s="16"/>
      <c r="J131" s="16"/>
      <c r="M131" s="77"/>
      <c r="N131" s="77"/>
      <c r="O131" s="77"/>
      <c r="P131" s="77"/>
    </row>
    <row r="132" spans="1:16" ht="15" x14ac:dyDescent="0.2">
      <c r="A132" s="13" t="s">
        <v>186</v>
      </c>
      <c r="D132" s="71"/>
      <c r="E132" s="78"/>
      <c r="F132" s="78"/>
      <c r="G132" s="78"/>
      <c r="H132" s="78"/>
      <c r="I132" s="78"/>
      <c r="J132" s="78"/>
      <c r="K132" s="78"/>
      <c r="L132" s="78"/>
      <c r="M132" s="77"/>
      <c r="N132" s="77"/>
      <c r="O132" s="77"/>
      <c r="P132" s="77"/>
    </row>
    <row r="136" spans="1:16" ht="17.25" customHeight="1" x14ac:dyDescent="0.2">
      <c r="A136" s="633" t="s">
        <v>0</v>
      </c>
      <c r="B136" s="634"/>
      <c r="C136" s="639" t="s">
        <v>1</v>
      </c>
      <c r="D136" s="640"/>
      <c r="E136" s="640"/>
      <c r="F136" s="640"/>
      <c r="G136" s="640"/>
      <c r="H136" s="640"/>
      <c r="I136" s="640"/>
      <c r="J136" s="640"/>
      <c r="K136" s="640"/>
      <c r="L136" s="641"/>
      <c r="M136" s="654" t="s">
        <v>2</v>
      </c>
      <c r="N136" s="655"/>
      <c r="O136" s="655"/>
      <c r="P136" s="656"/>
    </row>
    <row r="137" spans="1:16" ht="13.5" customHeight="1" x14ac:dyDescent="0.2">
      <c r="A137" s="635"/>
      <c r="B137" s="636"/>
      <c r="C137" s="642"/>
      <c r="D137" s="643"/>
      <c r="E137" s="643"/>
      <c r="F137" s="643"/>
      <c r="G137" s="643"/>
      <c r="H137" s="643"/>
      <c r="I137" s="643"/>
      <c r="J137" s="643"/>
      <c r="K137" s="643"/>
      <c r="L137" s="644"/>
      <c r="M137" s="654" t="s">
        <v>3</v>
      </c>
      <c r="N137" s="655"/>
      <c r="O137" s="655"/>
      <c r="P137" s="656"/>
    </row>
    <row r="138" spans="1:16" x14ac:dyDescent="0.2">
      <c r="A138" s="637"/>
      <c r="B138" s="638"/>
      <c r="C138" s="645"/>
      <c r="D138" s="646"/>
      <c r="E138" s="646"/>
      <c r="F138" s="646"/>
      <c r="G138" s="646"/>
      <c r="H138" s="646"/>
      <c r="I138" s="646"/>
      <c r="J138" s="646"/>
      <c r="K138" s="646"/>
      <c r="L138" s="647"/>
      <c r="M138" s="654" t="s">
        <v>151</v>
      </c>
      <c r="N138" s="655"/>
      <c r="O138" s="655"/>
      <c r="P138" s="656"/>
    </row>
    <row r="139" spans="1:16" ht="15" customHeight="1" x14ac:dyDescent="0.2">
      <c r="A139" s="648" t="s">
        <v>5</v>
      </c>
      <c r="B139" s="649"/>
      <c r="C139" s="649"/>
      <c r="D139" s="649"/>
      <c r="E139" s="649"/>
      <c r="F139" s="649"/>
      <c r="G139" s="649"/>
      <c r="H139" s="649"/>
      <c r="I139" s="649"/>
      <c r="J139" s="649"/>
      <c r="K139" s="649"/>
      <c r="L139" s="650"/>
      <c r="M139" s="630" t="s">
        <v>6</v>
      </c>
      <c r="N139" s="631"/>
      <c r="O139" s="631"/>
      <c r="P139" s="632"/>
    </row>
    <row r="140" spans="1:16" ht="14.25" customHeight="1" x14ac:dyDescent="0.2">
      <c r="A140" s="648" t="s">
        <v>152</v>
      </c>
      <c r="B140" s="649"/>
      <c r="C140" s="649"/>
      <c r="D140" s="649"/>
      <c r="E140" s="649"/>
      <c r="F140" s="649"/>
      <c r="G140" s="649"/>
      <c r="H140" s="649"/>
      <c r="I140" s="649"/>
      <c r="J140" s="649"/>
      <c r="K140" s="649"/>
      <c r="L140" s="650"/>
      <c r="M140" s="61" t="s">
        <v>8</v>
      </c>
      <c r="N140" s="61" t="s">
        <v>9</v>
      </c>
      <c r="O140" s="61" t="s">
        <v>10</v>
      </c>
      <c r="P140" s="61" t="s">
        <v>11</v>
      </c>
    </row>
    <row r="141" spans="1:16" x14ac:dyDescent="0.2">
      <c r="A141" s="415" t="s">
        <v>12</v>
      </c>
      <c r="B141" s="663" t="s">
        <v>13</v>
      </c>
      <c r="C141" s="663" t="s">
        <v>14</v>
      </c>
      <c r="D141" s="683" t="s">
        <v>15</v>
      </c>
      <c r="E141" s="684"/>
      <c r="F141" s="683" t="s">
        <v>16</v>
      </c>
      <c r="G141" s="685"/>
      <c r="H141" s="685"/>
      <c r="I141" s="684"/>
      <c r="J141" s="415" t="s">
        <v>17</v>
      </c>
      <c r="K141" s="663" t="s">
        <v>18</v>
      </c>
      <c r="L141" s="415" t="s">
        <v>19</v>
      </c>
      <c r="M141" s="657" t="s">
        <v>20</v>
      </c>
      <c r="N141" s="658"/>
      <c r="O141" s="658"/>
      <c r="P141" s="659"/>
    </row>
    <row r="142" spans="1:16" x14ac:dyDescent="0.2">
      <c r="A142" s="416"/>
      <c r="B142" s="664"/>
      <c r="C142" s="664"/>
      <c r="D142" s="62" t="s">
        <v>21</v>
      </c>
      <c r="E142" s="62" t="s">
        <v>22</v>
      </c>
      <c r="F142" s="62" t="s">
        <v>23</v>
      </c>
      <c r="G142" s="62" t="s">
        <v>24</v>
      </c>
      <c r="H142" s="62" t="s">
        <v>25</v>
      </c>
      <c r="I142" s="62" t="s">
        <v>26</v>
      </c>
      <c r="J142" s="416"/>
      <c r="K142" s="664"/>
      <c r="L142" s="416"/>
      <c r="M142" s="660"/>
      <c r="N142" s="661"/>
      <c r="O142" s="661"/>
      <c r="P142" s="662"/>
    </row>
    <row r="143" spans="1:16" ht="12.75" x14ac:dyDescent="0.2">
      <c r="A143" s="85">
        <v>4</v>
      </c>
      <c r="B143" s="61" t="s">
        <v>450</v>
      </c>
      <c r="C143" s="63" t="s">
        <v>451</v>
      </c>
      <c r="D143" s="123">
        <v>40935</v>
      </c>
      <c r="E143" s="123">
        <v>41038</v>
      </c>
      <c r="F143" s="62"/>
      <c r="G143" s="62">
        <v>3</v>
      </c>
      <c r="H143" s="62"/>
      <c r="I143" s="62"/>
      <c r="J143" s="85">
        <v>185</v>
      </c>
      <c r="K143" s="86" t="s">
        <v>30</v>
      </c>
      <c r="L143" s="85" t="s">
        <v>448</v>
      </c>
      <c r="M143" s="839"/>
      <c r="N143" s="840"/>
      <c r="O143" s="840"/>
      <c r="P143" s="841"/>
    </row>
    <row r="144" spans="1:16" ht="12.75" x14ac:dyDescent="0.2">
      <c r="A144" s="85">
        <v>5</v>
      </c>
      <c r="B144" s="61" t="s">
        <v>450</v>
      </c>
      <c r="C144" s="63" t="s">
        <v>451</v>
      </c>
      <c r="D144" s="123">
        <v>40938</v>
      </c>
      <c r="E144" s="123">
        <v>41058</v>
      </c>
      <c r="F144" s="62">
        <v>3</v>
      </c>
      <c r="G144" s="62">
        <v>1</v>
      </c>
      <c r="H144" s="62"/>
      <c r="I144" s="62"/>
      <c r="J144" s="85">
        <v>44</v>
      </c>
      <c r="K144" s="86" t="s">
        <v>30</v>
      </c>
      <c r="L144" s="85" t="s">
        <v>448</v>
      </c>
      <c r="M144" s="839"/>
      <c r="N144" s="840"/>
      <c r="O144" s="840"/>
      <c r="P144" s="841"/>
    </row>
    <row r="145" spans="1:18" ht="12.75" x14ac:dyDescent="0.2">
      <c r="A145" s="85">
        <v>6</v>
      </c>
      <c r="B145" s="61" t="s">
        <v>450</v>
      </c>
      <c r="C145" s="63" t="s">
        <v>451</v>
      </c>
      <c r="D145" s="123">
        <v>40942</v>
      </c>
      <c r="E145" s="123">
        <v>41008</v>
      </c>
      <c r="F145" s="62"/>
      <c r="G145" s="62">
        <v>2</v>
      </c>
      <c r="H145" s="62"/>
      <c r="I145" s="62"/>
      <c r="J145" s="85">
        <v>53</v>
      </c>
      <c r="K145" s="86" t="s">
        <v>30</v>
      </c>
      <c r="L145" s="85" t="s">
        <v>448</v>
      </c>
      <c r="M145" s="839"/>
      <c r="N145" s="840"/>
      <c r="O145" s="840"/>
      <c r="P145" s="841"/>
    </row>
    <row r="146" spans="1:18" ht="12.75" x14ac:dyDescent="0.2">
      <c r="A146" s="85">
        <v>7</v>
      </c>
      <c r="B146" s="61" t="s">
        <v>450</v>
      </c>
      <c r="C146" s="63" t="s">
        <v>451</v>
      </c>
      <c r="D146" s="94">
        <v>40960</v>
      </c>
      <c r="E146" s="94">
        <v>40970</v>
      </c>
      <c r="F146" s="61"/>
      <c r="G146" s="2">
        <v>3</v>
      </c>
      <c r="H146" s="96"/>
      <c r="I146" s="96"/>
      <c r="J146" s="61">
        <v>40</v>
      </c>
      <c r="K146" s="86" t="s">
        <v>30</v>
      </c>
      <c r="L146" s="85" t="s">
        <v>448</v>
      </c>
      <c r="M146" s="839"/>
      <c r="N146" s="840"/>
      <c r="O146" s="840"/>
      <c r="P146" s="841"/>
    </row>
    <row r="147" spans="1:18" ht="12.75" x14ac:dyDescent="0.2">
      <c r="A147" s="85">
        <v>8</v>
      </c>
      <c r="B147" s="61" t="s">
        <v>450</v>
      </c>
      <c r="C147" s="63" t="s">
        <v>451</v>
      </c>
      <c r="D147" s="94">
        <v>41151</v>
      </c>
      <c r="E147" s="94">
        <v>41220</v>
      </c>
      <c r="F147" s="61"/>
      <c r="G147" s="2">
        <v>4</v>
      </c>
      <c r="H147" s="96"/>
      <c r="I147" s="96"/>
      <c r="J147" s="61">
        <v>102</v>
      </c>
      <c r="K147" s="86" t="s">
        <v>30</v>
      </c>
      <c r="L147" s="85" t="s">
        <v>448</v>
      </c>
      <c r="M147" s="839"/>
      <c r="N147" s="840"/>
      <c r="O147" s="840"/>
      <c r="P147" s="841"/>
    </row>
    <row r="148" spans="1:18" ht="12.75" x14ac:dyDescent="0.2">
      <c r="A148" s="85">
        <v>16</v>
      </c>
      <c r="B148" s="61" t="s">
        <v>450</v>
      </c>
      <c r="C148" s="63" t="s">
        <v>451</v>
      </c>
      <c r="D148" s="94">
        <v>40841</v>
      </c>
      <c r="E148" s="94">
        <v>41085</v>
      </c>
      <c r="F148" s="61"/>
      <c r="G148" s="2">
        <v>6</v>
      </c>
      <c r="H148" s="96"/>
      <c r="I148" s="96"/>
      <c r="J148" s="61">
        <v>71</v>
      </c>
      <c r="K148" s="86" t="s">
        <v>30</v>
      </c>
      <c r="L148" s="85" t="s">
        <v>448</v>
      </c>
      <c r="M148" s="842"/>
      <c r="N148" s="843"/>
      <c r="O148" s="843"/>
      <c r="P148" s="844"/>
    </row>
    <row r="149" spans="1:18" s="124" customFormat="1" ht="15" customHeight="1" x14ac:dyDescent="0.2">
      <c r="A149" s="119"/>
      <c r="B149" s="120"/>
      <c r="C149" s="120"/>
      <c r="D149" s="77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1"/>
      <c r="R149" s="121"/>
    </row>
    <row r="150" spans="1:18" ht="12.75" x14ac:dyDescent="0.2">
      <c r="A150" s="626" t="s">
        <v>135</v>
      </c>
      <c r="B150" s="626"/>
      <c r="C150" s="2" t="s">
        <v>454</v>
      </c>
      <c r="D150" s="2"/>
      <c r="E150" s="2"/>
      <c r="F150" s="456" t="s">
        <v>137</v>
      </c>
      <c r="G150" s="456"/>
      <c r="H150" s="456"/>
      <c r="I150" s="469" t="s">
        <v>455</v>
      </c>
      <c r="J150" s="470"/>
      <c r="K150" s="470"/>
      <c r="L150" s="470"/>
      <c r="M150" s="63"/>
      <c r="N150" s="63"/>
      <c r="O150" s="63"/>
      <c r="P150" s="63"/>
    </row>
    <row r="151" spans="1:18" ht="12.75" x14ac:dyDescent="0.2">
      <c r="A151" s="456" t="s">
        <v>138</v>
      </c>
      <c r="B151" s="456"/>
      <c r="C151" s="2"/>
      <c r="D151" s="2"/>
      <c r="E151" s="2"/>
      <c r="F151" s="456" t="s">
        <v>138</v>
      </c>
      <c r="G151" s="456"/>
      <c r="H151" s="456"/>
      <c r="I151" s="75"/>
      <c r="J151" s="76"/>
      <c r="K151" s="76"/>
      <c r="L151" s="76"/>
      <c r="M151" s="63"/>
      <c r="N151" s="63"/>
      <c r="O151" s="63"/>
      <c r="P151" s="63"/>
    </row>
    <row r="152" spans="1:18" ht="12.75" x14ac:dyDescent="0.2">
      <c r="A152" s="456" t="s">
        <v>139</v>
      </c>
      <c r="B152" s="456"/>
      <c r="C152" s="2" t="s">
        <v>456</v>
      </c>
      <c r="D152" s="2"/>
      <c r="E152" s="2"/>
      <c r="F152" s="456" t="s">
        <v>139</v>
      </c>
      <c r="G152" s="456"/>
      <c r="H152" s="456"/>
      <c r="I152" s="469" t="s">
        <v>185</v>
      </c>
      <c r="J152" s="470"/>
      <c r="K152" s="470"/>
      <c r="L152" s="470"/>
      <c r="M152" s="63"/>
      <c r="N152" s="63"/>
      <c r="O152" s="63"/>
      <c r="P152" s="63"/>
    </row>
    <row r="153" spans="1:18" ht="12.75" x14ac:dyDescent="0.2">
      <c r="A153" s="456" t="s">
        <v>142</v>
      </c>
      <c r="B153" s="456"/>
      <c r="C153" s="11" t="s">
        <v>457</v>
      </c>
      <c r="D153" s="2"/>
      <c r="E153" s="2"/>
      <c r="F153" s="456" t="s">
        <v>142</v>
      </c>
      <c r="G153" s="456"/>
      <c r="H153" s="456"/>
      <c r="I153" s="622">
        <v>42366</v>
      </c>
      <c r="J153" s="470"/>
      <c r="K153" s="470"/>
      <c r="L153" s="470"/>
      <c r="M153" s="63"/>
      <c r="N153" s="63"/>
      <c r="O153" s="63"/>
      <c r="P153" s="63"/>
    </row>
    <row r="154" spans="1:18" ht="12.75" x14ac:dyDescent="0.2">
      <c r="A154" s="56" t="s">
        <v>143</v>
      </c>
      <c r="B154" s="16"/>
      <c r="C154" s="16"/>
      <c r="D154" s="53"/>
      <c r="E154" s="16"/>
      <c r="F154" s="16"/>
      <c r="G154" s="16"/>
      <c r="H154" s="16"/>
      <c r="I154" s="16"/>
      <c r="J154" s="16"/>
      <c r="M154" s="77"/>
      <c r="N154" s="77"/>
      <c r="O154" s="77"/>
      <c r="P154" s="77"/>
    </row>
    <row r="155" spans="1:18" ht="15" x14ac:dyDescent="0.2">
      <c r="A155" s="13" t="s">
        <v>186</v>
      </c>
      <c r="D155" s="53"/>
      <c r="E155" s="16"/>
      <c r="F155" s="16"/>
      <c r="G155" s="16"/>
      <c r="H155" s="16"/>
      <c r="I155" s="16"/>
      <c r="J155" s="16"/>
      <c r="M155" s="77"/>
      <c r="N155" s="77"/>
      <c r="O155" s="77"/>
      <c r="P155" s="77"/>
    </row>
    <row r="157" spans="1:18" ht="12" x14ac:dyDescent="0.2">
      <c r="A157" s="417"/>
      <c r="B157" s="418"/>
      <c r="C157" s="423" t="s">
        <v>116</v>
      </c>
      <c r="D157" s="424"/>
      <c r="E157" s="424"/>
      <c r="F157" s="424"/>
      <c r="G157" s="424"/>
      <c r="H157" s="424"/>
      <c r="I157" s="424"/>
      <c r="J157" s="424"/>
      <c r="K157" s="424"/>
      <c r="L157" s="424"/>
      <c r="M157" s="425"/>
      <c r="N157" s="836" t="s">
        <v>458</v>
      </c>
      <c r="O157" s="837"/>
      <c r="P157" s="837"/>
      <c r="Q157" s="837"/>
    </row>
    <row r="158" spans="1:18" ht="12" x14ac:dyDescent="0.2">
      <c r="A158" s="419"/>
      <c r="B158" s="420"/>
      <c r="C158" s="426"/>
      <c r="D158" s="427"/>
      <c r="E158" s="427"/>
      <c r="F158" s="427"/>
      <c r="G158" s="427"/>
      <c r="H158" s="427"/>
      <c r="I158" s="427"/>
      <c r="J158" s="427"/>
      <c r="K158" s="427"/>
      <c r="L158" s="427"/>
      <c r="M158" s="428"/>
      <c r="N158" s="836" t="s">
        <v>459</v>
      </c>
      <c r="O158" s="837"/>
      <c r="P158" s="837"/>
      <c r="Q158" s="837"/>
    </row>
    <row r="159" spans="1:18" ht="12" x14ac:dyDescent="0.2">
      <c r="A159" s="419"/>
      <c r="B159" s="420"/>
      <c r="C159" s="838" t="s">
        <v>117</v>
      </c>
      <c r="D159" s="838"/>
      <c r="E159" s="838"/>
      <c r="F159" s="838"/>
      <c r="G159" s="838"/>
      <c r="H159" s="838"/>
      <c r="I159" s="838"/>
      <c r="J159" s="838"/>
      <c r="K159" s="838"/>
      <c r="L159" s="838"/>
      <c r="M159" s="838"/>
      <c r="N159" s="837" t="s">
        <v>460</v>
      </c>
      <c r="O159" s="837"/>
      <c r="P159" s="837"/>
      <c r="Q159" s="837"/>
    </row>
    <row r="160" spans="1:18" ht="12" x14ac:dyDescent="0.2">
      <c r="A160" s="421"/>
      <c r="B160" s="422"/>
      <c r="C160" s="838"/>
      <c r="D160" s="838"/>
      <c r="E160" s="838"/>
      <c r="F160" s="838"/>
      <c r="G160" s="838"/>
      <c r="H160" s="838"/>
      <c r="I160" s="838"/>
      <c r="J160" s="838"/>
      <c r="K160" s="838"/>
      <c r="L160" s="838"/>
      <c r="M160" s="838"/>
      <c r="N160" s="837" t="s">
        <v>118</v>
      </c>
      <c r="O160" s="837"/>
      <c r="P160" s="837"/>
      <c r="Q160" s="837"/>
    </row>
    <row r="161" spans="1:18" ht="15" x14ac:dyDescent="0.2">
      <c r="A161" s="394" t="s">
        <v>119</v>
      </c>
      <c r="B161" s="434"/>
      <c r="C161" s="395"/>
      <c r="D161" s="835" t="s">
        <v>120</v>
      </c>
      <c r="E161" s="835"/>
      <c r="F161" s="835"/>
      <c r="G161" s="835"/>
      <c r="H161" s="835"/>
      <c r="I161" s="835"/>
      <c r="J161" s="835"/>
      <c r="K161" s="835"/>
      <c r="L161" s="835"/>
      <c r="M161" s="835"/>
      <c r="N161" s="835"/>
      <c r="O161" s="835"/>
      <c r="P161" s="835"/>
      <c r="Q161" s="835"/>
    </row>
    <row r="162" spans="1:18" x14ac:dyDescent="0.2">
      <c r="A162" s="394" t="s">
        <v>121</v>
      </c>
      <c r="B162" s="434"/>
      <c r="C162" s="395"/>
      <c r="D162" s="778" t="s">
        <v>122</v>
      </c>
      <c r="E162" s="778"/>
      <c r="F162" s="778"/>
      <c r="G162" s="778"/>
      <c r="H162" s="778"/>
      <c r="I162" s="778"/>
      <c r="J162" s="778"/>
      <c r="K162" s="778"/>
      <c r="L162" s="778"/>
      <c r="M162" s="778"/>
      <c r="N162" s="778"/>
      <c r="O162" s="778"/>
      <c r="P162" s="778"/>
      <c r="Q162" s="778"/>
    </row>
    <row r="163" spans="1:18" x14ac:dyDescent="0.2">
      <c r="A163" s="778" t="s">
        <v>461</v>
      </c>
      <c r="B163" s="778"/>
      <c r="C163" s="126"/>
      <c r="D163" s="438" t="s">
        <v>462</v>
      </c>
      <c r="E163" s="439"/>
      <c r="F163" s="439"/>
      <c r="G163" s="439"/>
      <c r="H163" s="439"/>
      <c r="I163" s="439"/>
      <c r="J163" s="439"/>
      <c r="K163" s="439"/>
      <c r="L163" s="439"/>
      <c r="M163" s="439"/>
      <c r="N163" s="439"/>
      <c r="O163" s="439"/>
      <c r="P163" s="439"/>
      <c r="Q163" s="440"/>
    </row>
    <row r="164" spans="1:18" x14ac:dyDescent="0.2">
      <c r="A164" s="404" t="s">
        <v>12</v>
      </c>
      <c r="B164" s="413" t="s">
        <v>13</v>
      </c>
      <c r="C164" s="404" t="s">
        <v>463</v>
      </c>
      <c r="D164" s="399" t="s">
        <v>15</v>
      </c>
      <c r="E164" s="401"/>
      <c r="F164" s="834" t="s">
        <v>123</v>
      </c>
      <c r="G164" s="834"/>
      <c r="H164" s="834"/>
      <c r="I164" s="834"/>
      <c r="J164" s="834"/>
      <c r="K164" s="404" t="s">
        <v>464</v>
      </c>
      <c r="L164" s="413" t="s">
        <v>465</v>
      </c>
      <c r="M164" s="404" t="s">
        <v>466</v>
      </c>
      <c r="N164" s="406" t="s">
        <v>467</v>
      </c>
      <c r="O164" s="407"/>
      <c r="P164" s="407"/>
      <c r="Q164" s="408"/>
    </row>
    <row r="165" spans="1:18" x14ac:dyDescent="0.2">
      <c r="A165" s="405"/>
      <c r="B165" s="414"/>
      <c r="C165" s="405"/>
      <c r="D165" s="116" t="s">
        <v>21</v>
      </c>
      <c r="E165" s="116" t="s">
        <v>22</v>
      </c>
      <c r="F165" s="116" t="s">
        <v>124</v>
      </c>
      <c r="G165" s="116" t="s">
        <v>125</v>
      </c>
      <c r="H165" s="116" t="s">
        <v>126</v>
      </c>
      <c r="I165" s="116" t="s">
        <v>468</v>
      </c>
      <c r="J165" s="116" t="s">
        <v>469</v>
      </c>
      <c r="K165" s="405"/>
      <c r="L165" s="414"/>
      <c r="M165" s="405"/>
      <c r="N165" s="409"/>
      <c r="O165" s="410"/>
      <c r="P165" s="410"/>
      <c r="Q165" s="411"/>
    </row>
    <row r="166" spans="1:18" x14ac:dyDescent="0.2">
      <c r="A166" s="116">
        <v>1</v>
      </c>
      <c r="B166" s="116" t="s">
        <v>470</v>
      </c>
      <c r="C166" s="129" t="s">
        <v>471</v>
      </c>
      <c r="D166" s="130">
        <v>41106</v>
      </c>
      <c r="E166" s="131">
        <v>41183</v>
      </c>
      <c r="F166" s="116"/>
      <c r="G166" s="116">
        <v>1</v>
      </c>
      <c r="H166" s="116"/>
      <c r="I166" s="132"/>
      <c r="J166" s="116"/>
      <c r="K166" s="2">
        <v>2</v>
      </c>
      <c r="L166" s="116" t="s">
        <v>30</v>
      </c>
      <c r="M166" s="116" t="s">
        <v>448</v>
      </c>
      <c r="N166" s="778"/>
      <c r="O166" s="778"/>
      <c r="P166" s="778"/>
      <c r="Q166" s="778"/>
    </row>
    <row r="167" spans="1:18" ht="12" x14ac:dyDescent="0.2">
      <c r="A167" s="417"/>
      <c r="B167" s="418"/>
      <c r="C167" s="423" t="s">
        <v>116</v>
      </c>
      <c r="D167" s="424"/>
      <c r="E167" s="424"/>
      <c r="F167" s="424"/>
      <c r="G167" s="424"/>
      <c r="H167" s="424"/>
      <c r="I167" s="424"/>
      <c r="J167" s="424"/>
      <c r="K167" s="424"/>
      <c r="L167" s="424"/>
      <c r="M167" s="425"/>
      <c r="N167" s="429" t="s">
        <v>458</v>
      </c>
      <c r="O167" s="572"/>
      <c r="P167" s="572"/>
      <c r="Q167" s="573"/>
    </row>
    <row r="168" spans="1:18" ht="12" x14ac:dyDescent="0.2">
      <c r="A168" s="419"/>
      <c r="B168" s="420"/>
      <c r="C168" s="426"/>
      <c r="D168" s="427"/>
      <c r="E168" s="427"/>
      <c r="F168" s="427"/>
      <c r="G168" s="427"/>
      <c r="H168" s="427"/>
      <c r="I168" s="427"/>
      <c r="J168" s="427"/>
      <c r="K168" s="427"/>
      <c r="L168" s="427"/>
      <c r="M168" s="428"/>
      <c r="N168" s="429" t="s">
        <v>459</v>
      </c>
      <c r="O168" s="572"/>
      <c r="P168" s="572"/>
      <c r="Q168" s="573"/>
    </row>
    <row r="169" spans="1:18" ht="12" x14ac:dyDescent="0.2">
      <c r="A169" s="419"/>
      <c r="B169" s="420"/>
      <c r="C169" s="423" t="s">
        <v>117</v>
      </c>
      <c r="D169" s="424"/>
      <c r="E169" s="424"/>
      <c r="F169" s="424"/>
      <c r="G169" s="424"/>
      <c r="H169" s="424"/>
      <c r="I169" s="424"/>
      <c r="J169" s="424"/>
      <c r="K169" s="424"/>
      <c r="L169" s="424"/>
      <c r="M169" s="425"/>
      <c r="N169" s="431" t="s">
        <v>460</v>
      </c>
      <c r="O169" s="432"/>
      <c r="P169" s="432"/>
      <c r="Q169" s="433"/>
    </row>
    <row r="170" spans="1:18" ht="12" x14ac:dyDescent="0.2">
      <c r="A170" s="421"/>
      <c r="B170" s="422"/>
      <c r="C170" s="426"/>
      <c r="D170" s="427"/>
      <c r="E170" s="427"/>
      <c r="F170" s="427"/>
      <c r="G170" s="427"/>
      <c r="H170" s="427"/>
      <c r="I170" s="427"/>
      <c r="J170" s="427"/>
      <c r="K170" s="427"/>
      <c r="L170" s="427"/>
      <c r="M170" s="428"/>
      <c r="N170" s="431" t="s">
        <v>118</v>
      </c>
      <c r="O170" s="432"/>
      <c r="P170" s="432"/>
      <c r="Q170" s="433"/>
    </row>
    <row r="171" spans="1:18" ht="15" x14ac:dyDescent="0.2">
      <c r="A171" s="394" t="s">
        <v>119</v>
      </c>
      <c r="B171" s="434"/>
      <c r="C171" s="395"/>
      <c r="D171" s="435" t="s">
        <v>120</v>
      </c>
      <c r="E171" s="436"/>
      <c r="F171" s="436"/>
      <c r="G171" s="436"/>
      <c r="H171" s="436"/>
      <c r="I171" s="436"/>
      <c r="J171" s="436"/>
      <c r="K171" s="436"/>
      <c r="L171" s="436"/>
      <c r="M171" s="436"/>
      <c r="N171" s="436"/>
      <c r="O171" s="436"/>
      <c r="P171" s="436"/>
      <c r="Q171" s="437"/>
    </row>
    <row r="172" spans="1:18" x14ac:dyDescent="0.2">
      <c r="A172" s="394" t="s">
        <v>121</v>
      </c>
      <c r="B172" s="434"/>
      <c r="C172" s="395"/>
      <c r="D172" s="396" t="s">
        <v>488</v>
      </c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  <c r="O172" s="397"/>
      <c r="P172" s="397"/>
      <c r="Q172" s="398"/>
    </row>
    <row r="173" spans="1:18" x14ac:dyDescent="0.2">
      <c r="A173" s="396" t="s">
        <v>461</v>
      </c>
      <c r="B173" s="398"/>
      <c r="C173" s="126" t="s">
        <v>489</v>
      </c>
      <c r="D173" s="438" t="s">
        <v>490</v>
      </c>
      <c r="E173" s="439"/>
      <c r="F173" s="439"/>
      <c r="G173" s="439"/>
      <c r="H173" s="439"/>
      <c r="I173" s="439"/>
      <c r="J173" s="439"/>
      <c r="K173" s="439"/>
      <c r="L173" s="439"/>
      <c r="M173" s="439"/>
      <c r="N173" s="439"/>
      <c r="O173" s="439"/>
      <c r="P173" s="439"/>
      <c r="Q173" s="440"/>
    </row>
    <row r="174" spans="1:18" x14ac:dyDescent="0.2">
      <c r="A174" s="404" t="s">
        <v>12</v>
      </c>
      <c r="B174" s="413" t="s">
        <v>13</v>
      </c>
      <c r="C174" s="404" t="s">
        <v>463</v>
      </c>
      <c r="D174" s="399" t="s">
        <v>15</v>
      </c>
      <c r="E174" s="401"/>
      <c r="F174" s="399" t="s">
        <v>123</v>
      </c>
      <c r="G174" s="400"/>
      <c r="H174" s="400"/>
      <c r="I174" s="400"/>
      <c r="J174" s="401"/>
      <c r="K174" s="404" t="s">
        <v>464</v>
      </c>
      <c r="L174" s="413" t="s">
        <v>465</v>
      </c>
      <c r="M174" s="404" t="s">
        <v>466</v>
      </c>
      <c r="N174" s="406" t="s">
        <v>467</v>
      </c>
      <c r="O174" s="407"/>
      <c r="P174" s="407"/>
      <c r="Q174" s="408"/>
    </row>
    <row r="175" spans="1:18" x14ac:dyDescent="0.2">
      <c r="A175" s="405"/>
      <c r="B175" s="414"/>
      <c r="C175" s="405"/>
      <c r="D175" s="116" t="s">
        <v>21</v>
      </c>
      <c r="E175" s="116" t="s">
        <v>22</v>
      </c>
      <c r="F175" s="116" t="s">
        <v>124</v>
      </c>
      <c r="G175" s="116" t="s">
        <v>125</v>
      </c>
      <c r="H175" s="116" t="s">
        <v>126</v>
      </c>
      <c r="I175" s="116" t="s">
        <v>468</v>
      </c>
      <c r="J175" s="116" t="s">
        <v>469</v>
      </c>
      <c r="K175" s="405"/>
      <c r="L175" s="414"/>
      <c r="M175" s="405"/>
      <c r="N175" s="409"/>
      <c r="O175" s="410"/>
      <c r="P175" s="410"/>
      <c r="Q175" s="411"/>
    </row>
    <row r="176" spans="1:18" x14ac:dyDescent="0.2">
      <c r="A176" s="116">
        <v>231</v>
      </c>
      <c r="B176" s="116" t="s">
        <v>491</v>
      </c>
      <c r="C176" s="132" t="s">
        <v>935</v>
      </c>
      <c r="D176" s="130">
        <v>40911</v>
      </c>
      <c r="E176" s="130">
        <v>40939</v>
      </c>
      <c r="F176" s="116">
        <v>67</v>
      </c>
      <c r="G176" s="116"/>
      <c r="H176" s="116">
        <v>1</v>
      </c>
      <c r="I176" s="116"/>
      <c r="J176" s="116"/>
      <c r="K176" s="149">
        <v>299</v>
      </c>
      <c r="L176" s="116" t="s">
        <v>30</v>
      </c>
      <c r="M176" s="116" t="s">
        <v>499</v>
      </c>
      <c r="N176" s="438"/>
      <c r="O176" s="439"/>
      <c r="P176" s="439"/>
      <c r="Q176" s="440"/>
      <c r="R176" s="454" t="s">
        <v>936</v>
      </c>
    </row>
    <row r="177" spans="1:18" x14ac:dyDescent="0.2">
      <c r="A177" s="116">
        <v>232</v>
      </c>
      <c r="B177" s="116" t="s">
        <v>491</v>
      </c>
      <c r="C177" s="132" t="s">
        <v>937</v>
      </c>
      <c r="D177" s="130">
        <v>40940</v>
      </c>
      <c r="E177" s="130">
        <v>40953</v>
      </c>
      <c r="F177" s="116"/>
      <c r="G177" s="116"/>
      <c r="H177" s="116">
        <v>1</v>
      </c>
      <c r="I177" s="116"/>
      <c r="J177" s="116"/>
      <c r="K177" s="149">
        <v>138</v>
      </c>
      <c r="L177" s="116" t="s">
        <v>30</v>
      </c>
      <c r="M177" s="116" t="s">
        <v>493</v>
      </c>
      <c r="N177" s="571"/>
      <c r="O177" s="571"/>
      <c r="P177" s="571"/>
      <c r="Q177" s="571"/>
      <c r="R177" s="455"/>
    </row>
    <row r="178" spans="1:18" x14ac:dyDescent="0.2">
      <c r="A178" s="2">
        <v>233</v>
      </c>
      <c r="B178" s="116" t="s">
        <v>491</v>
      </c>
      <c r="C178" s="132" t="s">
        <v>938</v>
      </c>
      <c r="D178" s="130">
        <v>40955</v>
      </c>
      <c r="E178" s="130">
        <v>40968</v>
      </c>
      <c r="F178" s="2"/>
      <c r="G178" s="3"/>
      <c r="H178" s="2">
        <v>1</v>
      </c>
      <c r="I178" s="3"/>
      <c r="J178" s="3"/>
      <c r="K178" s="149">
        <v>256</v>
      </c>
      <c r="L178" s="2" t="s">
        <v>30</v>
      </c>
      <c r="M178" s="2" t="s">
        <v>499</v>
      </c>
      <c r="N178" s="571" t="s">
        <v>939</v>
      </c>
      <c r="O178" s="571"/>
      <c r="P178" s="571"/>
      <c r="Q178" s="571"/>
      <c r="R178" s="455"/>
    </row>
    <row r="179" spans="1:18" x14ac:dyDescent="0.2">
      <c r="A179" s="2">
        <v>234</v>
      </c>
      <c r="B179" s="116" t="s">
        <v>491</v>
      </c>
      <c r="C179" s="132" t="s">
        <v>940</v>
      </c>
      <c r="D179" s="130">
        <v>40969</v>
      </c>
      <c r="E179" s="130">
        <v>40991</v>
      </c>
      <c r="F179" s="2"/>
      <c r="G179" s="3"/>
      <c r="H179" s="2">
        <v>1</v>
      </c>
      <c r="I179" s="3"/>
      <c r="J179" s="3"/>
      <c r="K179" s="2">
        <v>250</v>
      </c>
      <c r="L179" s="2" t="s">
        <v>30</v>
      </c>
      <c r="M179" s="2" t="s">
        <v>499</v>
      </c>
      <c r="N179" s="571" t="s">
        <v>941</v>
      </c>
      <c r="O179" s="571"/>
      <c r="P179" s="571"/>
      <c r="Q179" s="571"/>
      <c r="R179" s="455"/>
    </row>
    <row r="180" spans="1:18" x14ac:dyDescent="0.2">
      <c r="A180" s="2">
        <v>235</v>
      </c>
      <c r="B180" s="116" t="s">
        <v>491</v>
      </c>
      <c r="C180" s="132" t="s">
        <v>942</v>
      </c>
      <c r="D180" s="130">
        <v>40991</v>
      </c>
      <c r="E180" s="130">
        <v>40998</v>
      </c>
      <c r="F180" s="2"/>
      <c r="G180" s="3"/>
      <c r="H180" s="2">
        <v>1</v>
      </c>
      <c r="I180" s="3"/>
      <c r="J180" s="3"/>
      <c r="K180" s="2">
        <v>87</v>
      </c>
      <c r="L180" s="2" t="s">
        <v>30</v>
      </c>
      <c r="M180" s="2" t="s">
        <v>493</v>
      </c>
      <c r="N180" s="571" t="s">
        <v>943</v>
      </c>
      <c r="O180" s="571"/>
      <c r="P180" s="571"/>
      <c r="Q180" s="571"/>
      <c r="R180" s="455"/>
    </row>
    <row r="181" spans="1:18" x14ac:dyDescent="0.2">
      <c r="A181" s="2">
        <v>236</v>
      </c>
      <c r="B181" s="116" t="s">
        <v>491</v>
      </c>
      <c r="C181" s="132" t="s">
        <v>944</v>
      </c>
      <c r="D181" s="130">
        <v>41008</v>
      </c>
      <c r="E181" s="130">
        <v>41029</v>
      </c>
      <c r="F181" s="2">
        <v>68</v>
      </c>
      <c r="G181" s="3"/>
      <c r="H181" s="2">
        <v>1</v>
      </c>
      <c r="I181" s="3"/>
      <c r="J181" s="3"/>
      <c r="K181" s="2">
        <v>129</v>
      </c>
      <c r="L181" s="2" t="s">
        <v>30</v>
      </c>
      <c r="M181" s="2" t="s">
        <v>499</v>
      </c>
      <c r="N181" s="571" t="s">
        <v>945</v>
      </c>
      <c r="O181" s="571"/>
      <c r="P181" s="571"/>
      <c r="Q181" s="571"/>
      <c r="R181" s="455"/>
    </row>
    <row r="182" spans="1:18" x14ac:dyDescent="0.2">
      <c r="A182" s="2">
        <v>237</v>
      </c>
      <c r="B182" s="116" t="s">
        <v>491</v>
      </c>
      <c r="C182" s="132" t="s">
        <v>946</v>
      </c>
      <c r="D182" s="130">
        <v>41032</v>
      </c>
      <c r="E182" s="130">
        <v>41060</v>
      </c>
      <c r="F182" s="3"/>
      <c r="G182" s="3"/>
      <c r="H182" s="2">
        <v>1</v>
      </c>
      <c r="I182" s="3"/>
      <c r="J182" s="3"/>
      <c r="K182" s="2">
        <v>223</v>
      </c>
      <c r="L182" s="2" t="s">
        <v>30</v>
      </c>
      <c r="M182" s="2" t="s">
        <v>499</v>
      </c>
      <c r="N182" s="571" t="s">
        <v>947</v>
      </c>
      <c r="O182" s="571"/>
      <c r="P182" s="571"/>
      <c r="Q182" s="571"/>
      <c r="R182" s="455"/>
    </row>
    <row r="183" spans="1:18" x14ac:dyDescent="0.2">
      <c r="A183" s="2">
        <v>238</v>
      </c>
      <c r="B183" s="116" t="s">
        <v>491</v>
      </c>
      <c r="C183" s="132" t="s">
        <v>948</v>
      </c>
      <c r="D183" s="130">
        <v>41061</v>
      </c>
      <c r="E183" s="130">
        <v>41089</v>
      </c>
      <c r="F183" s="2"/>
      <c r="G183" s="3"/>
      <c r="H183" s="2">
        <v>1</v>
      </c>
      <c r="I183" s="3"/>
      <c r="J183" s="3"/>
      <c r="K183" s="2">
        <v>267</v>
      </c>
      <c r="L183" s="2" t="s">
        <v>30</v>
      </c>
      <c r="M183" s="2" t="s">
        <v>499</v>
      </c>
      <c r="N183" s="571" t="s">
        <v>949</v>
      </c>
      <c r="O183" s="571"/>
      <c r="P183" s="571"/>
      <c r="Q183" s="571"/>
      <c r="R183" s="455"/>
    </row>
    <row r="184" spans="1:18" x14ac:dyDescent="0.2">
      <c r="A184" s="2">
        <v>239</v>
      </c>
      <c r="B184" s="116" t="s">
        <v>491</v>
      </c>
      <c r="C184" s="132" t="s">
        <v>950</v>
      </c>
      <c r="D184" s="130">
        <v>41093</v>
      </c>
      <c r="E184" s="130">
        <v>41121</v>
      </c>
      <c r="F184" s="3"/>
      <c r="G184" s="3"/>
      <c r="H184" s="2">
        <v>1</v>
      </c>
      <c r="I184" s="3"/>
      <c r="J184" s="3"/>
      <c r="K184" s="2">
        <v>285</v>
      </c>
      <c r="L184" s="2" t="s">
        <v>30</v>
      </c>
      <c r="M184" s="2" t="s">
        <v>499</v>
      </c>
      <c r="N184" s="571" t="s">
        <v>951</v>
      </c>
      <c r="O184" s="571"/>
      <c r="P184" s="571"/>
      <c r="Q184" s="571"/>
      <c r="R184" s="455"/>
    </row>
    <row r="185" spans="1:18" x14ac:dyDescent="0.2">
      <c r="A185" s="2">
        <v>240</v>
      </c>
      <c r="B185" s="116" t="s">
        <v>491</v>
      </c>
      <c r="C185" s="132" t="s">
        <v>952</v>
      </c>
      <c r="D185" s="130">
        <v>41123</v>
      </c>
      <c r="E185" s="130">
        <v>41152</v>
      </c>
      <c r="F185" s="2">
        <v>69</v>
      </c>
      <c r="G185" s="3"/>
      <c r="H185" s="2">
        <v>1</v>
      </c>
      <c r="I185" s="3"/>
      <c r="J185" s="3"/>
      <c r="K185" s="2">
        <v>202</v>
      </c>
      <c r="L185" s="2" t="s">
        <v>30</v>
      </c>
      <c r="M185" s="2" t="s">
        <v>499</v>
      </c>
      <c r="N185" s="571" t="s">
        <v>953</v>
      </c>
      <c r="O185" s="571"/>
      <c r="P185" s="571"/>
      <c r="Q185" s="571"/>
      <c r="R185" s="455"/>
    </row>
    <row r="186" spans="1:18" x14ac:dyDescent="0.2">
      <c r="A186" s="2">
        <v>241</v>
      </c>
      <c r="B186" s="116" t="s">
        <v>491</v>
      </c>
      <c r="C186" s="132" t="s">
        <v>954</v>
      </c>
      <c r="D186" s="130">
        <v>41155</v>
      </c>
      <c r="E186" s="130">
        <v>41180</v>
      </c>
      <c r="F186" s="2"/>
      <c r="G186" s="3"/>
      <c r="H186" s="2">
        <v>1</v>
      </c>
      <c r="I186" s="3"/>
      <c r="J186" s="3"/>
      <c r="K186" s="2">
        <v>133</v>
      </c>
      <c r="L186" s="2" t="s">
        <v>30</v>
      </c>
      <c r="M186" s="2" t="s">
        <v>499</v>
      </c>
      <c r="N186" s="571"/>
      <c r="O186" s="571"/>
      <c r="P186" s="571"/>
      <c r="Q186" s="571"/>
      <c r="R186" s="455"/>
    </row>
    <row r="187" spans="1:18" x14ac:dyDescent="0.2">
      <c r="A187" s="2">
        <v>242</v>
      </c>
      <c r="B187" s="116" t="s">
        <v>491</v>
      </c>
      <c r="C187" s="132" t="s">
        <v>955</v>
      </c>
      <c r="D187" s="130">
        <v>41183</v>
      </c>
      <c r="E187" s="130">
        <v>41213</v>
      </c>
      <c r="F187" s="3"/>
      <c r="G187" s="3"/>
      <c r="H187" s="2">
        <v>1</v>
      </c>
      <c r="I187" s="3"/>
      <c r="J187" s="3"/>
      <c r="K187" s="2">
        <v>166</v>
      </c>
      <c r="L187" s="2" t="s">
        <v>30</v>
      </c>
      <c r="M187" s="2" t="s">
        <v>499</v>
      </c>
      <c r="N187" s="571"/>
      <c r="O187" s="571"/>
      <c r="P187" s="571"/>
      <c r="Q187" s="571"/>
      <c r="R187" s="455"/>
    </row>
    <row r="188" spans="1:18" x14ac:dyDescent="0.2">
      <c r="A188" s="2">
        <v>243</v>
      </c>
      <c r="B188" s="116" t="s">
        <v>491</v>
      </c>
      <c r="C188" s="132" t="s">
        <v>956</v>
      </c>
      <c r="D188" s="130">
        <v>41214</v>
      </c>
      <c r="E188" s="130">
        <v>41243</v>
      </c>
      <c r="F188" s="2">
        <v>70</v>
      </c>
      <c r="G188" s="3"/>
      <c r="H188" s="2">
        <v>1</v>
      </c>
      <c r="I188" s="3"/>
      <c r="J188" s="3"/>
      <c r="K188" s="2">
        <v>144</v>
      </c>
      <c r="L188" s="2" t="s">
        <v>30</v>
      </c>
      <c r="M188" s="2" t="s">
        <v>499</v>
      </c>
      <c r="N188" s="571" t="s">
        <v>957</v>
      </c>
      <c r="O188" s="571"/>
      <c r="P188" s="571"/>
      <c r="Q188" s="571"/>
      <c r="R188" s="455"/>
    </row>
    <row r="189" spans="1:18" x14ac:dyDescent="0.2">
      <c r="A189" s="2">
        <v>244</v>
      </c>
      <c r="B189" s="116" t="s">
        <v>491</v>
      </c>
      <c r="C189" s="132" t="s">
        <v>958</v>
      </c>
      <c r="D189" s="130">
        <v>41246</v>
      </c>
      <c r="E189" s="130">
        <v>41271</v>
      </c>
      <c r="F189" s="2"/>
      <c r="G189" s="3"/>
      <c r="H189" s="2">
        <v>1</v>
      </c>
      <c r="I189" s="3"/>
      <c r="J189" s="3"/>
      <c r="K189" s="2">
        <v>193</v>
      </c>
      <c r="L189" s="2" t="s">
        <v>30</v>
      </c>
      <c r="M189" s="2" t="s">
        <v>499</v>
      </c>
      <c r="N189" s="571" t="s">
        <v>959</v>
      </c>
      <c r="O189" s="571"/>
      <c r="P189" s="571"/>
      <c r="Q189" s="571"/>
      <c r="R189" s="508"/>
    </row>
    <row r="190" spans="1:18" x14ac:dyDescent="0.2">
      <c r="A190" s="394" t="s">
        <v>478</v>
      </c>
      <c r="B190" s="395"/>
      <c r="C190" s="391" t="s">
        <v>542</v>
      </c>
      <c r="D190" s="393"/>
      <c r="E190" s="394" t="s">
        <v>480</v>
      </c>
      <c r="F190" s="395"/>
      <c r="G190" s="396" t="s">
        <v>543</v>
      </c>
      <c r="H190" s="397"/>
      <c r="I190" s="397"/>
      <c r="J190" s="398"/>
      <c r="K190" s="394" t="s">
        <v>481</v>
      </c>
      <c r="L190" s="395"/>
      <c r="M190" s="391" t="s">
        <v>543</v>
      </c>
      <c r="N190" s="392"/>
      <c r="O190" s="392"/>
      <c r="P190" s="392"/>
      <c r="Q190" s="393"/>
    </row>
    <row r="191" spans="1:18" x14ac:dyDescent="0.2">
      <c r="A191" s="394" t="s">
        <v>482</v>
      </c>
      <c r="B191" s="395"/>
      <c r="C191" s="391" t="s">
        <v>545</v>
      </c>
      <c r="D191" s="393"/>
      <c r="E191" s="394" t="s">
        <v>482</v>
      </c>
      <c r="F191" s="395"/>
      <c r="G191" s="396" t="s">
        <v>546</v>
      </c>
      <c r="H191" s="397"/>
      <c r="I191" s="397"/>
      <c r="J191" s="398"/>
      <c r="K191" s="394" t="s">
        <v>484</v>
      </c>
      <c r="L191" s="395"/>
      <c r="M191" s="391" t="s">
        <v>546</v>
      </c>
      <c r="N191" s="392"/>
      <c r="O191" s="392"/>
      <c r="P191" s="392"/>
      <c r="Q191" s="393"/>
    </row>
    <row r="192" spans="1:18" x14ac:dyDescent="0.2">
      <c r="A192" s="394" t="s">
        <v>485</v>
      </c>
      <c r="B192" s="395"/>
      <c r="C192" s="391"/>
      <c r="D192" s="393"/>
      <c r="E192" s="394" t="s">
        <v>485</v>
      </c>
      <c r="F192" s="395"/>
      <c r="G192" s="396"/>
      <c r="H192" s="397"/>
      <c r="I192" s="397"/>
      <c r="J192" s="398"/>
      <c r="K192" s="394" t="s">
        <v>485</v>
      </c>
      <c r="L192" s="395"/>
      <c r="M192" s="391"/>
      <c r="N192" s="392"/>
      <c r="O192" s="392"/>
      <c r="P192" s="392"/>
      <c r="Q192" s="393"/>
    </row>
    <row r="193" spans="1:17" x14ac:dyDescent="0.2">
      <c r="A193" s="394" t="s">
        <v>142</v>
      </c>
      <c r="B193" s="395"/>
      <c r="C193" s="391" t="s">
        <v>973</v>
      </c>
      <c r="D193" s="393"/>
      <c r="E193" s="394" t="s">
        <v>142</v>
      </c>
      <c r="F193" s="395"/>
      <c r="G193" s="396" t="s">
        <v>973</v>
      </c>
      <c r="H193" s="397"/>
      <c r="I193" s="397"/>
      <c r="J193" s="398"/>
      <c r="K193" s="394" t="s">
        <v>487</v>
      </c>
      <c r="L193" s="395"/>
      <c r="M193" s="391" t="s">
        <v>973</v>
      </c>
      <c r="N193" s="392"/>
      <c r="O193" s="392"/>
      <c r="P193" s="392"/>
      <c r="Q193" s="393"/>
    </row>
    <row r="195" spans="1:17" s="197" customFormat="1" ht="12.75" customHeight="1" x14ac:dyDescent="0.2">
      <c r="A195" s="491"/>
      <c r="B195" s="491"/>
      <c r="C195" s="794" t="s">
        <v>1073</v>
      </c>
      <c r="D195" s="794"/>
      <c r="E195" s="794"/>
      <c r="F195" s="794"/>
      <c r="G195" s="794"/>
      <c r="H195" s="794"/>
      <c r="I195" s="794"/>
      <c r="J195" s="794"/>
      <c r="K195" s="794"/>
      <c r="L195" s="794"/>
      <c r="M195" s="795" t="s">
        <v>1074</v>
      </c>
      <c r="N195" s="795"/>
      <c r="O195" s="795"/>
      <c r="P195" s="795"/>
    </row>
    <row r="196" spans="1:17" s="197" customFormat="1" ht="12.75" customHeight="1" x14ac:dyDescent="0.2">
      <c r="A196" s="491"/>
      <c r="B196" s="491"/>
      <c r="C196" s="794" t="s">
        <v>116</v>
      </c>
      <c r="D196" s="794"/>
      <c r="E196" s="794"/>
      <c r="F196" s="794"/>
      <c r="G196" s="794"/>
      <c r="H196" s="794"/>
      <c r="I196" s="794"/>
      <c r="J196" s="794"/>
      <c r="K196" s="794"/>
      <c r="L196" s="794"/>
      <c r="M196" s="795" t="s">
        <v>1075</v>
      </c>
      <c r="N196" s="795"/>
      <c r="O196" s="795"/>
      <c r="P196" s="795"/>
    </row>
    <row r="197" spans="1:17" s="197" customFormat="1" ht="12.75" customHeight="1" x14ac:dyDescent="0.2">
      <c r="A197" s="491"/>
      <c r="B197" s="491"/>
      <c r="C197" s="794" t="s">
        <v>117</v>
      </c>
      <c r="D197" s="794"/>
      <c r="E197" s="794"/>
      <c r="F197" s="794"/>
      <c r="G197" s="794"/>
      <c r="H197" s="794"/>
      <c r="I197" s="794"/>
      <c r="J197" s="794"/>
      <c r="K197" s="794"/>
      <c r="L197" s="794"/>
      <c r="M197" s="795" t="s">
        <v>3</v>
      </c>
      <c r="N197" s="795"/>
      <c r="O197" s="795"/>
      <c r="P197" s="795"/>
    </row>
    <row r="198" spans="1:17" s="197" customFormat="1" ht="12.75" x14ac:dyDescent="0.2">
      <c r="A198" s="491"/>
      <c r="B198" s="491"/>
      <c r="C198" s="794"/>
      <c r="D198" s="794"/>
      <c r="E198" s="794"/>
      <c r="F198" s="794"/>
      <c r="G198" s="794"/>
      <c r="H198" s="794"/>
      <c r="I198" s="794"/>
      <c r="J198" s="794"/>
      <c r="K198" s="794"/>
      <c r="L198" s="794"/>
      <c r="M198" s="795" t="s">
        <v>1238</v>
      </c>
      <c r="N198" s="795"/>
      <c r="O198" s="795"/>
      <c r="P198" s="795"/>
    </row>
    <row r="199" spans="1:17" s="197" customFormat="1" ht="12.75" x14ac:dyDescent="0.2">
      <c r="A199" s="491"/>
      <c r="B199" s="491"/>
      <c r="C199" s="491"/>
      <c r="D199" s="491"/>
      <c r="E199" s="491"/>
      <c r="F199" s="491"/>
      <c r="G199" s="491"/>
      <c r="H199" s="491"/>
      <c r="I199" s="491"/>
      <c r="J199" s="491"/>
      <c r="K199" s="491"/>
      <c r="L199" s="491"/>
      <c r="M199" s="491"/>
      <c r="N199" s="491"/>
      <c r="O199" s="491"/>
      <c r="P199" s="491"/>
    </row>
    <row r="200" spans="1:17" s="197" customFormat="1" ht="12.75" customHeight="1" x14ac:dyDescent="0.2">
      <c r="A200" s="790" t="s">
        <v>119</v>
      </c>
      <c r="B200" s="790"/>
      <c r="C200" s="790"/>
      <c r="D200" s="790" t="s">
        <v>120</v>
      </c>
      <c r="E200" s="790"/>
      <c r="F200" s="790"/>
      <c r="G200" s="790"/>
      <c r="H200" s="790"/>
      <c r="I200" s="790"/>
      <c r="J200" s="790"/>
      <c r="K200" s="790"/>
      <c r="L200" s="790"/>
      <c r="M200" s="791" t="s">
        <v>6</v>
      </c>
      <c r="N200" s="791"/>
      <c r="O200" s="791"/>
      <c r="P200" s="791" t="s">
        <v>11</v>
      </c>
    </row>
    <row r="201" spans="1:17" s="197" customFormat="1" ht="22.5" x14ac:dyDescent="0.2">
      <c r="A201" s="790" t="s">
        <v>121</v>
      </c>
      <c r="B201" s="790"/>
      <c r="C201" s="790"/>
      <c r="D201" s="790" t="s">
        <v>1076</v>
      </c>
      <c r="E201" s="790"/>
      <c r="F201" s="790"/>
      <c r="G201" s="790"/>
      <c r="H201" s="790"/>
      <c r="I201" s="790"/>
      <c r="J201" s="790"/>
      <c r="K201" s="790"/>
      <c r="L201" s="790"/>
      <c r="M201" s="206" t="s">
        <v>8</v>
      </c>
      <c r="N201" s="206" t="s">
        <v>9</v>
      </c>
      <c r="O201" s="206" t="s">
        <v>10</v>
      </c>
      <c r="P201" s="791"/>
    </row>
    <row r="202" spans="1:17" s="197" customFormat="1" ht="12.75" x14ac:dyDescent="0.2">
      <c r="A202" s="790" t="s">
        <v>233</v>
      </c>
      <c r="B202" s="790"/>
      <c r="C202" s="790"/>
      <c r="D202" s="790" t="s">
        <v>1239</v>
      </c>
      <c r="E202" s="790"/>
      <c r="F202" s="790"/>
      <c r="G202" s="790"/>
      <c r="H202" s="790"/>
      <c r="I202" s="790"/>
      <c r="J202" s="790"/>
      <c r="K202" s="790"/>
      <c r="L202" s="790"/>
      <c r="M202" s="206">
        <v>23</v>
      </c>
      <c r="N202" s="206">
        <v>1</v>
      </c>
      <c r="O202" s="206">
        <v>2015</v>
      </c>
      <c r="P202" s="206">
        <v>2</v>
      </c>
    </row>
    <row r="203" spans="1:17" s="197" customFormat="1" ht="12.75" x14ac:dyDescent="0.2">
      <c r="A203" s="791" t="s">
        <v>12</v>
      </c>
      <c r="B203" s="790" t="s">
        <v>13</v>
      </c>
      <c r="C203" s="790" t="s">
        <v>14</v>
      </c>
      <c r="D203" s="791" t="s">
        <v>15</v>
      </c>
      <c r="E203" s="791"/>
      <c r="F203" s="791" t="s">
        <v>123</v>
      </c>
      <c r="G203" s="791"/>
      <c r="H203" s="791"/>
      <c r="I203" s="791"/>
      <c r="J203" s="791" t="s">
        <v>1078</v>
      </c>
      <c r="K203" s="790" t="s">
        <v>18</v>
      </c>
      <c r="L203" s="791" t="s">
        <v>19</v>
      </c>
      <c r="M203" s="791" t="s">
        <v>20</v>
      </c>
      <c r="N203" s="791"/>
      <c r="O203" s="791"/>
      <c r="P203" s="791"/>
    </row>
    <row r="204" spans="1:17" s="197" customFormat="1" ht="14.45" customHeight="1" x14ac:dyDescent="0.2">
      <c r="A204" s="791"/>
      <c r="B204" s="790"/>
      <c r="C204" s="790"/>
      <c r="D204" s="205" t="s">
        <v>21</v>
      </c>
      <c r="E204" s="205" t="s">
        <v>22</v>
      </c>
      <c r="F204" s="205" t="s">
        <v>124</v>
      </c>
      <c r="G204" s="205" t="s">
        <v>125</v>
      </c>
      <c r="H204" s="205" t="s">
        <v>126</v>
      </c>
      <c r="I204" s="205" t="s">
        <v>1079</v>
      </c>
      <c r="J204" s="791"/>
      <c r="K204" s="790"/>
      <c r="L204" s="791"/>
      <c r="M204" s="791"/>
      <c r="N204" s="791"/>
      <c r="O204" s="791"/>
      <c r="P204" s="791"/>
    </row>
    <row r="205" spans="1:17" s="197" customFormat="1" ht="14.45" customHeight="1" x14ac:dyDescent="0.2">
      <c r="A205" s="180"/>
      <c r="B205" s="201" t="s">
        <v>153</v>
      </c>
      <c r="C205" s="200" t="s">
        <v>27</v>
      </c>
      <c r="D205" s="181"/>
      <c r="E205" s="181"/>
      <c r="F205" s="201">
        <v>1</v>
      </c>
      <c r="G205" s="3"/>
      <c r="H205" s="3"/>
      <c r="I205" s="3"/>
      <c r="J205" s="201"/>
      <c r="K205" s="37" t="s">
        <v>30</v>
      </c>
      <c r="L205" s="37" t="s">
        <v>31</v>
      </c>
      <c r="M205" s="472" t="s">
        <v>1240</v>
      </c>
      <c r="N205" s="472"/>
      <c r="O205" s="472"/>
      <c r="P205" s="472"/>
    </row>
    <row r="206" spans="1:17" s="197" customFormat="1" ht="22.5" customHeight="1" x14ac:dyDescent="0.2">
      <c r="A206" s="37">
        <v>1</v>
      </c>
      <c r="B206" s="201" t="s">
        <v>1123</v>
      </c>
      <c r="C206" s="200" t="s">
        <v>1241</v>
      </c>
      <c r="D206" s="130"/>
      <c r="E206" s="130"/>
      <c r="F206" s="37"/>
      <c r="G206" s="37"/>
      <c r="H206" s="37"/>
      <c r="I206" s="37"/>
      <c r="J206" s="37"/>
      <c r="K206" s="37" t="s">
        <v>30</v>
      </c>
      <c r="L206" s="37" t="s">
        <v>31</v>
      </c>
      <c r="M206" s="472"/>
      <c r="N206" s="472"/>
      <c r="O206" s="472"/>
      <c r="P206" s="472"/>
    </row>
    <row r="207" spans="1:17" s="197" customFormat="1" ht="14.45" customHeight="1" x14ac:dyDescent="0.2">
      <c r="A207" s="37"/>
      <c r="B207" s="201"/>
      <c r="C207" s="200" t="s">
        <v>1242</v>
      </c>
      <c r="D207" s="130">
        <v>40973</v>
      </c>
      <c r="E207" s="130">
        <v>41022</v>
      </c>
      <c r="F207" s="130"/>
      <c r="G207" s="37"/>
      <c r="H207" s="37"/>
      <c r="I207" s="37"/>
      <c r="J207" s="37">
        <v>34</v>
      </c>
      <c r="K207" s="37" t="s">
        <v>30</v>
      </c>
      <c r="L207" s="203" t="s">
        <v>31</v>
      </c>
      <c r="M207" s="472"/>
      <c r="N207" s="472"/>
      <c r="O207" s="472"/>
      <c r="P207" s="472"/>
    </row>
    <row r="208" spans="1:17" s="197" customFormat="1" ht="14.45" customHeight="1" x14ac:dyDescent="0.2">
      <c r="A208" s="37"/>
      <c r="B208" s="201"/>
      <c r="C208" s="200" t="s">
        <v>160</v>
      </c>
      <c r="D208" s="130">
        <v>40976</v>
      </c>
      <c r="E208" s="130">
        <v>40976</v>
      </c>
      <c r="F208" s="51"/>
      <c r="G208" s="37"/>
      <c r="H208" s="37"/>
      <c r="I208" s="37"/>
      <c r="J208" s="37"/>
      <c r="K208" s="37" t="s">
        <v>30</v>
      </c>
      <c r="L208" s="203" t="s">
        <v>31</v>
      </c>
      <c r="M208" s="472"/>
      <c r="N208" s="472"/>
      <c r="O208" s="472"/>
      <c r="P208" s="472"/>
    </row>
    <row r="209" spans="1:16" s="197" customFormat="1" ht="14.45" customHeight="1" x14ac:dyDescent="0.2">
      <c r="A209" s="37"/>
      <c r="B209" s="201" t="s">
        <v>153</v>
      </c>
      <c r="C209" s="200" t="s">
        <v>27</v>
      </c>
      <c r="D209" s="130"/>
      <c r="E209" s="130"/>
      <c r="F209" s="37"/>
      <c r="G209" s="37"/>
      <c r="H209" s="37"/>
      <c r="I209" s="37"/>
      <c r="J209" s="37"/>
      <c r="K209" s="37" t="s">
        <v>30</v>
      </c>
      <c r="L209" s="203" t="s">
        <v>31</v>
      </c>
      <c r="M209" s="472"/>
      <c r="N209" s="472"/>
      <c r="O209" s="472"/>
      <c r="P209" s="472"/>
    </row>
    <row r="210" spans="1:16" s="197" customFormat="1" ht="21.75" customHeight="1" x14ac:dyDescent="0.2">
      <c r="A210" s="37"/>
      <c r="B210" s="201" t="s">
        <v>1123</v>
      </c>
      <c r="C210" s="200" t="s">
        <v>1241</v>
      </c>
      <c r="D210" s="130"/>
      <c r="E210" s="130"/>
      <c r="F210" s="37"/>
      <c r="G210" s="37"/>
      <c r="H210" s="37"/>
      <c r="I210" s="37"/>
      <c r="J210" s="37"/>
      <c r="K210" s="37" t="s">
        <v>30</v>
      </c>
      <c r="L210" s="203" t="s">
        <v>31</v>
      </c>
      <c r="M210" s="472"/>
      <c r="N210" s="472"/>
      <c r="O210" s="472"/>
      <c r="P210" s="472"/>
    </row>
    <row r="211" spans="1:16" s="197" customFormat="1" ht="14.45" customHeight="1" x14ac:dyDescent="0.2">
      <c r="A211" s="37"/>
      <c r="B211" s="201"/>
      <c r="C211" s="200" t="s">
        <v>1243</v>
      </c>
      <c r="D211" s="130">
        <v>41022</v>
      </c>
      <c r="E211" s="130">
        <v>41024</v>
      </c>
      <c r="F211" s="37"/>
      <c r="G211" s="37"/>
      <c r="H211" s="37"/>
      <c r="I211" s="37"/>
      <c r="J211" s="37">
        <v>16</v>
      </c>
      <c r="K211" s="37" t="s">
        <v>30</v>
      </c>
      <c r="L211" s="203" t="s">
        <v>31</v>
      </c>
      <c r="M211" s="472"/>
      <c r="N211" s="472"/>
      <c r="O211" s="472"/>
      <c r="P211" s="472"/>
    </row>
    <row r="212" spans="1:16" s="197" customFormat="1" ht="14.45" customHeight="1" x14ac:dyDescent="0.2">
      <c r="A212" s="37"/>
      <c r="B212" s="201"/>
      <c r="C212" s="200" t="s">
        <v>1244</v>
      </c>
      <c r="D212" s="130">
        <v>41052</v>
      </c>
      <c r="E212" s="130">
        <v>41032</v>
      </c>
      <c r="F212" s="37"/>
      <c r="G212" s="182"/>
      <c r="H212" s="37"/>
      <c r="I212" s="37"/>
      <c r="J212" s="37"/>
      <c r="K212" s="37" t="s">
        <v>30</v>
      </c>
      <c r="L212" s="203" t="s">
        <v>31</v>
      </c>
      <c r="M212" s="472"/>
      <c r="N212" s="472"/>
      <c r="O212" s="472"/>
      <c r="P212" s="472"/>
    </row>
    <row r="213" spans="1:16" s="197" customFormat="1" ht="14.45" customHeight="1" x14ac:dyDescent="0.2">
      <c r="A213" s="37"/>
      <c r="B213" s="201"/>
      <c r="C213" s="200" t="s">
        <v>1245</v>
      </c>
      <c r="D213" s="130">
        <v>41144</v>
      </c>
      <c r="E213" s="130">
        <v>41148</v>
      </c>
      <c r="F213" s="37"/>
      <c r="G213" s="37"/>
      <c r="H213" s="37"/>
      <c r="I213" s="37"/>
      <c r="J213" s="37"/>
      <c r="K213" s="37" t="s">
        <v>30</v>
      </c>
      <c r="L213" s="203" t="s">
        <v>31</v>
      </c>
      <c r="M213" s="472"/>
      <c r="N213" s="472"/>
      <c r="O213" s="472"/>
      <c r="P213" s="472"/>
    </row>
    <row r="214" spans="1:16" s="197" customFormat="1" ht="14.45" customHeight="1" x14ac:dyDescent="0.2">
      <c r="A214" s="37"/>
      <c r="B214" s="201"/>
      <c r="C214" s="200" t="s">
        <v>164</v>
      </c>
      <c r="D214" s="130">
        <v>41149</v>
      </c>
      <c r="E214" s="130">
        <v>41149</v>
      </c>
      <c r="F214" s="37"/>
      <c r="G214" s="37"/>
      <c r="H214" s="37"/>
      <c r="I214" s="37"/>
      <c r="J214" s="37"/>
      <c r="K214" s="37" t="s">
        <v>30</v>
      </c>
      <c r="L214" s="203" t="s">
        <v>31</v>
      </c>
      <c r="M214" s="472"/>
      <c r="N214" s="472"/>
      <c r="O214" s="472"/>
      <c r="P214" s="472"/>
    </row>
    <row r="215" spans="1:16" s="197" customFormat="1" ht="14.45" customHeight="1" x14ac:dyDescent="0.2">
      <c r="A215" s="37"/>
      <c r="B215" s="201" t="s">
        <v>153</v>
      </c>
      <c r="C215" s="200" t="s">
        <v>27</v>
      </c>
      <c r="D215" s="130"/>
      <c r="E215" s="130"/>
      <c r="F215" s="37">
        <v>2</v>
      </c>
      <c r="G215" s="37"/>
      <c r="H215" s="37"/>
      <c r="I215" s="37"/>
      <c r="J215" s="37"/>
      <c r="K215" s="37" t="s">
        <v>30</v>
      </c>
      <c r="L215" s="203" t="s">
        <v>31</v>
      </c>
      <c r="M215" s="472"/>
      <c r="N215" s="472"/>
      <c r="O215" s="472"/>
      <c r="P215" s="472"/>
    </row>
    <row r="216" spans="1:16" s="197" customFormat="1" ht="12.75" customHeight="1" x14ac:dyDescent="0.2">
      <c r="A216" s="180">
        <v>1</v>
      </c>
      <c r="B216" s="201" t="s">
        <v>1133</v>
      </c>
      <c r="C216" s="200" t="s">
        <v>1221</v>
      </c>
      <c r="D216" s="181"/>
      <c r="E216" s="181"/>
      <c r="F216" s="201"/>
      <c r="G216" s="3"/>
      <c r="H216" s="3"/>
      <c r="I216" s="3"/>
      <c r="J216" s="201"/>
      <c r="K216" s="37" t="s">
        <v>30</v>
      </c>
      <c r="L216" s="37" t="s">
        <v>31</v>
      </c>
      <c r="M216" s="459" t="s">
        <v>1281</v>
      </c>
      <c r="N216" s="460"/>
      <c r="O216" s="460"/>
      <c r="P216" s="461"/>
    </row>
    <row r="217" spans="1:16" s="197" customFormat="1" ht="22.5" customHeight="1" x14ac:dyDescent="0.2">
      <c r="A217" s="37"/>
      <c r="B217" s="201" t="s">
        <v>1135</v>
      </c>
      <c r="C217" s="200" t="s">
        <v>1282</v>
      </c>
      <c r="D217" s="130"/>
      <c r="E217" s="130"/>
      <c r="F217" s="37"/>
      <c r="G217" s="37"/>
      <c r="H217" s="37"/>
      <c r="I217" s="37"/>
      <c r="J217" s="37"/>
      <c r="K217" s="37" t="s">
        <v>30</v>
      </c>
      <c r="L217" s="37" t="s">
        <v>31</v>
      </c>
      <c r="M217" s="462"/>
      <c r="N217" s="463"/>
      <c r="O217" s="463"/>
      <c r="P217" s="464"/>
    </row>
    <row r="218" spans="1:16" s="197" customFormat="1" ht="22.5" customHeight="1" x14ac:dyDescent="0.2">
      <c r="A218" s="37"/>
      <c r="B218" s="201"/>
      <c r="C218" s="200" t="s">
        <v>1283</v>
      </c>
      <c r="D218" s="130"/>
      <c r="E218" s="130"/>
      <c r="F218" s="130"/>
      <c r="G218" s="37"/>
      <c r="H218" s="37"/>
      <c r="I218" s="37"/>
      <c r="J218" s="37"/>
      <c r="K218" s="37" t="s">
        <v>30</v>
      </c>
      <c r="L218" s="203" t="s">
        <v>31</v>
      </c>
      <c r="M218" s="462"/>
      <c r="N218" s="463"/>
      <c r="O218" s="463"/>
      <c r="P218" s="464"/>
    </row>
    <row r="219" spans="1:16" s="197" customFormat="1" ht="12.75" x14ac:dyDescent="0.2">
      <c r="A219" s="37"/>
      <c r="B219" s="201"/>
      <c r="C219" s="200" t="s">
        <v>1284</v>
      </c>
      <c r="D219" s="130"/>
      <c r="E219" s="130"/>
      <c r="F219" s="51"/>
      <c r="G219" s="37"/>
      <c r="H219" s="37"/>
      <c r="I219" s="37"/>
      <c r="J219" s="37"/>
      <c r="K219" s="37" t="s">
        <v>30</v>
      </c>
      <c r="L219" s="203" t="s">
        <v>31</v>
      </c>
      <c r="M219" s="462"/>
      <c r="N219" s="463"/>
      <c r="O219" s="463"/>
      <c r="P219" s="464"/>
    </row>
    <row r="220" spans="1:16" s="197" customFormat="1" ht="22.5" customHeight="1" x14ac:dyDescent="0.2">
      <c r="A220" s="37"/>
      <c r="B220" s="201"/>
      <c r="C220" s="200" t="s">
        <v>1285</v>
      </c>
      <c r="D220" s="130">
        <v>40925</v>
      </c>
      <c r="E220" s="130">
        <v>41047</v>
      </c>
      <c r="F220" s="37"/>
      <c r="G220" s="37"/>
      <c r="H220" s="37"/>
      <c r="I220" s="37"/>
      <c r="J220" s="37">
        <v>185</v>
      </c>
      <c r="K220" s="37" t="s">
        <v>30</v>
      </c>
      <c r="L220" s="203" t="s">
        <v>31</v>
      </c>
      <c r="M220" s="462"/>
      <c r="N220" s="463"/>
      <c r="O220" s="463"/>
      <c r="P220" s="464"/>
    </row>
    <row r="221" spans="1:16" s="197" customFormat="1" ht="12.75" x14ac:dyDescent="0.2">
      <c r="A221" s="37"/>
      <c r="B221" s="201"/>
      <c r="C221" s="200" t="s">
        <v>1286</v>
      </c>
      <c r="D221" s="130"/>
      <c r="E221" s="130"/>
      <c r="F221" s="37"/>
      <c r="G221" s="37"/>
      <c r="H221" s="37"/>
      <c r="I221" s="37"/>
      <c r="J221" s="37"/>
      <c r="K221" s="37" t="s">
        <v>30</v>
      </c>
      <c r="L221" s="203" t="s">
        <v>31</v>
      </c>
      <c r="M221" s="462"/>
      <c r="N221" s="463"/>
      <c r="O221" s="463"/>
      <c r="P221" s="464"/>
    </row>
    <row r="222" spans="1:16" s="197" customFormat="1" ht="22.5" customHeight="1" x14ac:dyDescent="0.2">
      <c r="A222" s="37"/>
      <c r="B222" s="201"/>
      <c r="C222" s="200" t="s">
        <v>1287</v>
      </c>
      <c r="D222" s="130"/>
      <c r="E222" s="130"/>
      <c r="F222" s="37"/>
      <c r="G222" s="37"/>
      <c r="H222" s="37"/>
      <c r="I222" s="37"/>
      <c r="J222" s="37"/>
      <c r="K222" s="37" t="s">
        <v>30</v>
      </c>
      <c r="L222" s="203" t="s">
        <v>31</v>
      </c>
      <c r="M222" s="462"/>
      <c r="N222" s="463"/>
      <c r="O222" s="463"/>
      <c r="P222" s="464"/>
    </row>
    <row r="223" spans="1:16" s="197" customFormat="1" ht="12.75" x14ac:dyDescent="0.2">
      <c r="A223" s="37"/>
      <c r="B223" s="201"/>
      <c r="C223" s="200" t="s">
        <v>1288</v>
      </c>
      <c r="D223" s="130"/>
      <c r="E223" s="130"/>
      <c r="F223" s="37"/>
      <c r="G223" s="182"/>
      <c r="H223" s="37"/>
      <c r="I223" s="37"/>
      <c r="J223" s="37"/>
      <c r="K223" s="37" t="s">
        <v>30</v>
      </c>
      <c r="L223" s="203" t="s">
        <v>31</v>
      </c>
      <c r="M223" s="462"/>
      <c r="N223" s="463"/>
      <c r="O223" s="463"/>
      <c r="P223" s="464"/>
    </row>
    <row r="224" spans="1:16" s="197" customFormat="1" ht="12.75" x14ac:dyDescent="0.2">
      <c r="A224" s="37"/>
      <c r="B224" s="201"/>
      <c r="C224" s="200" t="s">
        <v>1289</v>
      </c>
      <c r="D224" s="130"/>
      <c r="E224" s="130"/>
      <c r="F224" s="37"/>
      <c r="G224" s="37"/>
      <c r="H224" s="37"/>
      <c r="I224" s="37"/>
      <c r="J224" s="37"/>
      <c r="K224" s="37" t="s">
        <v>30</v>
      </c>
      <c r="L224" s="203" t="s">
        <v>31</v>
      </c>
      <c r="M224" s="462"/>
      <c r="N224" s="463"/>
      <c r="O224" s="463"/>
      <c r="P224" s="464"/>
    </row>
    <row r="225" spans="1:16" s="197" customFormat="1" ht="12.75" x14ac:dyDescent="0.2">
      <c r="A225" s="37"/>
      <c r="B225" s="201"/>
      <c r="C225" s="200" t="s">
        <v>1290</v>
      </c>
      <c r="D225" s="130"/>
      <c r="E225" s="130"/>
      <c r="F225" s="37"/>
      <c r="G225" s="37"/>
      <c r="H225" s="37"/>
      <c r="I225" s="37"/>
      <c r="J225" s="37"/>
      <c r="K225" s="37" t="s">
        <v>30</v>
      </c>
      <c r="L225" s="203" t="s">
        <v>31</v>
      </c>
      <c r="M225" s="462"/>
      <c r="N225" s="463"/>
      <c r="O225" s="463"/>
      <c r="P225" s="464"/>
    </row>
    <row r="226" spans="1:16" s="197" customFormat="1" ht="12.75" x14ac:dyDescent="0.2">
      <c r="A226" s="37"/>
      <c r="B226" s="201"/>
      <c r="C226" s="200" t="s">
        <v>1291</v>
      </c>
      <c r="D226" s="130"/>
      <c r="E226" s="130"/>
      <c r="F226" s="37"/>
      <c r="G226" s="37"/>
      <c r="H226" s="37"/>
      <c r="I226" s="37"/>
      <c r="J226" s="37"/>
      <c r="K226" s="37" t="s">
        <v>30</v>
      </c>
      <c r="L226" s="203" t="s">
        <v>31</v>
      </c>
      <c r="M226" s="462"/>
      <c r="N226" s="463"/>
      <c r="O226" s="463"/>
      <c r="P226" s="464"/>
    </row>
    <row r="227" spans="1:16" s="197" customFormat="1" ht="12.75" x14ac:dyDescent="0.2">
      <c r="A227" s="37"/>
      <c r="B227" s="201"/>
      <c r="C227" s="200" t="s">
        <v>1292</v>
      </c>
      <c r="D227" s="130"/>
      <c r="E227" s="130"/>
      <c r="F227" s="37"/>
      <c r="G227" s="37"/>
      <c r="H227" s="37"/>
      <c r="I227" s="37"/>
      <c r="J227" s="37"/>
      <c r="K227" s="37" t="s">
        <v>30</v>
      </c>
      <c r="L227" s="203" t="s">
        <v>31</v>
      </c>
      <c r="M227" s="462"/>
      <c r="N227" s="463"/>
      <c r="O227" s="463"/>
      <c r="P227" s="464"/>
    </row>
    <row r="228" spans="1:16" s="197" customFormat="1" ht="12.75" x14ac:dyDescent="0.2">
      <c r="A228" s="37"/>
      <c r="B228" s="201"/>
      <c r="C228" s="200"/>
      <c r="D228" s="130"/>
      <c r="E228" s="130"/>
      <c r="F228" s="37"/>
      <c r="G228" s="37"/>
      <c r="H228" s="37"/>
      <c r="I228" s="37"/>
      <c r="J228" s="37"/>
      <c r="K228" s="37"/>
      <c r="L228" s="37"/>
      <c r="M228" s="462"/>
      <c r="N228" s="463"/>
      <c r="O228" s="463"/>
      <c r="P228" s="464"/>
    </row>
    <row r="229" spans="1:16" s="197" customFormat="1" ht="12.75" x14ac:dyDescent="0.2">
      <c r="A229" s="37"/>
      <c r="B229" s="201"/>
      <c r="C229" s="200"/>
      <c r="D229" s="130"/>
      <c r="E229" s="130"/>
      <c r="F229" s="37"/>
      <c r="G229" s="37"/>
      <c r="H229" s="37"/>
      <c r="I229" s="37"/>
      <c r="J229" s="37"/>
      <c r="K229" s="37"/>
      <c r="L229" s="37"/>
      <c r="M229" s="462"/>
      <c r="N229" s="463"/>
      <c r="O229" s="463"/>
      <c r="P229" s="464"/>
    </row>
    <row r="230" spans="1:16" s="197" customFormat="1" ht="12.75" x14ac:dyDescent="0.2">
      <c r="A230" s="37"/>
      <c r="B230" s="201"/>
      <c r="C230" s="200"/>
      <c r="D230" s="130"/>
      <c r="E230" s="130"/>
      <c r="F230" s="37"/>
      <c r="G230" s="37"/>
      <c r="H230" s="37"/>
      <c r="I230" s="37"/>
      <c r="J230" s="37"/>
      <c r="K230" s="37"/>
      <c r="L230" s="37"/>
      <c r="M230" s="465"/>
      <c r="N230" s="466"/>
      <c r="O230" s="466"/>
      <c r="P230" s="467"/>
    </row>
    <row r="231" spans="1:16" s="139" customFormat="1" ht="12.75" x14ac:dyDescent="0.2">
      <c r="A231" s="180">
        <v>1</v>
      </c>
      <c r="B231" s="54" t="s">
        <v>473</v>
      </c>
      <c r="C231" s="163" t="s">
        <v>1293</v>
      </c>
      <c r="D231" s="181"/>
      <c r="E231" s="181"/>
      <c r="F231" s="54"/>
      <c r="G231" s="3"/>
      <c r="H231" s="3"/>
      <c r="I231" s="3"/>
      <c r="J231" s="54">
        <v>21</v>
      </c>
      <c r="K231" s="37" t="s">
        <v>30</v>
      </c>
      <c r="L231" s="37" t="s">
        <v>31</v>
      </c>
      <c r="M231" s="459" t="s">
        <v>1281</v>
      </c>
      <c r="N231" s="460"/>
      <c r="O231" s="460"/>
      <c r="P231" s="461"/>
    </row>
    <row r="232" spans="1:16" s="139" customFormat="1" ht="12.75" x14ac:dyDescent="0.2">
      <c r="A232" s="37"/>
      <c r="B232" s="54"/>
      <c r="C232" s="163" t="s">
        <v>1294</v>
      </c>
      <c r="D232" s="130"/>
      <c r="E232" s="130"/>
      <c r="F232" s="37"/>
      <c r="G232" s="37"/>
      <c r="H232" s="37"/>
      <c r="I232" s="37"/>
      <c r="J232" s="37"/>
      <c r="K232" s="37" t="s">
        <v>30</v>
      </c>
      <c r="L232" s="37" t="s">
        <v>31</v>
      </c>
      <c r="M232" s="462"/>
      <c r="N232" s="463"/>
      <c r="O232" s="463"/>
      <c r="P232" s="464"/>
    </row>
    <row r="233" spans="1:16" s="139" customFormat="1" ht="12.75" x14ac:dyDescent="0.2">
      <c r="A233" s="37"/>
      <c r="B233" s="54"/>
      <c r="C233" s="163" t="s">
        <v>1295</v>
      </c>
      <c r="D233" s="130">
        <v>41248</v>
      </c>
      <c r="E233" s="130">
        <v>41248</v>
      </c>
      <c r="F233" s="130"/>
      <c r="G233" s="37"/>
      <c r="H233" s="37"/>
      <c r="I233" s="37"/>
      <c r="J233" s="37"/>
      <c r="K233" s="37" t="s">
        <v>30</v>
      </c>
      <c r="L233" s="49" t="s">
        <v>31</v>
      </c>
      <c r="M233" s="462"/>
      <c r="N233" s="463"/>
      <c r="O233" s="463"/>
      <c r="P233" s="464"/>
    </row>
    <row r="234" spans="1:16" s="139" customFormat="1" ht="12.75" x14ac:dyDescent="0.2">
      <c r="A234" s="37"/>
      <c r="B234" s="54"/>
      <c r="C234" s="163" t="s">
        <v>1296</v>
      </c>
      <c r="D234" s="130"/>
      <c r="E234" s="130"/>
      <c r="F234" s="51"/>
      <c r="G234" s="37"/>
      <c r="H234" s="37"/>
      <c r="I234" s="37"/>
      <c r="J234" s="37"/>
      <c r="K234" s="37" t="s">
        <v>30</v>
      </c>
      <c r="L234" s="49" t="s">
        <v>31</v>
      </c>
      <c r="M234" s="462"/>
      <c r="N234" s="463"/>
      <c r="O234" s="463"/>
      <c r="P234" s="464"/>
    </row>
    <row r="235" spans="1:16" s="139" customFormat="1" ht="12.75" x14ac:dyDescent="0.2">
      <c r="A235" s="37"/>
      <c r="B235" s="54"/>
      <c r="C235" s="163" t="s">
        <v>1293</v>
      </c>
      <c r="D235" s="130"/>
      <c r="E235" s="130"/>
      <c r="F235" s="37"/>
      <c r="G235" s="37"/>
      <c r="H235" s="37"/>
      <c r="I235" s="37"/>
      <c r="J235" s="37"/>
      <c r="K235" s="37" t="s">
        <v>30</v>
      </c>
      <c r="L235" s="49" t="s">
        <v>31</v>
      </c>
      <c r="M235" s="462"/>
      <c r="N235" s="463"/>
      <c r="O235" s="463"/>
      <c r="P235" s="464"/>
    </row>
    <row r="236" spans="1:16" s="139" customFormat="1" ht="12.75" x14ac:dyDescent="0.2">
      <c r="A236" s="37"/>
      <c r="B236" s="54"/>
      <c r="C236" s="163" t="s">
        <v>1294</v>
      </c>
      <c r="D236" s="130"/>
      <c r="E236" s="130"/>
      <c r="F236" s="37"/>
      <c r="G236" s="37"/>
      <c r="H236" s="37"/>
      <c r="I236" s="37"/>
      <c r="J236" s="37"/>
      <c r="K236" s="37" t="s">
        <v>30</v>
      </c>
      <c r="L236" s="49" t="s">
        <v>31</v>
      </c>
      <c r="M236" s="462"/>
      <c r="N236" s="463"/>
      <c r="O236" s="463"/>
      <c r="P236" s="464"/>
    </row>
    <row r="237" spans="1:16" s="139" customFormat="1" ht="12.75" x14ac:dyDescent="0.2">
      <c r="A237" s="37"/>
      <c r="B237" s="54"/>
      <c r="C237" s="163" t="s">
        <v>1297</v>
      </c>
      <c r="D237" s="130">
        <v>41295</v>
      </c>
      <c r="E237" s="130">
        <v>41295</v>
      </c>
      <c r="F237" s="37"/>
      <c r="G237" s="37"/>
      <c r="H237" s="37"/>
      <c r="I237" s="37"/>
      <c r="J237" s="37"/>
      <c r="K237" s="37" t="s">
        <v>30</v>
      </c>
      <c r="L237" s="49" t="s">
        <v>31</v>
      </c>
      <c r="M237" s="462"/>
      <c r="N237" s="463"/>
      <c r="O237" s="463"/>
      <c r="P237" s="464"/>
    </row>
    <row r="238" spans="1:16" s="139" customFormat="1" ht="12.75" x14ac:dyDescent="0.2">
      <c r="A238" s="37"/>
      <c r="B238" s="54"/>
      <c r="C238" s="163" t="s">
        <v>1296</v>
      </c>
      <c r="D238" s="130"/>
      <c r="E238" s="130"/>
      <c r="F238" s="37"/>
      <c r="G238" s="182"/>
      <c r="H238" s="37"/>
      <c r="I238" s="37"/>
      <c r="J238" s="37"/>
      <c r="K238" s="37" t="s">
        <v>30</v>
      </c>
      <c r="L238" s="49" t="s">
        <v>31</v>
      </c>
      <c r="M238" s="462"/>
      <c r="N238" s="463"/>
      <c r="O238" s="463"/>
      <c r="P238" s="464"/>
    </row>
    <row r="239" spans="1:16" s="139" customFormat="1" ht="12.75" x14ac:dyDescent="0.2">
      <c r="A239" s="37"/>
      <c r="B239" s="54"/>
      <c r="C239" s="163" t="s">
        <v>1293</v>
      </c>
      <c r="D239" s="130"/>
      <c r="E239" s="130"/>
      <c r="F239" s="37"/>
      <c r="G239" s="37"/>
      <c r="H239" s="37"/>
      <c r="I239" s="37"/>
      <c r="J239" s="37"/>
      <c r="K239" s="37" t="s">
        <v>30</v>
      </c>
      <c r="L239" s="49" t="s">
        <v>31</v>
      </c>
      <c r="M239" s="462"/>
      <c r="N239" s="463"/>
      <c r="O239" s="463"/>
      <c r="P239" s="464"/>
    </row>
    <row r="240" spans="1:16" s="139" customFormat="1" ht="12.75" x14ac:dyDescent="0.2">
      <c r="A240" s="37"/>
      <c r="B240" s="54"/>
      <c r="C240" s="163" t="s">
        <v>1294</v>
      </c>
      <c r="D240" s="130"/>
      <c r="E240" s="130"/>
      <c r="F240" s="37"/>
      <c r="G240" s="37"/>
      <c r="H240" s="37"/>
      <c r="I240" s="37"/>
      <c r="J240" s="37"/>
      <c r="K240" s="37" t="s">
        <v>30</v>
      </c>
      <c r="L240" s="49" t="s">
        <v>31</v>
      </c>
      <c r="M240" s="462"/>
      <c r="N240" s="463"/>
      <c r="O240" s="463"/>
      <c r="P240" s="464"/>
    </row>
    <row r="241" spans="1:16" s="139" customFormat="1" ht="12.75" x14ac:dyDescent="0.2">
      <c r="A241" s="37"/>
      <c r="B241" s="54"/>
      <c r="C241" s="163" t="s">
        <v>1298</v>
      </c>
      <c r="D241" s="130">
        <v>41471</v>
      </c>
      <c r="E241" s="130">
        <v>41471</v>
      </c>
      <c r="F241" s="37"/>
      <c r="G241" s="37"/>
      <c r="H241" s="37"/>
      <c r="I241" s="37"/>
      <c r="J241" s="37"/>
      <c r="K241" s="37" t="s">
        <v>30</v>
      </c>
      <c r="L241" s="49" t="s">
        <v>31</v>
      </c>
      <c r="M241" s="462"/>
      <c r="N241" s="463"/>
      <c r="O241" s="463"/>
      <c r="P241" s="464"/>
    </row>
    <row r="242" spans="1:16" s="139" customFormat="1" ht="12.75" x14ac:dyDescent="0.2">
      <c r="A242" s="37"/>
      <c r="B242" s="54"/>
      <c r="C242" s="163" t="s">
        <v>1296</v>
      </c>
      <c r="D242" s="130"/>
      <c r="E242" s="130"/>
      <c r="F242" s="37"/>
      <c r="G242" s="37"/>
      <c r="H242" s="37"/>
      <c r="I242" s="37"/>
      <c r="J242" s="37"/>
      <c r="K242" s="37" t="s">
        <v>30</v>
      </c>
      <c r="L242" s="49" t="s">
        <v>31</v>
      </c>
      <c r="M242" s="462"/>
      <c r="N242" s="463"/>
      <c r="O242" s="463"/>
      <c r="P242" s="464"/>
    </row>
    <row r="243" spans="1:16" s="139" customFormat="1" ht="12.75" x14ac:dyDescent="0.2">
      <c r="A243" s="37"/>
      <c r="B243" s="54"/>
      <c r="C243" s="163"/>
      <c r="D243" s="130"/>
      <c r="E243" s="130"/>
      <c r="F243" s="37"/>
      <c r="G243" s="37"/>
      <c r="H243" s="37"/>
      <c r="I243" s="37"/>
      <c r="J243" s="37"/>
      <c r="K243" s="37" t="s">
        <v>30</v>
      </c>
      <c r="L243" s="49" t="s">
        <v>31</v>
      </c>
      <c r="M243" s="462"/>
      <c r="N243" s="463"/>
      <c r="O243" s="463"/>
      <c r="P243" s="464"/>
    </row>
    <row r="244" spans="1:16" s="139" customFormat="1" ht="12.75" x14ac:dyDescent="0.2">
      <c r="A244" s="37"/>
      <c r="B244" s="54"/>
      <c r="C244" s="163" t="s">
        <v>1299</v>
      </c>
      <c r="D244" s="130"/>
      <c r="E244" s="130"/>
      <c r="F244" s="37"/>
      <c r="G244" s="37"/>
      <c r="H244" s="37"/>
      <c r="I244" s="37"/>
      <c r="J244" s="37"/>
      <c r="K244" s="37" t="s">
        <v>30</v>
      </c>
      <c r="L244" s="49" t="s">
        <v>31</v>
      </c>
      <c r="M244" s="462"/>
      <c r="N244" s="463"/>
      <c r="O244" s="463"/>
      <c r="P244" s="464"/>
    </row>
    <row r="245" spans="1:16" s="139" customFormat="1" ht="12.75" x14ac:dyDescent="0.2">
      <c r="A245" s="37"/>
      <c r="B245" s="54"/>
      <c r="C245" s="163" t="s">
        <v>1300</v>
      </c>
      <c r="D245" s="130"/>
      <c r="E245" s="130"/>
      <c r="F245" s="37"/>
      <c r="G245" s="37"/>
      <c r="H245" s="37"/>
      <c r="I245" s="37"/>
      <c r="J245" s="37"/>
      <c r="K245" s="37" t="s">
        <v>30</v>
      </c>
      <c r="L245" s="49" t="s">
        <v>31</v>
      </c>
      <c r="M245" s="465"/>
      <c r="N245" s="466"/>
      <c r="O245" s="466"/>
      <c r="P245" s="467"/>
    </row>
    <row r="246" spans="1:16" s="139" customFormat="1" ht="12.75" x14ac:dyDescent="0.2">
      <c r="A246" s="37"/>
      <c r="B246" s="54"/>
      <c r="C246" s="163" t="s">
        <v>1301</v>
      </c>
      <c r="D246" s="130">
        <v>40931</v>
      </c>
      <c r="E246" s="130">
        <v>40931</v>
      </c>
      <c r="F246" s="37"/>
      <c r="G246" s="37"/>
      <c r="H246" s="37"/>
      <c r="I246" s="49"/>
      <c r="J246" s="185"/>
      <c r="K246" s="37" t="s">
        <v>30</v>
      </c>
      <c r="L246" s="49" t="s">
        <v>31</v>
      </c>
      <c r="M246" s="159"/>
      <c r="N246" s="159"/>
      <c r="O246" s="159"/>
      <c r="P246" s="159"/>
    </row>
    <row r="247" spans="1:16" s="139" customFormat="1" ht="12.75" x14ac:dyDescent="0.2">
      <c r="A247" s="37"/>
      <c r="B247" s="54"/>
      <c r="C247" s="163" t="s">
        <v>1296</v>
      </c>
      <c r="D247" s="130"/>
      <c r="E247" s="130"/>
      <c r="F247" s="37"/>
      <c r="G247" s="37"/>
      <c r="H247" s="37"/>
      <c r="I247" s="49"/>
      <c r="J247" s="185"/>
      <c r="K247" s="37" t="s">
        <v>30</v>
      </c>
      <c r="L247" s="49" t="s">
        <v>31</v>
      </c>
      <c r="M247" s="159"/>
      <c r="N247" s="159"/>
      <c r="O247" s="159"/>
      <c r="P247" s="159"/>
    </row>
    <row r="248" spans="1:16" s="139" customFormat="1" ht="12.75" x14ac:dyDescent="0.2">
      <c r="A248" s="180">
        <v>8</v>
      </c>
      <c r="B248" s="54" t="s">
        <v>211</v>
      </c>
      <c r="C248" s="187" t="s">
        <v>1318</v>
      </c>
      <c r="D248" s="181"/>
      <c r="E248" s="181"/>
      <c r="F248" s="54"/>
      <c r="G248" s="3"/>
      <c r="H248" s="3"/>
      <c r="I248" s="3"/>
      <c r="J248" s="54"/>
      <c r="K248" s="37"/>
      <c r="L248" s="49"/>
      <c r="M248" s="459" t="s">
        <v>1303</v>
      </c>
      <c r="N248" s="460"/>
      <c r="O248" s="460"/>
      <c r="P248" s="461"/>
    </row>
    <row r="249" spans="1:16" s="139" customFormat="1" ht="12.75" x14ac:dyDescent="0.2">
      <c r="A249" s="37"/>
      <c r="B249" s="54" t="s">
        <v>213</v>
      </c>
      <c r="C249" s="187" t="s">
        <v>1349</v>
      </c>
      <c r="D249" s="130"/>
      <c r="E249" s="130"/>
      <c r="F249" s="37"/>
      <c r="G249" s="37"/>
      <c r="H249" s="37"/>
      <c r="I249" s="37"/>
      <c r="J249" s="37"/>
      <c r="K249" s="37"/>
      <c r="M249" s="462"/>
      <c r="N249" s="463"/>
      <c r="O249" s="463"/>
      <c r="P249" s="464"/>
    </row>
    <row r="250" spans="1:16" s="139" customFormat="1" ht="12.75" x14ac:dyDescent="0.2">
      <c r="A250" s="37"/>
      <c r="B250" s="54"/>
      <c r="C250" s="38" t="s">
        <v>1358</v>
      </c>
      <c r="D250" s="130" t="s">
        <v>1337</v>
      </c>
      <c r="E250" s="130" t="s">
        <v>336</v>
      </c>
      <c r="F250" s="130"/>
      <c r="G250" s="37" t="s">
        <v>192</v>
      </c>
      <c r="H250" s="37"/>
      <c r="I250" s="37"/>
      <c r="J250" s="37">
        <v>6</v>
      </c>
      <c r="K250" s="37"/>
      <c r="L250" s="49" t="s">
        <v>193</v>
      </c>
      <c r="M250" s="462"/>
      <c r="N250" s="463"/>
      <c r="O250" s="463"/>
      <c r="P250" s="464"/>
    </row>
    <row r="251" spans="1:16" s="139" customFormat="1" ht="12.75" x14ac:dyDescent="0.2">
      <c r="A251" s="37"/>
      <c r="B251" s="54"/>
      <c r="C251" s="187" t="s">
        <v>1359</v>
      </c>
      <c r="D251" s="130"/>
      <c r="E251" s="130" t="s">
        <v>336</v>
      </c>
      <c r="F251" s="51"/>
      <c r="G251" s="37" t="s">
        <v>192</v>
      </c>
      <c r="H251" s="37"/>
      <c r="I251" s="37"/>
      <c r="J251" s="37">
        <v>5</v>
      </c>
      <c r="K251" s="37"/>
      <c r="L251" s="49"/>
      <c r="M251" s="462"/>
      <c r="N251" s="463"/>
      <c r="O251" s="463"/>
      <c r="P251" s="464"/>
    </row>
    <row r="252" spans="1:16" s="139" customFormat="1" ht="12.75" x14ac:dyDescent="0.2">
      <c r="A252" s="37"/>
      <c r="B252" s="54"/>
      <c r="C252" s="187" t="s">
        <v>1360</v>
      </c>
      <c r="D252" s="130" t="s">
        <v>339</v>
      </c>
      <c r="E252" s="130" t="s">
        <v>336</v>
      </c>
      <c r="F252" s="37"/>
      <c r="G252" s="37" t="s">
        <v>192</v>
      </c>
      <c r="H252" s="37"/>
      <c r="I252" s="37"/>
      <c r="J252" s="37">
        <v>3</v>
      </c>
      <c r="K252" s="37"/>
      <c r="L252" s="49"/>
      <c r="M252" s="462"/>
      <c r="N252" s="463"/>
      <c r="O252" s="463"/>
      <c r="P252" s="464"/>
    </row>
    <row r="253" spans="1:16" s="139" customFormat="1" ht="12.75" x14ac:dyDescent="0.2">
      <c r="A253" s="37"/>
      <c r="B253" s="54"/>
      <c r="C253" s="187" t="s">
        <v>1361</v>
      </c>
      <c r="D253" s="130" t="s">
        <v>341</v>
      </c>
      <c r="E253" s="130" t="s">
        <v>336</v>
      </c>
      <c r="F253" s="37"/>
      <c r="G253" s="37" t="s">
        <v>192</v>
      </c>
      <c r="H253" s="37"/>
      <c r="I253" s="37"/>
      <c r="J253" s="37">
        <v>10</v>
      </c>
      <c r="K253" s="37"/>
      <c r="L253" s="49"/>
      <c r="M253" s="462"/>
      <c r="N253" s="463"/>
      <c r="O253" s="463"/>
      <c r="P253" s="464"/>
    </row>
    <row r="254" spans="1:16" s="139" customFormat="1" ht="12.75" x14ac:dyDescent="0.2">
      <c r="A254" s="37"/>
      <c r="B254" s="54"/>
      <c r="C254" s="187" t="s">
        <v>283</v>
      </c>
      <c r="D254" s="130" t="s">
        <v>342</v>
      </c>
      <c r="E254" s="130" t="s">
        <v>336</v>
      </c>
      <c r="F254" s="37"/>
      <c r="G254" s="37" t="s">
        <v>192</v>
      </c>
      <c r="H254" s="37"/>
      <c r="I254" s="37"/>
      <c r="J254" s="37">
        <v>2</v>
      </c>
      <c r="K254" s="37"/>
      <c r="L254" s="49"/>
      <c r="M254" s="462"/>
      <c r="N254" s="463"/>
      <c r="O254" s="463"/>
      <c r="P254" s="464"/>
    </row>
    <row r="255" spans="1:16" s="139" customFormat="1" ht="12.75" x14ac:dyDescent="0.2">
      <c r="A255" s="37"/>
      <c r="B255" s="54"/>
      <c r="C255" s="187" t="s">
        <v>1362</v>
      </c>
      <c r="D255" s="130" t="s">
        <v>344</v>
      </c>
      <c r="E255" s="130" t="s">
        <v>336</v>
      </c>
      <c r="F255" s="37"/>
      <c r="G255" s="37" t="s">
        <v>192</v>
      </c>
      <c r="H255" s="37"/>
      <c r="I255" s="37"/>
      <c r="J255" s="37">
        <v>2</v>
      </c>
      <c r="K255" s="37"/>
      <c r="L255" s="49"/>
      <c r="M255" s="462"/>
      <c r="N255" s="463"/>
      <c r="O255" s="463"/>
      <c r="P255" s="464"/>
    </row>
    <row r="256" spans="1:16" s="139" customFormat="1" ht="12.75" x14ac:dyDescent="0.2">
      <c r="A256" s="37"/>
      <c r="B256" s="54"/>
      <c r="C256" s="187" t="s">
        <v>1347</v>
      </c>
      <c r="D256" s="130" t="s">
        <v>341</v>
      </c>
      <c r="E256" s="130" t="s">
        <v>336</v>
      </c>
      <c r="F256" s="37"/>
      <c r="G256" s="37" t="s">
        <v>192</v>
      </c>
      <c r="H256" s="37"/>
      <c r="I256" s="37"/>
      <c r="J256" s="37">
        <v>41</v>
      </c>
      <c r="K256" s="37"/>
      <c r="L256" s="49"/>
      <c r="M256" s="462"/>
      <c r="N256" s="463"/>
      <c r="O256" s="463"/>
      <c r="P256" s="464"/>
    </row>
    <row r="257" spans="1:16" s="139" customFormat="1" ht="12.75" x14ac:dyDescent="0.2">
      <c r="A257" s="37"/>
      <c r="B257" s="54"/>
      <c r="C257" s="187" t="s">
        <v>1363</v>
      </c>
      <c r="D257" s="130" t="s">
        <v>1337</v>
      </c>
      <c r="E257" s="130"/>
      <c r="F257" s="37"/>
      <c r="G257" s="37" t="s">
        <v>192</v>
      </c>
      <c r="H257" s="37"/>
      <c r="I257" s="37"/>
      <c r="J257" s="37">
        <v>36</v>
      </c>
      <c r="K257" s="37"/>
      <c r="L257" s="49"/>
      <c r="M257" s="462"/>
      <c r="N257" s="463"/>
      <c r="O257" s="463"/>
      <c r="P257" s="464"/>
    </row>
    <row r="258" spans="1:16" s="139" customFormat="1" ht="12.75" x14ac:dyDescent="0.2">
      <c r="A258" s="37"/>
      <c r="B258" s="54"/>
      <c r="C258" s="187" t="s">
        <v>1364</v>
      </c>
      <c r="D258" s="130" t="s">
        <v>346</v>
      </c>
      <c r="E258" s="130" t="s">
        <v>336</v>
      </c>
      <c r="F258" s="37"/>
      <c r="G258" s="37" t="s">
        <v>192</v>
      </c>
      <c r="H258" s="37"/>
      <c r="I258" s="37"/>
      <c r="J258" s="37">
        <v>18</v>
      </c>
      <c r="K258" s="37"/>
      <c r="L258" s="49"/>
      <c r="M258" s="462"/>
      <c r="N258" s="463"/>
      <c r="O258" s="463"/>
      <c r="P258" s="464"/>
    </row>
    <row r="259" spans="1:16" s="139" customFormat="1" ht="12.75" x14ac:dyDescent="0.2">
      <c r="A259" s="37"/>
      <c r="B259" s="54"/>
      <c r="C259" s="187" t="s">
        <v>1365</v>
      </c>
      <c r="D259" s="130" t="s">
        <v>346</v>
      </c>
      <c r="E259" s="130" t="s">
        <v>336</v>
      </c>
      <c r="F259" s="37"/>
      <c r="G259" s="37" t="s">
        <v>192</v>
      </c>
      <c r="H259" s="37"/>
      <c r="I259" s="37"/>
      <c r="J259" s="37">
        <v>5</v>
      </c>
      <c r="K259" s="37"/>
      <c r="L259" s="49"/>
      <c r="M259" s="462"/>
      <c r="N259" s="463"/>
      <c r="O259" s="463"/>
      <c r="P259" s="464"/>
    </row>
    <row r="260" spans="1:16" s="139" customFormat="1" ht="12.75" x14ac:dyDescent="0.2">
      <c r="A260" s="37"/>
      <c r="B260" s="54"/>
      <c r="C260" s="187" t="s">
        <v>1366</v>
      </c>
      <c r="D260" s="130" t="s">
        <v>346</v>
      </c>
      <c r="E260" s="130" t="s">
        <v>336</v>
      </c>
      <c r="F260" s="37"/>
      <c r="G260" s="37" t="s">
        <v>192</v>
      </c>
      <c r="H260" s="37"/>
      <c r="I260" s="37"/>
      <c r="J260" s="37">
        <v>8</v>
      </c>
      <c r="K260" s="37"/>
      <c r="L260" s="49"/>
      <c r="M260" s="462"/>
      <c r="N260" s="463"/>
      <c r="O260" s="463"/>
      <c r="P260" s="464"/>
    </row>
    <row r="261" spans="1:16" s="139" customFormat="1" ht="12.75" x14ac:dyDescent="0.2">
      <c r="A261" s="37"/>
      <c r="B261" s="54"/>
      <c r="C261" s="187" t="s">
        <v>348</v>
      </c>
      <c r="D261" s="130" t="s">
        <v>341</v>
      </c>
      <c r="E261" s="130" t="s">
        <v>336</v>
      </c>
      <c r="F261" s="37"/>
      <c r="G261" s="37" t="s">
        <v>192</v>
      </c>
      <c r="H261" s="37"/>
      <c r="I261" s="37"/>
      <c r="J261" s="37">
        <v>37</v>
      </c>
      <c r="K261" s="37"/>
      <c r="L261" s="49"/>
      <c r="M261" s="462"/>
      <c r="N261" s="463"/>
      <c r="O261" s="463"/>
      <c r="P261" s="464"/>
    </row>
    <row r="262" spans="1:16" s="139" customFormat="1" ht="12.75" x14ac:dyDescent="0.2">
      <c r="A262" s="37"/>
      <c r="B262" s="54"/>
      <c r="C262" s="187" t="s">
        <v>349</v>
      </c>
      <c r="D262" s="130" t="s">
        <v>350</v>
      </c>
      <c r="E262" s="130" t="s">
        <v>336</v>
      </c>
      <c r="F262" s="37"/>
      <c r="G262" s="37" t="s">
        <v>192</v>
      </c>
      <c r="H262" s="37"/>
      <c r="I262" s="37"/>
      <c r="J262" s="37">
        <v>22</v>
      </c>
      <c r="K262" s="37"/>
      <c r="L262" s="49"/>
      <c r="M262" s="462"/>
      <c r="N262" s="463"/>
      <c r="O262" s="463"/>
      <c r="P262" s="464"/>
    </row>
    <row r="263" spans="1:16" s="139" customFormat="1" ht="12.75" x14ac:dyDescent="0.2">
      <c r="A263" s="37"/>
      <c r="B263" s="54"/>
      <c r="C263" s="187" t="s">
        <v>1367</v>
      </c>
      <c r="D263" s="130" t="s">
        <v>350</v>
      </c>
      <c r="E263" s="130" t="s">
        <v>336</v>
      </c>
      <c r="F263" s="37"/>
      <c r="G263" s="37" t="s">
        <v>192</v>
      </c>
      <c r="H263" s="37"/>
      <c r="I263" s="37"/>
      <c r="J263" s="37">
        <v>4</v>
      </c>
      <c r="K263" s="37"/>
      <c r="L263" s="49"/>
      <c r="M263" s="462"/>
      <c r="N263" s="463"/>
      <c r="O263" s="463"/>
      <c r="P263" s="464"/>
    </row>
    <row r="264" spans="1:16" s="139" customFormat="1" ht="12.75" x14ac:dyDescent="0.2">
      <c r="A264" s="37"/>
      <c r="B264" s="54"/>
      <c r="C264" s="187" t="s">
        <v>352</v>
      </c>
      <c r="D264" s="130" t="s">
        <v>1337</v>
      </c>
      <c r="E264" s="130" t="s">
        <v>336</v>
      </c>
      <c r="F264" s="37"/>
      <c r="G264" s="37" t="s">
        <v>192</v>
      </c>
      <c r="H264" s="37"/>
      <c r="I264" s="37"/>
      <c r="J264" s="37">
        <v>7</v>
      </c>
      <c r="K264" s="37"/>
      <c r="L264" s="49"/>
      <c r="M264" s="462"/>
      <c r="N264" s="463"/>
      <c r="O264" s="463"/>
      <c r="P264" s="464"/>
    </row>
    <row r="265" spans="1:16" s="139" customFormat="1" ht="12.75" x14ac:dyDescent="0.2">
      <c r="A265" s="37"/>
      <c r="B265" s="54"/>
      <c r="C265" s="187"/>
      <c r="D265" s="130"/>
      <c r="E265" s="130"/>
      <c r="F265" s="37"/>
      <c r="G265" s="37" t="s">
        <v>192</v>
      </c>
      <c r="H265" s="37"/>
      <c r="I265" s="37"/>
      <c r="J265" s="37"/>
      <c r="K265" s="37"/>
      <c r="L265" s="49"/>
      <c r="M265" s="462"/>
      <c r="N265" s="463"/>
      <c r="O265" s="463"/>
      <c r="P265" s="464"/>
    </row>
    <row r="266" spans="1:16" s="139" customFormat="1" ht="12.75" x14ac:dyDescent="0.2">
      <c r="A266" s="37"/>
      <c r="B266" s="54"/>
      <c r="C266" s="187"/>
      <c r="D266" s="130"/>
      <c r="E266" s="130"/>
      <c r="F266" s="37"/>
      <c r="G266" s="37" t="s">
        <v>192</v>
      </c>
      <c r="H266" s="37"/>
      <c r="I266" s="37"/>
      <c r="J266" s="37"/>
      <c r="K266" s="37"/>
      <c r="L266" s="49"/>
      <c r="M266" s="465"/>
      <c r="N266" s="466"/>
      <c r="O266" s="466"/>
      <c r="P266" s="467"/>
    </row>
    <row r="267" spans="1:16" s="139" customFormat="1" ht="12.75" x14ac:dyDescent="0.2">
      <c r="A267" s="180">
        <v>9</v>
      </c>
      <c r="B267" s="54" t="s">
        <v>211</v>
      </c>
      <c r="C267" s="187" t="s">
        <v>1318</v>
      </c>
      <c r="D267" s="181"/>
      <c r="E267" s="181"/>
      <c r="F267" s="54"/>
      <c r="G267" s="3"/>
      <c r="H267" s="3"/>
      <c r="I267" s="3"/>
      <c r="J267" s="54"/>
      <c r="K267" s="37"/>
      <c r="L267" s="49"/>
      <c r="M267" s="459" t="s">
        <v>1303</v>
      </c>
      <c r="N267" s="460"/>
      <c r="O267" s="460"/>
      <c r="P267" s="461"/>
    </row>
    <row r="268" spans="1:16" s="139" customFormat="1" ht="12.75" x14ac:dyDescent="0.2">
      <c r="A268" s="37"/>
      <c r="B268" s="54" t="s">
        <v>213</v>
      </c>
      <c r="C268" s="187" t="s">
        <v>1349</v>
      </c>
      <c r="D268" s="130"/>
      <c r="E268" s="130"/>
      <c r="F268" s="37"/>
      <c r="G268" s="37"/>
      <c r="H268" s="37"/>
      <c r="I268" s="37"/>
      <c r="J268" s="37"/>
      <c r="K268" s="37"/>
      <c r="L268" s="137" t="s">
        <v>155</v>
      </c>
      <c r="M268" s="462"/>
      <c r="N268" s="463"/>
      <c r="O268" s="463"/>
      <c r="P268" s="464"/>
    </row>
    <row r="269" spans="1:16" s="139" customFormat="1" ht="12.75" x14ac:dyDescent="0.2">
      <c r="A269" s="37"/>
      <c r="B269" s="54"/>
      <c r="C269" s="38" t="s">
        <v>1368</v>
      </c>
      <c r="D269" s="130" t="s">
        <v>354</v>
      </c>
      <c r="E269" s="130" t="s">
        <v>355</v>
      </c>
      <c r="F269" s="130"/>
      <c r="G269" s="37" t="s">
        <v>192</v>
      </c>
      <c r="H269" s="37"/>
      <c r="I269" s="37"/>
      <c r="J269" s="37">
        <v>12</v>
      </c>
      <c r="K269" s="49" t="s">
        <v>193</v>
      </c>
      <c r="L269" s="140"/>
      <c r="M269" s="462"/>
      <c r="N269" s="463"/>
      <c r="O269" s="463"/>
      <c r="P269" s="464"/>
    </row>
    <row r="270" spans="1:16" s="139" customFormat="1" ht="12.75" x14ac:dyDescent="0.2">
      <c r="A270" s="37"/>
      <c r="B270" s="54"/>
      <c r="C270" s="187" t="s">
        <v>1369</v>
      </c>
      <c r="D270" s="130" t="s">
        <v>354</v>
      </c>
      <c r="E270" s="130" t="s">
        <v>355</v>
      </c>
      <c r="F270" s="51"/>
      <c r="G270" s="37" t="s">
        <v>192</v>
      </c>
      <c r="H270" s="37"/>
      <c r="I270" s="37"/>
      <c r="J270" s="37">
        <v>10</v>
      </c>
      <c r="K270" s="49" t="s">
        <v>193</v>
      </c>
      <c r="L270" s="49"/>
      <c r="M270" s="462"/>
      <c r="N270" s="463"/>
      <c r="O270" s="463"/>
      <c r="P270" s="464"/>
    </row>
    <row r="271" spans="1:16" s="139" customFormat="1" ht="12.75" x14ac:dyDescent="0.2">
      <c r="A271" s="37"/>
      <c r="B271" s="54"/>
      <c r="C271" s="187" t="s">
        <v>1370</v>
      </c>
      <c r="D271" s="130" t="s">
        <v>358</v>
      </c>
      <c r="E271" s="130" t="s">
        <v>355</v>
      </c>
      <c r="F271" s="37"/>
      <c r="G271" s="37" t="s">
        <v>192</v>
      </c>
      <c r="H271" s="37"/>
      <c r="I271" s="37"/>
      <c r="J271" s="37">
        <v>11</v>
      </c>
      <c r="K271" s="49" t="s">
        <v>193</v>
      </c>
      <c r="L271" s="49"/>
      <c r="M271" s="462"/>
      <c r="N271" s="463"/>
      <c r="O271" s="463"/>
      <c r="P271" s="464"/>
    </row>
    <row r="272" spans="1:16" s="139" customFormat="1" ht="12.75" x14ac:dyDescent="0.2">
      <c r="A272" s="37"/>
      <c r="B272" s="54"/>
      <c r="C272" s="187" t="s">
        <v>1371</v>
      </c>
      <c r="D272" s="130" t="s">
        <v>360</v>
      </c>
      <c r="E272" s="130" t="s">
        <v>355</v>
      </c>
      <c r="F272" s="37"/>
      <c r="G272" s="37" t="s">
        <v>192</v>
      </c>
      <c r="H272" s="37"/>
      <c r="I272" s="37"/>
      <c r="J272" s="37">
        <v>21</v>
      </c>
      <c r="K272" s="49" t="s">
        <v>193</v>
      </c>
      <c r="L272" s="49"/>
      <c r="M272" s="462"/>
      <c r="N272" s="463"/>
      <c r="O272" s="463"/>
      <c r="P272" s="464"/>
    </row>
    <row r="273" spans="1:16" s="139" customFormat="1" ht="12.75" x14ac:dyDescent="0.2">
      <c r="A273" s="37"/>
      <c r="B273" s="54"/>
      <c r="C273" s="187" t="s">
        <v>1372</v>
      </c>
      <c r="D273" s="130" t="s">
        <v>362</v>
      </c>
      <c r="E273" s="130" t="s">
        <v>355</v>
      </c>
      <c r="F273" s="37"/>
      <c r="G273" s="37" t="s">
        <v>192</v>
      </c>
      <c r="H273" s="37"/>
      <c r="I273" s="37"/>
      <c r="J273" s="37">
        <v>10</v>
      </c>
      <c r="K273" s="49" t="s">
        <v>193</v>
      </c>
      <c r="L273" s="49"/>
      <c r="M273" s="462"/>
      <c r="N273" s="463"/>
      <c r="O273" s="463"/>
      <c r="P273" s="464"/>
    </row>
    <row r="274" spans="1:16" s="139" customFormat="1" ht="12.75" x14ac:dyDescent="0.2">
      <c r="A274" s="37"/>
      <c r="B274" s="54"/>
      <c r="C274" s="187" t="s">
        <v>1368</v>
      </c>
      <c r="D274" s="130" t="s">
        <v>363</v>
      </c>
      <c r="E274" s="130" t="s">
        <v>355</v>
      </c>
      <c r="F274" s="37"/>
      <c r="G274" s="37" t="s">
        <v>192</v>
      </c>
      <c r="H274" s="37"/>
      <c r="I274" s="37"/>
      <c r="J274" s="37">
        <v>17</v>
      </c>
      <c r="K274" s="49" t="s">
        <v>193</v>
      </c>
      <c r="L274" s="49"/>
      <c r="M274" s="462"/>
      <c r="N274" s="463"/>
      <c r="O274" s="463"/>
      <c r="P274" s="464"/>
    </row>
    <row r="275" spans="1:16" s="139" customFormat="1" ht="12.75" x14ac:dyDescent="0.2">
      <c r="A275" s="37"/>
      <c r="B275" s="54"/>
      <c r="C275" s="187" t="s">
        <v>364</v>
      </c>
      <c r="D275" s="130" t="s">
        <v>365</v>
      </c>
      <c r="E275" s="130" t="s">
        <v>355</v>
      </c>
      <c r="F275" s="37"/>
      <c r="G275" s="37" t="s">
        <v>192</v>
      </c>
      <c r="H275" s="37"/>
      <c r="I275" s="37"/>
      <c r="J275" s="37">
        <v>19</v>
      </c>
      <c r="K275" s="49" t="s">
        <v>193</v>
      </c>
      <c r="L275" s="49"/>
      <c r="M275" s="462"/>
      <c r="N275" s="463"/>
      <c r="O275" s="463"/>
      <c r="P275" s="464"/>
    </row>
    <row r="276" spans="1:16" s="139" customFormat="1" ht="12.75" x14ac:dyDescent="0.2">
      <c r="A276" s="37"/>
      <c r="B276" s="54"/>
      <c r="C276" s="187" t="s">
        <v>366</v>
      </c>
      <c r="D276" s="130" t="s">
        <v>365</v>
      </c>
      <c r="E276" s="130" t="s">
        <v>355</v>
      </c>
      <c r="F276" s="37"/>
      <c r="G276" s="37" t="s">
        <v>192</v>
      </c>
      <c r="H276" s="37"/>
      <c r="I276" s="37"/>
      <c r="J276" s="37">
        <v>45</v>
      </c>
      <c r="K276" s="49" t="s">
        <v>193</v>
      </c>
      <c r="L276" s="49"/>
      <c r="M276" s="462"/>
      <c r="N276" s="463"/>
      <c r="O276" s="463"/>
      <c r="P276" s="464"/>
    </row>
    <row r="277" spans="1:16" s="139" customFormat="1" ht="12.75" x14ac:dyDescent="0.2">
      <c r="A277" s="37"/>
      <c r="B277" s="54"/>
      <c r="C277" s="187" t="s">
        <v>1373</v>
      </c>
      <c r="D277" s="130" t="s">
        <v>368</v>
      </c>
      <c r="E277" s="130" t="s">
        <v>355</v>
      </c>
      <c r="F277" s="37"/>
      <c r="G277" s="37" t="s">
        <v>192</v>
      </c>
      <c r="H277" s="37"/>
      <c r="I277" s="37"/>
      <c r="J277" s="37">
        <v>4</v>
      </c>
      <c r="K277" s="49" t="s">
        <v>193</v>
      </c>
      <c r="L277" s="49"/>
      <c r="M277" s="462"/>
      <c r="N277" s="463"/>
      <c r="O277" s="463"/>
      <c r="P277" s="464"/>
    </row>
    <row r="278" spans="1:16" s="139" customFormat="1" ht="12.75" x14ac:dyDescent="0.2">
      <c r="A278" s="37"/>
      <c r="B278" s="54"/>
      <c r="C278" s="187" t="s">
        <v>1374</v>
      </c>
      <c r="D278" s="130" t="s">
        <v>370</v>
      </c>
      <c r="E278" s="130" t="s">
        <v>355</v>
      </c>
      <c r="F278" s="37"/>
      <c r="G278" s="37" t="s">
        <v>192</v>
      </c>
      <c r="H278" s="37"/>
      <c r="I278" s="37"/>
      <c r="J278" s="37">
        <v>29</v>
      </c>
      <c r="K278" s="49" t="s">
        <v>193</v>
      </c>
      <c r="L278" s="49"/>
      <c r="M278" s="462"/>
      <c r="N278" s="463"/>
      <c r="O278" s="463"/>
      <c r="P278" s="464"/>
    </row>
    <row r="279" spans="1:16" s="139" customFormat="1" ht="12.75" x14ac:dyDescent="0.2">
      <c r="A279" s="37"/>
      <c r="B279" s="54"/>
      <c r="C279" s="187" t="s">
        <v>1373</v>
      </c>
      <c r="D279" s="130" t="s">
        <v>370</v>
      </c>
      <c r="E279" s="130" t="s">
        <v>355</v>
      </c>
      <c r="F279" s="37"/>
      <c r="G279" s="37" t="s">
        <v>192</v>
      </c>
      <c r="H279" s="37"/>
      <c r="I279" s="37"/>
      <c r="J279" s="37">
        <v>5</v>
      </c>
      <c r="K279" s="49" t="s">
        <v>193</v>
      </c>
      <c r="L279" s="49"/>
      <c r="M279" s="462"/>
      <c r="N279" s="463"/>
      <c r="O279" s="463"/>
      <c r="P279" s="464"/>
    </row>
    <row r="280" spans="1:16" s="139" customFormat="1" ht="12.75" x14ac:dyDescent="0.2">
      <c r="A280" s="37"/>
      <c r="B280" s="54"/>
      <c r="C280" s="187" t="s">
        <v>1373</v>
      </c>
      <c r="D280" s="130" t="s">
        <v>372</v>
      </c>
      <c r="E280" s="130" t="s">
        <v>355</v>
      </c>
      <c r="F280" s="37"/>
      <c r="G280" s="37" t="s">
        <v>192</v>
      </c>
      <c r="H280" s="37"/>
      <c r="I280" s="37"/>
      <c r="J280" s="37">
        <v>11</v>
      </c>
      <c r="K280" s="49" t="s">
        <v>193</v>
      </c>
      <c r="L280" s="49"/>
      <c r="M280" s="462"/>
      <c r="N280" s="463"/>
      <c r="O280" s="463"/>
      <c r="P280" s="464"/>
    </row>
    <row r="281" spans="1:16" s="139" customFormat="1" ht="12.75" x14ac:dyDescent="0.2">
      <c r="A281" s="37"/>
      <c r="B281" s="54"/>
      <c r="C281" s="187" t="s">
        <v>1373</v>
      </c>
      <c r="D281" s="130" t="s">
        <v>373</v>
      </c>
      <c r="E281" s="130" t="s">
        <v>355</v>
      </c>
      <c r="F281" s="37"/>
      <c r="G281" s="37" t="s">
        <v>192</v>
      </c>
      <c r="H281" s="37"/>
      <c r="I281" s="37"/>
      <c r="J281" s="37">
        <v>20</v>
      </c>
      <c r="K281" s="49" t="s">
        <v>193</v>
      </c>
      <c r="L281" s="49"/>
      <c r="M281" s="462"/>
      <c r="N281" s="463"/>
      <c r="O281" s="463"/>
      <c r="P281" s="464"/>
    </row>
    <row r="282" spans="1:16" s="139" customFormat="1" ht="12.75" x14ac:dyDescent="0.2">
      <c r="A282" s="37"/>
      <c r="B282" s="54"/>
      <c r="C282" s="187" t="s">
        <v>1375</v>
      </c>
      <c r="D282" s="130" t="s">
        <v>375</v>
      </c>
      <c r="E282" s="130" t="s">
        <v>355</v>
      </c>
      <c r="F282" s="37"/>
      <c r="G282" s="37" t="s">
        <v>192</v>
      </c>
      <c r="H282" s="37"/>
      <c r="I282" s="37"/>
      <c r="J282" s="37">
        <v>59</v>
      </c>
      <c r="K282" s="49" t="s">
        <v>193</v>
      </c>
      <c r="L282" s="49"/>
      <c r="M282" s="462"/>
      <c r="N282" s="463"/>
      <c r="O282" s="463"/>
      <c r="P282" s="464"/>
    </row>
    <row r="283" spans="1:16" s="139" customFormat="1" ht="12.75" x14ac:dyDescent="0.2">
      <c r="A283" s="37"/>
      <c r="B283" s="54"/>
      <c r="C283" s="187" t="s">
        <v>1376</v>
      </c>
      <c r="D283" s="130" t="s">
        <v>375</v>
      </c>
      <c r="E283" s="130" t="s">
        <v>355</v>
      </c>
      <c r="F283" s="37"/>
      <c r="G283" s="37" t="s">
        <v>192</v>
      </c>
      <c r="H283" s="37"/>
      <c r="I283" s="37"/>
      <c r="J283" s="37">
        <v>17</v>
      </c>
      <c r="K283" s="49" t="s">
        <v>193</v>
      </c>
      <c r="L283" s="49"/>
      <c r="M283" s="462"/>
      <c r="N283" s="463"/>
      <c r="O283" s="463"/>
      <c r="P283" s="464"/>
    </row>
    <row r="284" spans="1:16" s="139" customFormat="1" ht="13.5" customHeight="1" x14ac:dyDescent="0.2">
      <c r="A284" s="37"/>
      <c r="B284" s="54"/>
      <c r="C284" s="187" t="s">
        <v>1377</v>
      </c>
      <c r="D284" s="130" t="s">
        <v>375</v>
      </c>
      <c r="E284" s="130" t="s">
        <v>355</v>
      </c>
      <c r="F284" s="37"/>
      <c r="G284" s="37" t="s">
        <v>192</v>
      </c>
      <c r="H284" s="37"/>
      <c r="I284" s="37"/>
      <c r="J284" s="37">
        <v>38</v>
      </c>
      <c r="K284" s="49" t="s">
        <v>193</v>
      </c>
      <c r="L284" s="49"/>
      <c r="M284" s="462"/>
      <c r="N284" s="463"/>
      <c r="O284" s="463"/>
      <c r="P284" s="464"/>
    </row>
    <row r="285" spans="1:16" s="139" customFormat="1" ht="13.5" customHeight="1" x14ac:dyDescent="0.2">
      <c r="A285" s="37"/>
      <c r="B285" s="54"/>
      <c r="C285" s="187" t="s">
        <v>1373</v>
      </c>
      <c r="D285" s="130" t="s">
        <v>368</v>
      </c>
      <c r="E285" s="130" t="s">
        <v>355</v>
      </c>
      <c r="F285" s="37"/>
      <c r="G285" s="37" t="s">
        <v>192</v>
      </c>
      <c r="H285" s="37"/>
      <c r="I285" s="37"/>
      <c r="J285" s="37">
        <v>8</v>
      </c>
      <c r="K285" s="49" t="s">
        <v>193</v>
      </c>
      <c r="L285" s="49"/>
      <c r="M285" s="462"/>
      <c r="N285" s="463"/>
      <c r="O285" s="463"/>
      <c r="P285" s="464"/>
    </row>
    <row r="286" spans="1:16" s="139" customFormat="1" ht="12.75" x14ac:dyDescent="0.2">
      <c r="A286" s="37"/>
      <c r="B286" s="54"/>
      <c r="C286" s="188" t="s">
        <v>378</v>
      </c>
      <c r="D286" s="130" t="s">
        <v>355</v>
      </c>
      <c r="E286" s="130" t="s">
        <v>355</v>
      </c>
      <c r="F286" s="37"/>
      <c r="G286" s="37" t="s">
        <v>192</v>
      </c>
      <c r="H286" s="37"/>
      <c r="I286" s="37"/>
      <c r="J286" s="37">
        <v>18</v>
      </c>
      <c r="K286" s="49" t="s">
        <v>193</v>
      </c>
      <c r="L286" s="49"/>
      <c r="M286" s="465"/>
      <c r="N286" s="466"/>
      <c r="O286" s="466"/>
      <c r="P286" s="467"/>
    </row>
    <row r="287" spans="1:16" s="139" customFormat="1" ht="12.75" x14ac:dyDescent="0.2">
      <c r="A287" s="180">
        <v>10</v>
      </c>
      <c r="B287" s="54" t="s">
        <v>211</v>
      </c>
      <c r="C287" s="187" t="s">
        <v>1318</v>
      </c>
      <c r="D287" s="181"/>
      <c r="E287" s="181"/>
      <c r="F287" s="54"/>
      <c r="G287" s="3"/>
      <c r="H287" s="3"/>
      <c r="I287" s="3"/>
      <c r="J287" s="54"/>
      <c r="K287" s="37"/>
      <c r="L287" s="49"/>
      <c r="M287" s="459" t="s">
        <v>1303</v>
      </c>
      <c r="N287" s="460"/>
      <c r="O287" s="460"/>
      <c r="P287" s="461"/>
    </row>
    <row r="288" spans="1:16" s="139" customFormat="1" ht="12.75" x14ac:dyDescent="0.2">
      <c r="A288" s="37"/>
      <c r="B288" s="54" t="s">
        <v>213</v>
      </c>
      <c r="C288" s="187" t="s">
        <v>1349</v>
      </c>
      <c r="D288" s="130"/>
      <c r="E288" s="130"/>
      <c r="F288" s="37"/>
      <c r="G288" s="37"/>
      <c r="H288" s="37"/>
      <c r="I288" s="37"/>
      <c r="J288" s="37"/>
      <c r="K288" s="37"/>
      <c r="L288" s="137"/>
      <c r="M288" s="462"/>
      <c r="N288" s="463"/>
      <c r="O288" s="463"/>
      <c r="P288" s="464"/>
    </row>
    <row r="289" spans="1:16" s="139" customFormat="1" ht="12.75" x14ac:dyDescent="0.2">
      <c r="A289" s="37"/>
      <c r="B289" s="54"/>
      <c r="C289" s="38" t="s">
        <v>379</v>
      </c>
      <c r="D289" s="130"/>
      <c r="E289" s="130" t="s">
        <v>381</v>
      </c>
      <c r="F289" s="130"/>
      <c r="G289" s="37" t="s">
        <v>192</v>
      </c>
      <c r="H289" s="37"/>
      <c r="I289" s="37"/>
      <c r="J289" s="37">
        <v>12</v>
      </c>
      <c r="K289" s="49" t="s">
        <v>193</v>
      </c>
      <c r="L289" s="140"/>
      <c r="M289" s="462"/>
      <c r="N289" s="463"/>
      <c r="O289" s="463"/>
      <c r="P289" s="464"/>
    </row>
    <row r="290" spans="1:16" s="139" customFormat="1" ht="12.75" x14ac:dyDescent="0.2">
      <c r="A290" s="37"/>
      <c r="B290" s="54"/>
      <c r="C290" s="187" t="s">
        <v>1378</v>
      </c>
      <c r="D290" s="130"/>
      <c r="E290" s="130" t="s">
        <v>381</v>
      </c>
      <c r="F290" s="51"/>
      <c r="G290" s="37" t="s">
        <v>192</v>
      </c>
      <c r="H290" s="37"/>
      <c r="I290" s="37"/>
      <c r="J290" s="37">
        <v>49</v>
      </c>
      <c r="K290" s="49" t="s">
        <v>193</v>
      </c>
      <c r="L290" s="49"/>
      <c r="M290" s="462"/>
      <c r="N290" s="463"/>
      <c r="O290" s="463"/>
      <c r="P290" s="464"/>
    </row>
    <row r="291" spans="1:16" s="139" customFormat="1" ht="12.75" x14ac:dyDescent="0.2">
      <c r="A291" s="37"/>
      <c r="B291" s="54"/>
      <c r="C291" s="187" t="s">
        <v>1379</v>
      </c>
      <c r="D291" s="130"/>
      <c r="E291" s="130" t="s">
        <v>381</v>
      </c>
      <c r="F291" s="37"/>
      <c r="G291" s="37" t="s">
        <v>192</v>
      </c>
      <c r="H291" s="37"/>
      <c r="I291" s="37"/>
      <c r="J291" s="37">
        <v>45</v>
      </c>
      <c r="K291" s="49" t="s">
        <v>193</v>
      </c>
      <c r="L291" s="49"/>
      <c r="M291" s="462"/>
      <c r="N291" s="463"/>
      <c r="O291" s="463"/>
      <c r="P291" s="464"/>
    </row>
    <row r="292" spans="1:16" s="139" customFormat="1" ht="12.75" x14ac:dyDescent="0.2">
      <c r="A292" s="37"/>
      <c r="B292" s="54"/>
      <c r="C292" s="187" t="s">
        <v>1380</v>
      </c>
      <c r="D292" s="130"/>
      <c r="E292" s="130" t="s">
        <v>381</v>
      </c>
      <c r="F292" s="37"/>
      <c r="G292" s="37" t="s">
        <v>192</v>
      </c>
      <c r="H292" s="37"/>
      <c r="I292" s="37"/>
      <c r="J292" s="37">
        <v>18</v>
      </c>
      <c r="K292" s="49" t="s">
        <v>193</v>
      </c>
      <c r="L292" s="49"/>
      <c r="M292" s="462"/>
      <c r="N292" s="463"/>
      <c r="O292" s="463"/>
      <c r="P292" s="464"/>
    </row>
    <row r="293" spans="1:16" s="139" customFormat="1" ht="12.75" x14ac:dyDescent="0.2">
      <c r="A293" s="37"/>
      <c r="B293" s="54"/>
      <c r="C293" s="187" t="s">
        <v>1381</v>
      </c>
      <c r="D293" s="130"/>
      <c r="E293" s="130" t="s">
        <v>381</v>
      </c>
      <c r="F293" s="37"/>
      <c r="G293" s="37" t="s">
        <v>192</v>
      </c>
      <c r="H293" s="37"/>
      <c r="I293" s="37"/>
      <c r="J293" s="37">
        <v>14</v>
      </c>
      <c r="K293" s="49" t="s">
        <v>193</v>
      </c>
      <c r="L293" s="49"/>
      <c r="M293" s="462"/>
      <c r="N293" s="463"/>
      <c r="O293" s="463"/>
      <c r="P293" s="464"/>
    </row>
    <row r="294" spans="1:16" s="139" customFormat="1" ht="12.75" x14ac:dyDescent="0.2">
      <c r="A294" s="37"/>
      <c r="B294" s="54"/>
      <c r="C294" s="187" t="s">
        <v>1382</v>
      </c>
      <c r="D294" s="130"/>
      <c r="E294" s="130" t="s">
        <v>381</v>
      </c>
      <c r="F294" s="37"/>
      <c r="G294" s="37" t="s">
        <v>192</v>
      </c>
      <c r="H294" s="37"/>
      <c r="I294" s="37"/>
      <c r="J294" s="37">
        <v>8</v>
      </c>
      <c r="K294" s="49" t="s">
        <v>193</v>
      </c>
      <c r="L294" s="49"/>
      <c r="M294" s="462"/>
      <c r="N294" s="463"/>
      <c r="O294" s="463"/>
      <c r="P294" s="464"/>
    </row>
    <row r="295" spans="1:16" s="139" customFormat="1" ht="12.75" x14ac:dyDescent="0.2">
      <c r="A295" s="37">
        <v>11</v>
      </c>
      <c r="B295" s="54" t="s">
        <v>211</v>
      </c>
      <c r="C295" s="187" t="s">
        <v>1383</v>
      </c>
      <c r="D295" s="130"/>
      <c r="E295" s="130"/>
      <c r="F295" s="37"/>
      <c r="G295" s="37" t="s">
        <v>192</v>
      </c>
      <c r="H295" s="37"/>
      <c r="I295" s="37"/>
      <c r="J295" s="37"/>
      <c r="K295" s="49"/>
      <c r="L295" s="49" t="s">
        <v>155</v>
      </c>
      <c r="M295" s="462"/>
      <c r="N295" s="463"/>
      <c r="O295" s="463"/>
      <c r="P295" s="464"/>
    </row>
    <row r="296" spans="1:16" s="139" customFormat="1" ht="12.75" x14ac:dyDescent="0.2">
      <c r="A296" s="37"/>
      <c r="B296" s="54" t="s">
        <v>213</v>
      </c>
      <c r="C296" s="187" t="s">
        <v>1349</v>
      </c>
      <c r="D296" s="130"/>
      <c r="E296" s="130"/>
      <c r="F296" s="37"/>
      <c r="G296" s="37"/>
      <c r="H296" s="37"/>
      <c r="I296" s="37"/>
      <c r="J296" s="37"/>
      <c r="K296" s="49" t="s">
        <v>193</v>
      </c>
      <c r="L296" s="49"/>
      <c r="M296" s="462"/>
      <c r="N296" s="463"/>
      <c r="O296" s="463"/>
      <c r="P296" s="464"/>
    </row>
    <row r="297" spans="1:16" s="139" customFormat="1" ht="12.75" x14ac:dyDescent="0.2">
      <c r="A297" s="37"/>
      <c r="B297" s="54"/>
      <c r="C297" s="187" t="s">
        <v>1355</v>
      </c>
      <c r="D297" s="130"/>
      <c r="E297" s="130" t="s">
        <v>392</v>
      </c>
      <c r="F297" s="37"/>
      <c r="G297" s="37" t="s">
        <v>192</v>
      </c>
      <c r="H297" s="37"/>
      <c r="I297" s="37"/>
      <c r="J297" s="37">
        <v>23</v>
      </c>
      <c r="K297" s="49" t="s">
        <v>193</v>
      </c>
      <c r="L297" s="49"/>
      <c r="M297" s="462"/>
      <c r="N297" s="463"/>
      <c r="O297" s="463"/>
      <c r="P297" s="464"/>
    </row>
    <row r="298" spans="1:16" s="139" customFormat="1" ht="12.75" x14ac:dyDescent="0.2">
      <c r="A298" s="37"/>
      <c r="B298" s="54"/>
      <c r="C298" s="187" t="s">
        <v>1384</v>
      </c>
      <c r="D298" s="130"/>
      <c r="E298" s="130" t="s">
        <v>392</v>
      </c>
      <c r="F298" s="37"/>
      <c r="G298" s="37" t="s">
        <v>192</v>
      </c>
      <c r="H298" s="37"/>
      <c r="I298" s="37"/>
      <c r="J298" s="37">
        <v>52</v>
      </c>
      <c r="K298" s="49" t="s">
        <v>193</v>
      </c>
      <c r="L298" s="49"/>
      <c r="M298" s="462"/>
      <c r="N298" s="463"/>
      <c r="O298" s="463"/>
      <c r="P298" s="464"/>
    </row>
    <row r="299" spans="1:16" s="139" customFormat="1" ht="12.75" x14ac:dyDescent="0.2">
      <c r="A299" s="37"/>
      <c r="B299" s="54"/>
      <c r="C299" s="187" t="s">
        <v>395</v>
      </c>
      <c r="D299" s="130"/>
      <c r="E299" s="130" t="s">
        <v>392</v>
      </c>
      <c r="F299" s="37"/>
      <c r="G299" s="37" t="s">
        <v>192</v>
      </c>
      <c r="H299" s="37"/>
      <c r="I299" s="37"/>
      <c r="J299" s="37">
        <v>6</v>
      </c>
      <c r="K299" s="49" t="s">
        <v>193</v>
      </c>
      <c r="L299" s="49"/>
      <c r="M299" s="462"/>
      <c r="N299" s="463"/>
      <c r="O299" s="463"/>
      <c r="P299" s="464"/>
    </row>
    <row r="300" spans="1:16" s="139" customFormat="1" ht="12.75" x14ac:dyDescent="0.2">
      <c r="A300" s="37"/>
      <c r="B300" s="54"/>
      <c r="C300" s="187" t="s">
        <v>1381</v>
      </c>
      <c r="D300" s="130"/>
      <c r="E300" s="130" t="s">
        <v>392</v>
      </c>
      <c r="F300" s="37"/>
      <c r="G300" s="37" t="s">
        <v>192</v>
      </c>
      <c r="H300" s="37"/>
      <c r="I300" s="37"/>
      <c r="J300" s="37">
        <v>18</v>
      </c>
      <c r="K300" s="49" t="s">
        <v>193</v>
      </c>
      <c r="L300" s="49"/>
      <c r="M300" s="462"/>
      <c r="N300" s="463"/>
      <c r="O300" s="463"/>
      <c r="P300" s="464"/>
    </row>
    <row r="301" spans="1:16" s="139" customFormat="1" ht="12.75" x14ac:dyDescent="0.2">
      <c r="A301" s="37"/>
      <c r="B301" s="54"/>
      <c r="C301" s="187" t="s">
        <v>1345</v>
      </c>
      <c r="D301" s="130"/>
      <c r="E301" s="130" t="s">
        <v>392</v>
      </c>
      <c r="F301" s="37"/>
      <c r="G301" s="37" t="s">
        <v>192</v>
      </c>
      <c r="H301" s="37"/>
      <c r="I301" s="37"/>
      <c r="J301" s="37">
        <v>17</v>
      </c>
      <c r="K301" s="49" t="s">
        <v>193</v>
      </c>
      <c r="L301" s="49"/>
      <c r="M301" s="462"/>
      <c r="N301" s="463"/>
      <c r="O301" s="463"/>
      <c r="P301" s="464"/>
    </row>
    <row r="302" spans="1:16" s="139" customFormat="1" ht="12.75" x14ac:dyDescent="0.2">
      <c r="A302" s="37"/>
      <c r="B302" s="54"/>
      <c r="C302" s="187" t="s">
        <v>1385</v>
      </c>
      <c r="D302" s="130"/>
      <c r="E302" s="130" t="s">
        <v>392</v>
      </c>
      <c r="F302" s="37"/>
      <c r="G302" s="37" t="s">
        <v>192</v>
      </c>
      <c r="H302" s="37"/>
      <c r="I302" s="37"/>
      <c r="J302" s="37">
        <v>38</v>
      </c>
      <c r="K302" s="49" t="s">
        <v>193</v>
      </c>
      <c r="L302" s="49"/>
      <c r="M302" s="462"/>
      <c r="N302" s="463"/>
      <c r="O302" s="463"/>
      <c r="P302" s="464"/>
    </row>
    <row r="303" spans="1:16" s="139" customFormat="1" ht="12.75" x14ac:dyDescent="0.2">
      <c r="A303" s="37"/>
      <c r="B303" s="54"/>
      <c r="C303" s="187" t="s">
        <v>1381</v>
      </c>
      <c r="D303" s="130"/>
      <c r="E303" s="130" t="s">
        <v>392</v>
      </c>
      <c r="F303" s="37"/>
      <c r="G303" s="37" t="s">
        <v>192</v>
      </c>
      <c r="H303" s="37"/>
      <c r="I303" s="37"/>
      <c r="J303" s="37">
        <v>10</v>
      </c>
      <c r="K303" s="49" t="s">
        <v>193</v>
      </c>
      <c r="L303" s="49"/>
      <c r="M303" s="462"/>
      <c r="N303" s="463"/>
      <c r="O303" s="463"/>
      <c r="P303" s="464"/>
    </row>
    <row r="304" spans="1:16" s="139" customFormat="1" ht="12.75" x14ac:dyDescent="0.2">
      <c r="A304" s="37"/>
      <c r="B304" s="54"/>
      <c r="C304" s="187" t="s">
        <v>1386</v>
      </c>
      <c r="D304" s="130"/>
      <c r="E304" s="130" t="s">
        <v>392</v>
      </c>
      <c r="F304" s="37"/>
      <c r="G304" s="37" t="s">
        <v>192</v>
      </c>
      <c r="H304" s="37"/>
      <c r="I304" s="37"/>
      <c r="J304" s="37">
        <v>34</v>
      </c>
      <c r="K304" s="49" t="s">
        <v>193</v>
      </c>
      <c r="L304" s="49"/>
      <c r="M304" s="462"/>
      <c r="N304" s="463"/>
      <c r="O304" s="463"/>
      <c r="P304" s="464"/>
    </row>
    <row r="305" spans="1:16" s="139" customFormat="1" ht="12.75" x14ac:dyDescent="0.2">
      <c r="A305" s="37"/>
      <c r="B305" s="54"/>
      <c r="C305" s="187" t="s">
        <v>1381</v>
      </c>
      <c r="D305" s="130"/>
      <c r="E305" s="130" t="s">
        <v>392</v>
      </c>
      <c r="F305" s="37"/>
      <c r="G305" s="37" t="s">
        <v>192</v>
      </c>
      <c r="H305" s="37"/>
      <c r="I305" s="37"/>
      <c r="J305" s="37">
        <v>7</v>
      </c>
      <c r="K305" s="49" t="s">
        <v>193</v>
      </c>
      <c r="L305" s="49"/>
      <c r="M305" s="462"/>
      <c r="N305" s="463"/>
      <c r="O305" s="463"/>
      <c r="P305" s="464"/>
    </row>
    <row r="306" spans="1:16" s="139" customFormat="1" ht="12.75" x14ac:dyDescent="0.2">
      <c r="A306" s="37"/>
      <c r="B306" s="54"/>
      <c r="C306" s="188"/>
      <c r="D306" s="130"/>
      <c r="E306" s="130"/>
      <c r="F306" s="37"/>
      <c r="G306" s="37"/>
      <c r="H306" s="37"/>
      <c r="I306" s="37"/>
      <c r="J306" s="37"/>
      <c r="K306" s="49"/>
      <c r="L306" s="49"/>
      <c r="M306" s="465"/>
      <c r="N306" s="466"/>
      <c r="O306" s="466"/>
      <c r="P306" s="467"/>
    </row>
    <row r="307" spans="1:16" s="139" customFormat="1" ht="12.75" x14ac:dyDescent="0.2">
      <c r="A307" s="180">
        <v>12</v>
      </c>
      <c r="B307" s="54" t="s">
        <v>211</v>
      </c>
      <c r="C307" s="187" t="s">
        <v>1383</v>
      </c>
      <c r="D307" s="181"/>
      <c r="E307" s="181"/>
      <c r="F307" s="54"/>
      <c r="G307" s="3"/>
      <c r="H307" s="3"/>
      <c r="I307" s="3"/>
      <c r="J307" s="54"/>
      <c r="K307" s="37"/>
      <c r="L307" s="49" t="s">
        <v>155</v>
      </c>
      <c r="M307" s="459" t="s">
        <v>1387</v>
      </c>
      <c r="N307" s="460"/>
      <c r="O307" s="460"/>
      <c r="P307" s="461"/>
    </row>
    <row r="308" spans="1:16" s="139" customFormat="1" ht="12.75" x14ac:dyDescent="0.2">
      <c r="A308" s="37"/>
      <c r="B308" s="54" t="s">
        <v>213</v>
      </c>
      <c r="C308" s="187" t="s">
        <v>1132</v>
      </c>
      <c r="D308" s="130"/>
      <c r="E308" s="130"/>
      <c r="F308" s="37"/>
      <c r="G308" s="37"/>
      <c r="H308" s="37"/>
      <c r="I308" s="37"/>
      <c r="J308" s="37"/>
      <c r="K308" s="49" t="s">
        <v>193</v>
      </c>
      <c r="L308" s="189"/>
      <c r="M308" s="462"/>
      <c r="N308" s="463"/>
      <c r="O308" s="463"/>
      <c r="P308" s="464"/>
    </row>
    <row r="309" spans="1:16" s="139" customFormat="1" ht="12.75" x14ac:dyDescent="0.2">
      <c r="A309" s="37"/>
      <c r="B309" s="54"/>
      <c r="C309" s="38" t="s">
        <v>388</v>
      </c>
      <c r="D309" s="130"/>
      <c r="E309" s="130"/>
      <c r="F309" s="130"/>
      <c r="G309" s="37" t="s">
        <v>192</v>
      </c>
      <c r="H309" s="37"/>
      <c r="I309" s="37"/>
      <c r="J309" s="37">
        <v>15</v>
      </c>
      <c r="K309" s="49" t="s">
        <v>193</v>
      </c>
      <c r="L309" s="140"/>
      <c r="M309" s="462"/>
      <c r="N309" s="463"/>
      <c r="O309" s="463"/>
      <c r="P309" s="464"/>
    </row>
    <row r="310" spans="1:16" s="139" customFormat="1" ht="12.75" x14ac:dyDescent="0.2">
      <c r="A310" s="37"/>
      <c r="B310" s="54"/>
      <c r="C310" s="187" t="s">
        <v>1388</v>
      </c>
      <c r="D310" s="130"/>
      <c r="E310" s="130"/>
      <c r="F310" s="51"/>
      <c r="G310" s="37" t="s">
        <v>192</v>
      </c>
      <c r="H310" s="37"/>
      <c r="I310" s="37"/>
      <c r="J310" s="37">
        <v>14</v>
      </c>
      <c r="K310" s="49" t="s">
        <v>193</v>
      </c>
      <c r="L310" s="49"/>
      <c r="M310" s="462"/>
      <c r="N310" s="463"/>
      <c r="O310" s="463"/>
      <c r="P310" s="464"/>
    </row>
    <row r="311" spans="1:16" s="139" customFormat="1" ht="12.75" x14ac:dyDescent="0.2">
      <c r="A311" s="37"/>
      <c r="B311" s="54"/>
      <c r="C311" s="38" t="s">
        <v>1389</v>
      </c>
      <c r="D311" s="130"/>
      <c r="E311" s="130"/>
      <c r="F311" s="37"/>
      <c r="G311" s="37" t="s">
        <v>192</v>
      </c>
      <c r="H311" s="37"/>
      <c r="I311" s="37"/>
      <c r="J311" s="37">
        <v>136</v>
      </c>
      <c r="K311" s="49" t="s">
        <v>193</v>
      </c>
      <c r="L311" s="49"/>
      <c r="M311" s="462"/>
      <c r="N311" s="463"/>
      <c r="O311" s="463"/>
      <c r="P311" s="464"/>
    </row>
    <row r="312" spans="1:16" s="139" customFormat="1" ht="12.75" x14ac:dyDescent="0.2">
      <c r="A312" s="37"/>
      <c r="B312" s="54"/>
      <c r="C312" s="187" t="s">
        <v>388</v>
      </c>
      <c r="D312" s="130"/>
      <c r="E312" s="130"/>
      <c r="F312" s="37"/>
      <c r="G312" s="37" t="s">
        <v>192</v>
      </c>
      <c r="H312" s="37"/>
      <c r="I312" s="37"/>
      <c r="J312" s="37">
        <v>16</v>
      </c>
      <c r="K312" s="49" t="s">
        <v>193</v>
      </c>
      <c r="L312" s="49"/>
      <c r="M312" s="462"/>
      <c r="N312" s="463"/>
      <c r="O312" s="463"/>
      <c r="P312" s="464"/>
    </row>
    <row r="313" spans="1:16" s="139" customFormat="1" ht="12.75" x14ac:dyDescent="0.2">
      <c r="A313" s="37"/>
      <c r="B313" s="54"/>
      <c r="C313" s="187" t="s">
        <v>1355</v>
      </c>
      <c r="D313" s="130"/>
      <c r="E313" s="130"/>
      <c r="F313" s="37"/>
      <c r="G313" s="37" t="s">
        <v>192</v>
      </c>
      <c r="H313" s="37"/>
      <c r="I313" s="37"/>
      <c r="J313" s="37">
        <v>7</v>
      </c>
      <c r="K313" s="49" t="s">
        <v>193</v>
      </c>
      <c r="L313" s="49"/>
      <c r="M313" s="462"/>
      <c r="N313" s="463"/>
      <c r="O313" s="463"/>
      <c r="P313" s="464"/>
    </row>
    <row r="314" spans="1:16" s="139" customFormat="1" ht="12.75" x14ac:dyDescent="0.2">
      <c r="A314" s="37"/>
      <c r="B314" s="54"/>
      <c r="C314" s="187" t="s">
        <v>413</v>
      </c>
      <c r="D314" s="130"/>
      <c r="E314" s="130"/>
      <c r="F314" s="37"/>
      <c r="G314" s="37" t="s">
        <v>192</v>
      </c>
      <c r="H314" s="37"/>
      <c r="I314" s="37"/>
      <c r="J314" s="37">
        <v>4</v>
      </c>
      <c r="K314" s="49" t="s">
        <v>193</v>
      </c>
      <c r="L314" s="49"/>
      <c r="M314" s="462"/>
      <c r="N314" s="463"/>
      <c r="O314" s="463"/>
      <c r="P314" s="464"/>
    </row>
    <row r="315" spans="1:16" s="139" customFormat="1" ht="12.75" x14ac:dyDescent="0.2">
      <c r="A315" s="140"/>
      <c r="B315" s="140"/>
      <c r="C315" s="187" t="s">
        <v>239</v>
      </c>
      <c r="D315" s="130"/>
      <c r="E315" s="130"/>
      <c r="F315" s="37"/>
      <c r="G315" s="37" t="s">
        <v>192</v>
      </c>
      <c r="H315" s="37"/>
      <c r="I315" s="37"/>
      <c r="J315" s="37">
        <v>19</v>
      </c>
      <c r="K315" s="49" t="s">
        <v>193</v>
      </c>
      <c r="L315" s="140"/>
      <c r="M315" s="462"/>
      <c r="N315" s="463"/>
      <c r="O315" s="463"/>
      <c r="P315" s="464"/>
    </row>
    <row r="316" spans="1:16" s="139" customFormat="1" ht="12.75" x14ac:dyDescent="0.2">
      <c r="A316" s="37">
        <v>13</v>
      </c>
      <c r="B316" s="54" t="s">
        <v>211</v>
      </c>
      <c r="C316" s="187" t="s">
        <v>1383</v>
      </c>
      <c r="D316" s="130"/>
      <c r="E316" s="130"/>
      <c r="F316" s="37"/>
      <c r="G316" s="37"/>
      <c r="H316" s="37"/>
      <c r="I316" s="37"/>
      <c r="J316" s="37"/>
      <c r="K316" s="49"/>
      <c r="L316" s="49"/>
      <c r="M316" s="462"/>
      <c r="N316" s="463"/>
      <c r="O316" s="463"/>
      <c r="P316" s="464"/>
    </row>
    <row r="317" spans="1:16" s="139" customFormat="1" ht="12.75" x14ac:dyDescent="0.2">
      <c r="A317" s="37"/>
      <c r="B317" s="54" t="s">
        <v>213</v>
      </c>
      <c r="C317" s="187" t="s">
        <v>1132</v>
      </c>
      <c r="D317" s="130"/>
      <c r="E317" s="130"/>
      <c r="F317" s="37"/>
      <c r="G317" s="37"/>
      <c r="H317" s="37"/>
      <c r="I317" s="37"/>
      <c r="J317" s="37"/>
      <c r="K317" s="49"/>
      <c r="L317" s="49"/>
      <c r="M317" s="462"/>
      <c r="N317" s="463"/>
      <c r="O317" s="463"/>
      <c r="P317" s="464"/>
    </row>
    <row r="318" spans="1:16" s="139" customFormat="1" ht="12.75" x14ac:dyDescent="0.2">
      <c r="A318" s="37"/>
      <c r="B318" s="54"/>
      <c r="C318" s="187" t="s">
        <v>1355</v>
      </c>
      <c r="D318" s="130"/>
      <c r="E318" s="130"/>
      <c r="F318" s="37"/>
      <c r="G318" s="37" t="s">
        <v>192</v>
      </c>
      <c r="H318" s="37"/>
      <c r="I318" s="37"/>
      <c r="J318" s="37">
        <v>6</v>
      </c>
      <c r="K318" s="49" t="s">
        <v>193</v>
      </c>
      <c r="L318" s="49" t="s">
        <v>155</v>
      </c>
      <c r="M318" s="462"/>
      <c r="N318" s="463"/>
      <c r="O318" s="463"/>
      <c r="P318" s="464"/>
    </row>
    <row r="319" spans="1:16" s="139" customFormat="1" ht="12.75" x14ac:dyDescent="0.2">
      <c r="A319" s="37"/>
      <c r="B319" s="54"/>
      <c r="C319" s="187" t="s">
        <v>1390</v>
      </c>
      <c r="D319" s="130"/>
      <c r="E319" s="130"/>
      <c r="F319" s="37"/>
      <c r="G319" s="37" t="s">
        <v>192</v>
      </c>
      <c r="H319" s="37"/>
      <c r="I319" s="37"/>
      <c r="J319" s="37">
        <v>21</v>
      </c>
      <c r="K319" s="49" t="s">
        <v>193</v>
      </c>
      <c r="L319" s="49"/>
      <c r="M319" s="462"/>
      <c r="N319" s="463"/>
      <c r="O319" s="463"/>
      <c r="P319" s="464"/>
    </row>
    <row r="320" spans="1:16" s="139" customFormat="1" ht="12.75" x14ac:dyDescent="0.2">
      <c r="A320" s="37"/>
      <c r="B320" s="54"/>
      <c r="C320" s="187" t="s">
        <v>1355</v>
      </c>
      <c r="D320" s="130"/>
      <c r="E320" s="130"/>
      <c r="F320" s="37"/>
      <c r="G320" s="37" t="s">
        <v>192</v>
      </c>
      <c r="H320" s="37"/>
      <c r="I320" s="37"/>
      <c r="J320" s="37">
        <v>12</v>
      </c>
      <c r="K320" s="49" t="s">
        <v>193</v>
      </c>
      <c r="L320" s="49"/>
      <c r="M320" s="462"/>
      <c r="N320" s="463"/>
      <c r="O320" s="463"/>
      <c r="P320" s="464"/>
    </row>
    <row r="321" spans="1:16" s="139" customFormat="1" ht="12.75" x14ac:dyDescent="0.2">
      <c r="A321" s="37"/>
      <c r="B321" s="54"/>
      <c r="C321" s="187" t="s">
        <v>1347</v>
      </c>
      <c r="D321" s="130"/>
      <c r="E321" s="130"/>
      <c r="F321" s="37"/>
      <c r="G321" s="37" t="s">
        <v>192</v>
      </c>
      <c r="H321" s="37"/>
      <c r="I321" s="37"/>
      <c r="J321" s="37">
        <v>8</v>
      </c>
      <c r="K321" s="49" t="s">
        <v>193</v>
      </c>
      <c r="L321" s="49"/>
      <c r="M321" s="462"/>
      <c r="N321" s="463"/>
      <c r="O321" s="463"/>
      <c r="P321" s="464"/>
    </row>
    <row r="322" spans="1:16" s="139" customFormat="1" ht="12.75" x14ac:dyDescent="0.2">
      <c r="A322" s="37"/>
      <c r="B322" s="54"/>
      <c r="C322" s="187" t="s">
        <v>1363</v>
      </c>
      <c r="D322" s="130"/>
      <c r="E322" s="130"/>
      <c r="F322" s="37"/>
      <c r="G322" s="37" t="s">
        <v>192</v>
      </c>
      <c r="H322" s="37"/>
      <c r="I322" s="37"/>
      <c r="J322" s="37">
        <v>10</v>
      </c>
      <c r="K322" s="49" t="s">
        <v>193</v>
      </c>
      <c r="L322" s="49"/>
      <c r="M322" s="462"/>
      <c r="N322" s="463"/>
      <c r="O322" s="463"/>
      <c r="P322" s="464"/>
    </row>
    <row r="323" spans="1:16" s="139" customFormat="1" ht="12.75" x14ac:dyDescent="0.2">
      <c r="A323" s="37"/>
      <c r="B323" s="54"/>
      <c r="C323" s="187" t="s">
        <v>1391</v>
      </c>
      <c r="D323" s="130"/>
      <c r="E323" s="130"/>
      <c r="F323" s="37"/>
      <c r="G323" s="37" t="s">
        <v>192</v>
      </c>
      <c r="H323" s="37"/>
      <c r="I323" s="37"/>
      <c r="J323" s="37">
        <v>5</v>
      </c>
      <c r="K323" s="49" t="s">
        <v>193</v>
      </c>
      <c r="L323" s="49"/>
      <c r="M323" s="462"/>
      <c r="N323" s="463"/>
      <c r="O323" s="463"/>
      <c r="P323" s="464"/>
    </row>
    <row r="324" spans="1:16" s="139" customFormat="1" ht="12.75" x14ac:dyDescent="0.2">
      <c r="A324" s="37"/>
      <c r="B324" s="54"/>
      <c r="C324" s="187" t="s">
        <v>1392</v>
      </c>
      <c r="D324" s="130"/>
      <c r="E324" s="130"/>
      <c r="F324" s="37"/>
      <c r="G324" s="37" t="s">
        <v>192</v>
      </c>
      <c r="H324" s="37"/>
      <c r="I324" s="37"/>
      <c r="J324" s="37">
        <v>2</v>
      </c>
      <c r="K324" s="49" t="s">
        <v>193</v>
      </c>
      <c r="L324" s="49"/>
      <c r="M324" s="462"/>
      <c r="N324" s="463"/>
      <c r="O324" s="463"/>
      <c r="P324" s="464"/>
    </row>
    <row r="325" spans="1:16" s="139" customFormat="1" ht="12.75" x14ac:dyDescent="0.2">
      <c r="A325" s="37"/>
      <c r="B325" s="54"/>
      <c r="C325" s="187" t="s">
        <v>1341</v>
      </c>
      <c r="D325" s="130"/>
      <c r="E325" s="130"/>
      <c r="F325" s="37"/>
      <c r="G325" s="37" t="s">
        <v>192</v>
      </c>
      <c r="H325" s="37"/>
      <c r="I325" s="37"/>
      <c r="J325" s="37">
        <v>19</v>
      </c>
      <c r="K325" s="49" t="s">
        <v>193</v>
      </c>
      <c r="L325" s="49"/>
      <c r="M325" s="462"/>
      <c r="N325" s="463"/>
      <c r="O325" s="463"/>
      <c r="P325" s="464"/>
    </row>
    <row r="326" spans="1:16" s="139" customFormat="1" ht="12.75" x14ac:dyDescent="0.2">
      <c r="A326" s="37"/>
      <c r="B326" s="54"/>
      <c r="C326" s="187" t="s">
        <v>1341</v>
      </c>
      <c r="D326" s="130"/>
      <c r="E326" s="130"/>
      <c r="F326" s="37"/>
      <c r="G326" s="37" t="s">
        <v>192</v>
      </c>
      <c r="H326" s="37"/>
      <c r="I326" s="37"/>
      <c r="J326" s="37">
        <v>5</v>
      </c>
      <c r="K326" s="49" t="s">
        <v>193</v>
      </c>
      <c r="L326" s="49"/>
      <c r="M326" s="462"/>
      <c r="N326" s="463"/>
      <c r="O326" s="463"/>
      <c r="P326" s="464"/>
    </row>
    <row r="327" spans="1:16" s="139" customFormat="1" ht="12.75" x14ac:dyDescent="0.2">
      <c r="A327" s="37"/>
      <c r="B327" s="54"/>
      <c r="C327" s="187" t="s">
        <v>1341</v>
      </c>
      <c r="D327" s="130"/>
      <c r="E327" s="130"/>
      <c r="F327" s="37"/>
      <c r="G327" s="37" t="s">
        <v>192</v>
      </c>
      <c r="H327" s="37"/>
      <c r="I327" s="37"/>
      <c r="J327" s="37">
        <v>6</v>
      </c>
      <c r="K327" s="49" t="s">
        <v>193</v>
      </c>
      <c r="L327" s="49"/>
      <c r="M327" s="462"/>
      <c r="N327" s="463"/>
      <c r="O327" s="463"/>
      <c r="P327" s="464"/>
    </row>
    <row r="328" spans="1:16" s="139" customFormat="1" ht="12.75" x14ac:dyDescent="0.2">
      <c r="A328" s="37"/>
      <c r="B328" s="54"/>
      <c r="C328" s="187" t="s">
        <v>1341</v>
      </c>
      <c r="D328" s="130"/>
      <c r="E328" s="130"/>
      <c r="F328" s="37"/>
      <c r="G328" s="37" t="s">
        <v>192</v>
      </c>
      <c r="H328" s="37"/>
      <c r="I328" s="37"/>
      <c r="J328" s="37">
        <v>4</v>
      </c>
      <c r="K328" s="49" t="s">
        <v>193</v>
      </c>
      <c r="L328" s="49"/>
      <c r="M328" s="462"/>
      <c r="N328" s="463"/>
      <c r="O328" s="463"/>
      <c r="P328" s="464"/>
    </row>
    <row r="329" spans="1:16" s="139" customFormat="1" ht="12.75" x14ac:dyDescent="0.2">
      <c r="A329" s="37"/>
      <c r="B329" s="54"/>
      <c r="C329" s="187" t="s">
        <v>1341</v>
      </c>
      <c r="D329" s="130"/>
      <c r="E329" s="130"/>
      <c r="F329" s="37"/>
      <c r="G329" s="37" t="s">
        <v>192</v>
      </c>
      <c r="H329" s="37"/>
      <c r="I329" s="37"/>
      <c r="J329" s="37">
        <v>6</v>
      </c>
      <c r="K329" s="49" t="s">
        <v>193</v>
      </c>
      <c r="L329" s="49"/>
      <c r="M329" s="462"/>
      <c r="N329" s="463"/>
      <c r="O329" s="463"/>
      <c r="P329" s="464"/>
    </row>
    <row r="330" spans="1:16" s="139" customFormat="1" ht="12.75" x14ac:dyDescent="0.2">
      <c r="A330" s="37"/>
      <c r="B330" s="54"/>
      <c r="C330" s="187" t="s">
        <v>1341</v>
      </c>
      <c r="D330" s="130"/>
      <c r="E330" s="130"/>
      <c r="F330" s="37"/>
      <c r="G330" s="37" t="s">
        <v>192</v>
      </c>
      <c r="H330" s="37"/>
      <c r="I330" s="37"/>
      <c r="J330" s="37">
        <v>4</v>
      </c>
      <c r="K330" s="49" t="s">
        <v>193</v>
      </c>
      <c r="L330" s="49"/>
      <c r="M330" s="462"/>
      <c r="N330" s="463"/>
      <c r="O330" s="463"/>
      <c r="P330" s="464"/>
    </row>
    <row r="331" spans="1:16" s="139" customFormat="1" ht="12.75" x14ac:dyDescent="0.2">
      <c r="A331" s="37"/>
      <c r="B331" s="54"/>
      <c r="C331" s="187" t="s">
        <v>1341</v>
      </c>
      <c r="D331" s="130"/>
      <c r="E331" s="130"/>
      <c r="F331" s="37"/>
      <c r="G331" s="37" t="s">
        <v>192</v>
      </c>
      <c r="H331" s="37"/>
      <c r="I331" s="37"/>
      <c r="J331" s="37">
        <v>4</v>
      </c>
      <c r="K331" s="49" t="s">
        <v>193</v>
      </c>
      <c r="L331" s="49"/>
      <c r="M331" s="462"/>
      <c r="N331" s="463"/>
      <c r="O331" s="463"/>
      <c r="P331" s="464"/>
    </row>
    <row r="332" spans="1:16" s="139" customFormat="1" ht="12.75" x14ac:dyDescent="0.2">
      <c r="A332" s="37"/>
      <c r="B332" s="54"/>
      <c r="C332" s="187" t="s">
        <v>1393</v>
      </c>
      <c r="D332" s="130"/>
      <c r="E332" s="130"/>
      <c r="F332" s="37"/>
      <c r="G332" s="37" t="s">
        <v>192</v>
      </c>
      <c r="H332" s="37"/>
      <c r="I332" s="37"/>
      <c r="J332" s="37">
        <v>9</v>
      </c>
      <c r="K332" s="49" t="s">
        <v>193</v>
      </c>
      <c r="L332" s="49"/>
      <c r="M332" s="462"/>
      <c r="N332" s="463"/>
      <c r="O332" s="463"/>
      <c r="P332" s="464"/>
    </row>
    <row r="333" spans="1:16" s="139" customFormat="1" ht="12.75" x14ac:dyDescent="0.2">
      <c r="A333" s="37"/>
      <c r="B333" s="54"/>
      <c r="C333" s="187" t="s">
        <v>1368</v>
      </c>
      <c r="D333" s="130"/>
      <c r="E333" s="130"/>
      <c r="F333" s="37"/>
      <c r="G333" s="37" t="s">
        <v>192</v>
      </c>
      <c r="H333" s="37"/>
      <c r="I333" s="37"/>
      <c r="J333" s="37">
        <v>14</v>
      </c>
      <c r="K333" s="49" t="s">
        <v>193</v>
      </c>
      <c r="L333" s="49"/>
      <c r="M333" s="462"/>
      <c r="N333" s="463"/>
      <c r="O333" s="463"/>
      <c r="P333" s="464"/>
    </row>
    <row r="334" spans="1:16" s="139" customFormat="1" ht="12.75" x14ac:dyDescent="0.2">
      <c r="A334" s="37"/>
      <c r="B334" s="54"/>
      <c r="C334" s="187" t="s">
        <v>388</v>
      </c>
      <c r="D334" s="130"/>
      <c r="E334" s="130"/>
      <c r="F334" s="37"/>
      <c r="G334" s="37" t="s">
        <v>192</v>
      </c>
      <c r="H334" s="37"/>
      <c r="I334" s="37"/>
      <c r="J334" s="37">
        <v>7</v>
      </c>
      <c r="K334" s="49" t="s">
        <v>193</v>
      </c>
      <c r="L334" s="49"/>
      <c r="M334" s="462"/>
      <c r="N334" s="463"/>
      <c r="O334" s="463"/>
      <c r="P334" s="464"/>
    </row>
    <row r="335" spans="1:16" s="139" customFormat="1" ht="12.75" x14ac:dyDescent="0.2">
      <c r="A335" s="37"/>
      <c r="B335" s="54"/>
      <c r="C335" s="187" t="s">
        <v>388</v>
      </c>
      <c r="D335" s="130"/>
      <c r="E335" s="130"/>
      <c r="F335" s="37"/>
      <c r="G335" s="37" t="s">
        <v>192</v>
      </c>
      <c r="H335" s="37"/>
      <c r="I335" s="37"/>
      <c r="J335" s="37">
        <v>15</v>
      </c>
      <c r="K335" s="49" t="s">
        <v>193</v>
      </c>
      <c r="L335" s="49"/>
      <c r="M335" s="462"/>
      <c r="N335" s="463"/>
      <c r="O335" s="463"/>
      <c r="P335" s="464"/>
    </row>
    <row r="336" spans="1:16" s="139" customFormat="1" ht="12.75" x14ac:dyDescent="0.2">
      <c r="A336" s="37"/>
      <c r="B336" s="54"/>
      <c r="C336" s="187" t="s">
        <v>388</v>
      </c>
      <c r="D336" s="130"/>
      <c r="E336" s="130"/>
      <c r="F336" s="37"/>
      <c r="G336" s="37" t="s">
        <v>192</v>
      </c>
      <c r="H336" s="37"/>
      <c r="I336" s="37"/>
      <c r="J336" s="37">
        <v>6</v>
      </c>
      <c r="K336" s="49" t="s">
        <v>193</v>
      </c>
      <c r="L336" s="49"/>
      <c r="M336" s="462"/>
      <c r="N336" s="463"/>
      <c r="O336" s="463"/>
      <c r="P336" s="464"/>
    </row>
    <row r="337" spans="1:16" s="139" customFormat="1" ht="12.75" x14ac:dyDescent="0.2">
      <c r="A337" s="37"/>
      <c r="B337" s="54"/>
      <c r="C337" s="187" t="s">
        <v>1341</v>
      </c>
      <c r="D337" s="130"/>
      <c r="E337" s="130"/>
      <c r="F337" s="37"/>
      <c r="G337" s="37" t="s">
        <v>192</v>
      </c>
      <c r="H337" s="37"/>
      <c r="I337" s="37"/>
      <c r="J337" s="37">
        <v>7</v>
      </c>
      <c r="K337" s="49" t="s">
        <v>193</v>
      </c>
      <c r="L337" s="49"/>
      <c r="M337" s="462"/>
      <c r="N337" s="463"/>
      <c r="O337" s="463"/>
      <c r="P337" s="464"/>
    </row>
    <row r="338" spans="1:16" s="139" customFormat="1" ht="12.75" x14ac:dyDescent="0.2">
      <c r="A338" s="37"/>
      <c r="B338" s="54"/>
      <c r="C338" s="187" t="s">
        <v>1355</v>
      </c>
      <c r="D338" s="130"/>
      <c r="E338" s="130"/>
      <c r="F338" s="37"/>
      <c r="G338" s="37" t="s">
        <v>192</v>
      </c>
      <c r="H338" s="37"/>
      <c r="I338" s="37"/>
      <c r="J338" s="37">
        <v>3</v>
      </c>
      <c r="K338" s="49" t="s">
        <v>193</v>
      </c>
      <c r="L338" s="49"/>
      <c r="M338" s="462"/>
      <c r="N338" s="463"/>
      <c r="O338" s="463"/>
      <c r="P338" s="464"/>
    </row>
    <row r="339" spans="1:16" s="139" customFormat="1" ht="12.75" x14ac:dyDescent="0.2">
      <c r="A339" s="37"/>
      <c r="B339" s="54"/>
      <c r="C339" s="187" t="s">
        <v>388</v>
      </c>
      <c r="D339" s="130"/>
      <c r="E339" s="130"/>
      <c r="F339" s="37"/>
      <c r="G339" s="37" t="s">
        <v>192</v>
      </c>
      <c r="H339" s="37"/>
      <c r="I339" s="37"/>
      <c r="J339" s="37">
        <v>6</v>
      </c>
      <c r="K339" s="49" t="s">
        <v>193</v>
      </c>
      <c r="L339" s="49"/>
      <c r="M339" s="462"/>
      <c r="N339" s="463"/>
      <c r="O339" s="463"/>
      <c r="P339" s="464"/>
    </row>
    <row r="340" spans="1:16" s="139" customFormat="1" ht="12.75" x14ac:dyDescent="0.2">
      <c r="A340" s="37"/>
      <c r="B340" s="54"/>
      <c r="C340" s="187" t="s">
        <v>1394</v>
      </c>
      <c r="D340" s="130"/>
      <c r="E340" s="130"/>
      <c r="F340" s="37"/>
      <c r="G340" s="37" t="s">
        <v>192</v>
      </c>
      <c r="H340" s="37"/>
      <c r="I340" s="37"/>
      <c r="J340" s="37">
        <v>8</v>
      </c>
      <c r="K340" s="49" t="s">
        <v>193</v>
      </c>
      <c r="L340" s="49"/>
      <c r="M340" s="462"/>
      <c r="N340" s="463"/>
      <c r="O340" s="463"/>
      <c r="P340" s="464"/>
    </row>
    <row r="341" spans="1:16" s="139" customFormat="1" ht="12.75" x14ac:dyDescent="0.2">
      <c r="A341" s="37"/>
      <c r="B341" s="54"/>
      <c r="C341" s="187" t="s">
        <v>1395</v>
      </c>
      <c r="D341" s="130"/>
      <c r="E341" s="130"/>
      <c r="F341" s="37"/>
      <c r="G341" s="37" t="s">
        <v>192</v>
      </c>
      <c r="H341" s="37"/>
      <c r="I341" s="37"/>
      <c r="J341" s="37">
        <v>3</v>
      </c>
      <c r="K341" s="49" t="s">
        <v>193</v>
      </c>
      <c r="L341" s="49"/>
      <c r="M341" s="462"/>
      <c r="N341" s="463"/>
      <c r="O341" s="463"/>
      <c r="P341" s="464"/>
    </row>
    <row r="342" spans="1:16" s="139" customFormat="1" ht="12.75" x14ac:dyDescent="0.2">
      <c r="A342" s="37"/>
      <c r="B342" s="54"/>
      <c r="C342" s="187" t="s">
        <v>388</v>
      </c>
      <c r="D342" s="130"/>
      <c r="E342" s="130"/>
      <c r="F342" s="37"/>
      <c r="G342" s="37" t="s">
        <v>192</v>
      </c>
      <c r="H342" s="37"/>
      <c r="I342" s="37"/>
      <c r="J342" s="37">
        <v>9</v>
      </c>
      <c r="K342" s="49" t="s">
        <v>193</v>
      </c>
      <c r="L342" s="49"/>
      <c r="M342" s="462"/>
      <c r="N342" s="463"/>
      <c r="O342" s="463"/>
      <c r="P342" s="464"/>
    </row>
    <row r="343" spans="1:16" s="139" customFormat="1" ht="12.75" x14ac:dyDescent="0.2">
      <c r="A343" s="37"/>
      <c r="B343" s="54"/>
      <c r="C343" s="187" t="s">
        <v>1365</v>
      </c>
      <c r="D343" s="130"/>
      <c r="E343" s="130"/>
      <c r="F343" s="37"/>
      <c r="G343" s="37" t="s">
        <v>192</v>
      </c>
      <c r="H343" s="37"/>
      <c r="I343" s="37"/>
      <c r="J343" s="37">
        <v>5</v>
      </c>
      <c r="K343" s="49" t="s">
        <v>193</v>
      </c>
      <c r="L343" s="49"/>
      <c r="M343" s="462"/>
      <c r="N343" s="463"/>
      <c r="O343" s="463"/>
      <c r="P343" s="464"/>
    </row>
    <row r="344" spans="1:16" s="139" customFormat="1" ht="12.75" x14ac:dyDescent="0.2">
      <c r="A344" s="37"/>
      <c r="B344" s="54"/>
      <c r="C344" s="187" t="s">
        <v>1363</v>
      </c>
      <c r="D344" s="130">
        <v>41266</v>
      </c>
      <c r="E344" s="130">
        <v>41266</v>
      </c>
      <c r="F344" s="37"/>
      <c r="G344" s="37" t="s">
        <v>192</v>
      </c>
      <c r="H344" s="37"/>
      <c r="I344" s="37"/>
      <c r="J344" s="37">
        <v>15</v>
      </c>
      <c r="K344" s="49" t="s">
        <v>193</v>
      </c>
      <c r="L344" s="49"/>
      <c r="M344" s="462"/>
      <c r="N344" s="463"/>
      <c r="O344" s="463"/>
      <c r="P344" s="464"/>
    </row>
    <row r="345" spans="1:16" s="139" customFormat="1" ht="12.75" x14ac:dyDescent="0.2">
      <c r="A345" s="37"/>
      <c r="B345" s="54"/>
      <c r="C345" s="187"/>
      <c r="D345" s="130"/>
      <c r="E345" s="130"/>
      <c r="F345" s="37"/>
      <c r="G345" s="37"/>
      <c r="H345" s="37"/>
      <c r="I345" s="37"/>
      <c r="J345" s="37"/>
      <c r="K345" s="49"/>
      <c r="L345" s="49"/>
      <c r="M345" s="462"/>
      <c r="N345" s="463"/>
      <c r="O345" s="463"/>
      <c r="P345" s="464"/>
    </row>
    <row r="346" spans="1:16" s="139" customFormat="1" ht="12.75" x14ac:dyDescent="0.2">
      <c r="A346" s="37"/>
      <c r="B346" s="54"/>
      <c r="C346" s="187"/>
      <c r="D346" s="130"/>
      <c r="E346" s="130"/>
      <c r="F346" s="37"/>
      <c r="G346" s="37"/>
      <c r="H346" s="37"/>
      <c r="I346" s="37"/>
      <c r="J346" s="37"/>
      <c r="K346" s="49"/>
      <c r="L346" s="49"/>
      <c r="M346" s="462"/>
      <c r="N346" s="463"/>
      <c r="O346" s="463"/>
      <c r="P346" s="464"/>
    </row>
    <row r="347" spans="1:16" s="139" customFormat="1" ht="12.75" x14ac:dyDescent="0.2">
      <c r="A347" s="37"/>
      <c r="B347" s="54"/>
      <c r="C347" s="187"/>
      <c r="D347" s="130"/>
      <c r="E347" s="130"/>
      <c r="F347" s="37"/>
      <c r="G347" s="37"/>
      <c r="H347" s="37"/>
      <c r="I347" s="37"/>
      <c r="J347" s="37"/>
      <c r="K347" s="49"/>
      <c r="L347" s="49"/>
      <c r="M347" s="465"/>
      <c r="N347" s="466"/>
      <c r="O347" s="466"/>
      <c r="P347" s="467"/>
    </row>
    <row r="348" spans="1:16" s="197" customFormat="1" ht="12.75" x14ac:dyDescent="0.2">
      <c r="A348" s="204"/>
      <c r="B348" s="198"/>
      <c r="C348" s="208"/>
      <c r="D348" s="209"/>
      <c r="E348" s="209"/>
      <c r="F348" s="204"/>
      <c r="G348" s="204"/>
      <c r="H348" s="204"/>
      <c r="I348" s="204"/>
      <c r="J348" s="204"/>
      <c r="K348" s="204"/>
      <c r="L348" s="204"/>
      <c r="M348" s="199"/>
      <c r="N348" s="199"/>
      <c r="O348" s="199"/>
      <c r="P348" s="199"/>
    </row>
    <row r="349" spans="1:16" s="197" customFormat="1" ht="14.45" customHeight="1" x14ac:dyDescent="0.2">
      <c r="A349" s="456" t="s">
        <v>135</v>
      </c>
      <c r="B349" s="456"/>
      <c r="C349" s="201" t="s">
        <v>1248</v>
      </c>
      <c r="D349" s="201"/>
      <c r="E349" s="201"/>
      <c r="F349" s="456" t="s">
        <v>137</v>
      </c>
      <c r="G349" s="456"/>
      <c r="H349" s="456"/>
      <c r="I349" s="469" t="s">
        <v>148</v>
      </c>
      <c r="J349" s="470"/>
      <c r="K349" s="470"/>
      <c r="L349" s="471"/>
      <c r="M349" s="183"/>
      <c r="N349" s="183"/>
      <c r="O349" s="183"/>
      <c r="P349" s="183"/>
    </row>
    <row r="350" spans="1:16" s="197" customFormat="1" ht="14.45" customHeight="1" x14ac:dyDescent="0.2">
      <c r="A350" s="456" t="s">
        <v>138</v>
      </c>
      <c r="B350" s="456"/>
      <c r="C350" s="201"/>
      <c r="D350" s="201"/>
      <c r="E350" s="201"/>
      <c r="F350" s="456" t="s">
        <v>138</v>
      </c>
      <c r="G350" s="456"/>
      <c r="H350" s="456"/>
      <c r="I350" s="75"/>
      <c r="J350" s="76"/>
      <c r="K350" s="76"/>
      <c r="L350" s="184"/>
      <c r="M350" s="183"/>
      <c r="N350" s="183"/>
      <c r="O350" s="183"/>
      <c r="P350" s="183"/>
    </row>
    <row r="351" spans="1:16" s="197" customFormat="1" ht="12.75" x14ac:dyDescent="0.2">
      <c r="A351" s="456" t="s">
        <v>139</v>
      </c>
      <c r="B351" s="456"/>
      <c r="C351" s="201" t="s">
        <v>1249</v>
      </c>
      <c r="D351" s="201"/>
      <c r="E351" s="201"/>
      <c r="F351" s="456" t="s">
        <v>139</v>
      </c>
      <c r="G351" s="456"/>
      <c r="H351" s="456"/>
      <c r="I351" s="469" t="s">
        <v>1250</v>
      </c>
      <c r="J351" s="470"/>
      <c r="K351" s="470"/>
      <c r="L351" s="471"/>
      <c r="M351" s="183"/>
      <c r="N351" s="183"/>
      <c r="O351" s="183"/>
      <c r="P351" s="183"/>
    </row>
    <row r="352" spans="1:16" s="197" customFormat="1" ht="12.75" x14ac:dyDescent="0.2">
      <c r="A352" s="456" t="s">
        <v>142</v>
      </c>
      <c r="B352" s="456"/>
      <c r="C352" s="202">
        <v>42279</v>
      </c>
      <c r="D352" s="201"/>
      <c r="E352" s="201"/>
      <c r="F352" s="456" t="s">
        <v>142</v>
      </c>
      <c r="G352" s="456"/>
      <c r="H352" s="456"/>
      <c r="I352" s="622"/>
      <c r="J352" s="470"/>
      <c r="K352" s="470"/>
      <c r="L352" s="471"/>
      <c r="M352" s="183"/>
      <c r="N352" s="183"/>
      <c r="O352" s="183"/>
      <c r="P352" s="183"/>
    </row>
    <row r="353" spans="1:16" s="197" customFormat="1" ht="12.75" x14ac:dyDescent="0.2">
      <c r="A353" s="56" t="s">
        <v>143</v>
      </c>
      <c r="B353" s="16"/>
      <c r="C353" s="16"/>
      <c r="D353" s="16"/>
      <c r="E353" s="16"/>
      <c r="F353" s="16"/>
      <c r="G353" s="16"/>
      <c r="H353" s="16"/>
      <c r="I353" s="16"/>
      <c r="J353" s="16"/>
      <c r="K353" s="1"/>
      <c r="L353" s="1"/>
      <c r="M353" s="183"/>
      <c r="N353" s="183"/>
      <c r="O353" s="183"/>
      <c r="P353" s="183"/>
    </row>
    <row r="355" spans="1:16" ht="11.25" customHeight="1" x14ac:dyDescent="0.2"/>
    <row r="356" spans="1:16" ht="11.25" customHeight="1" x14ac:dyDescent="0.2"/>
    <row r="358" spans="1:16" ht="11.25" customHeight="1" x14ac:dyDescent="0.2"/>
    <row r="360" spans="1:16" ht="11.25" customHeight="1" x14ac:dyDescent="0.2"/>
    <row r="369" ht="12" customHeight="1" x14ac:dyDescent="0.2"/>
    <row r="370" ht="12" customHeight="1" x14ac:dyDescent="0.2"/>
    <row r="375" ht="11.25" customHeight="1" x14ac:dyDescent="0.2"/>
    <row r="376" ht="11.25" customHeight="1" x14ac:dyDescent="0.2"/>
    <row r="404" ht="12" customHeight="1" x14ac:dyDescent="0.2"/>
    <row r="405" ht="12" customHeight="1" x14ac:dyDescent="0.2"/>
    <row r="410" ht="11.25" customHeight="1" x14ac:dyDescent="0.2"/>
    <row r="411" ht="11.25" customHeight="1" x14ac:dyDescent="0.2"/>
    <row r="413" ht="11.25" customHeight="1" x14ac:dyDescent="0.2"/>
    <row r="415" ht="11.25" customHeight="1" x14ac:dyDescent="0.2"/>
    <row r="430" ht="11.25" customHeight="1" x14ac:dyDescent="0.2"/>
    <row r="435" ht="11.25" customHeight="1" x14ac:dyDescent="0.2"/>
    <row r="437" ht="11.25" customHeight="1" x14ac:dyDescent="0.2"/>
    <row r="438" ht="11.25" customHeight="1" x14ac:dyDescent="0.2"/>
    <row r="439" ht="11.25" customHeight="1" x14ac:dyDescent="0.2"/>
    <row r="2051" spans="1:18" s="12" customFormat="1" x14ac:dyDescent="0.2">
      <c r="A2051" s="1"/>
      <c r="B2051" s="1"/>
      <c r="C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</row>
  </sheetData>
  <sheetProtection password="CC3D" sheet="1" objects="1" scenarios="1"/>
  <customSheetViews>
    <customSheetView guid="{776FB340-854B-4B89-931A-7E0E0CB9EECA}" scale="80" topLeftCell="A49">
      <selection activeCell="C246" sqref="C246"/>
      <pageMargins left="1.3779527559055118" right="0.78740157480314965" top="0.59055118110236227" bottom="0.59055118110236227" header="0" footer="0"/>
      <pageSetup paperSize="5" orientation="landscape" horizontalDpi="300" verticalDpi="300" r:id="rId1"/>
      <headerFooter alignWithMargins="0"/>
    </customSheetView>
  </customSheetViews>
  <mergeCells count="311">
    <mergeCell ref="A352:B352"/>
    <mergeCell ref="F352:H352"/>
    <mergeCell ref="I352:L352"/>
    <mergeCell ref="M216:P230"/>
    <mergeCell ref="M231:P245"/>
    <mergeCell ref="M248:P266"/>
    <mergeCell ref="M267:P286"/>
    <mergeCell ref="M287:P306"/>
    <mergeCell ref="M307:P347"/>
    <mergeCell ref="M205:P215"/>
    <mergeCell ref="A349:B349"/>
    <mergeCell ref="F349:H349"/>
    <mergeCell ref="I349:L349"/>
    <mergeCell ref="A350:B350"/>
    <mergeCell ref="F350:H350"/>
    <mergeCell ref="A351:B351"/>
    <mergeCell ref="F351:H351"/>
    <mergeCell ref="I351:L351"/>
    <mergeCell ref="A200:C200"/>
    <mergeCell ref="D200:L200"/>
    <mergeCell ref="M200:O200"/>
    <mergeCell ref="P200:P201"/>
    <mergeCell ref="A201:C201"/>
    <mergeCell ref="D201:L201"/>
    <mergeCell ref="A202:C202"/>
    <mergeCell ref="D202:L202"/>
    <mergeCell ref="A203:A204"/>
    <mergeCell ref="B203:B204"/>
    <mergeCell ref="C203:C204"/>
    <mergeCell ref="D203:E203"/>
    <mergeCell ref="F203:I203"/>
    <mergeCell ref="J203:J204"/>
    <mergeCell ref="K203:K204"/>
    <mergeCell ref="L203:L204"/>
    <mergeCell ref="M203:P204"/>
    <mergeCell ref="A195:B198"/>
    <mergeCell ref="C195:L195"/>
    <mergeCell ref="M195:P195"/>
    <mergeCell ref="C196:L196"/>
    <mergeCell ref="M196:P196"/>
    <mergeCell ref="C197:L198"/>
    <mergeCell ref="M197:P197"/>
    <mergeCell ref="M198:P198"/>
    <mergeCell ref="A199:P199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1:B4"/>
    <mergeCell ref="C1:L1"/>
    <mergeCell ref="M1:P1"/>
    <mergeCell ref="C2:L2"/>
    <mergeCell ref="M2:P2"/>
    <mergeCell ref="C3:L4"/>
    <mergeCell ref="M9:P10"/>
    <mergeCell ref="M11:P11"/>
    <mergeCell ref="M12:P12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15:B15"/>
    <mergeCell ref="C15:E15"/>
    <mergeCell ref="F15:H15"/>
    <mergeCell ref="I15:L15"/>
    <mergeCell ref="A16:B16"/>
    <mergeCell ref="C16:E16"/>
    <mergeCell ref="F16:H16"/>
    <mergeCell ref="I16:L16"/>
    <mergeCell ref="A14:B14"/>
    <mergeCell ref="C14:E14"/>
    <mergeCell ref="F14:H14"/>
    <mergeCell ref="I14:L14"/>
    <mergeCell ref="A21:B23"/>
    <mergeCell ref="C21:L23"/>
    <mergeCell ref="M21:P21"/>
    <mergeCell ref="M22:P22"/>
    <mergeCell ref="M23:P23"/>
    <mergeCell ref="A24:L24"/>
    <mergeCell ref="M24:P24"/>
    <mergeCell ref="M19:P19"/>
    <mergeCell ref="A17:B17"/>
    <mergeCell ref="C17:E17"/>
    <mergeCell ref="F17:H17"/>
    <mergeCell ref="I17:L17"/>
    <mergeCell ref="D19:E19"/>
    <mergeCell ref="F19:I19"/>
    <mergeCell ref="A36:B36"/>
    <mergeCell ref="F36:H36"/>
    <mergeCell ref="I36:L36"/>
    <mergeCell ref="M26:P27"/>
    <mergeCell ref="M29:P29"/>
    <mergeCell ref="M30:P30"/>
    <mergeCell ref="M31:P31"/>
    <mergeCell ref="M33:P33"/>
    <mergeCell ref="A25:L25"/>
    <mergeCell ref="A26:A27"/>
    <mergeCell ref="B26:B27"/>
    <mergeCell ref="C26:C27"/>
    <mergeCell ref="D26:E26"/>
    <mergeCell ref="F26:I26"/>
    <mergeCell ref="J26:J27"/>
    <mergeCell ref="K26:K27"/>
    <mergeCell ref="L26:L27"/>
    <mergeCell ref="A42:B44"/>
    <mergeCell ref="C42:L44"/>
    <mergeCell ref="M42:P42"/>
    <mergeCell ref="M43:P43"/>
    <mergeCell ref="M44:P44"/>
    <mergeCell ref="A45:L45"/>
    <mergeCell ref="M45:P45"/>
    <mergeCell ref="A37:B37"/>
    <mergeCell ref="F37:H37"/>
    <mergeCell ref="A38:B38"/>
    <mergeCell ref="F38:H38"/>
    <mergeCell ref="I38:L38"/>
    <mergeCell ref="A39:B39"/>
    <mergeCell ref="F39:H39"/>
    <mergeCell ref="I39:L39"/>
    <mergeCell ref="A46:L46"/>
    <mergeCell ref="A47:A48"/>
    <mergeCell ref="B47:B48"/>
    <mergeCell ref="C47:C48"/>
    <mergeCell ref="D47:E47"/>
    <mergeCell ref="F47:I47"/>
    <mergeCell ref="J47:J48"/>
    <mergeCell ref="K47:K48"/>
    <mergeCell ref="L47:L48"/>
    <mergeCell ref="M88:P88"/>
    <mergeCell ref="M89:P89"/>
    <mergeCell ref="M90:P90"/>
    <mergeCell ref="M91:P91"/>
    <mergeCell ref="M92:P92"/>
    <mergeCell ref="M56:P56"/>
    <mergeCell ref="M57:P57"/>
    <mergeCell ref="M64:P64"/>
    <mergeCell ref="M47:P48"/>
    <mergeCell ref="M49:P49"/>
    <mergeCell ref="M50:P50"/>
    <mergeCell ref="M51:P51"/>
    <mergeCell ref="M52:P52"/>
    <mergeCell ref="M55:P55"/>
    <mergeCell ref="M99:P99"/>
    <mergeCell ref="M100:P100"/>
    <mergeCell ref="M101:P101"/>
    <mergeCell ref="M102:P102"/>
    <mergeCell ref="M103:P103"/>
    <mergeCell ref="M104:P104"/>
    <mergeCell ref="M93:P93"/>
    <mergeCell ref="M94:P94"/>
    <mergeCell ref="M95:P95"/>
    <mergeCell ref="M96:P96"/>
    <mergeCell ref="M97:P97"/>
    <mergeCell ref="M98:P98"/>
    <mergeCell ref="M111:P111"/>
    <mergeCell ref="M112:P112"/>
    <mergeCell ref="M113:P113"/>
    <mergeCell ref="M114:P114"/>
    <mergeCell ref="M115:P115"/>
    <mergeCell ref="M116:P116"/>
    <mergeCell ref="M105:P105"/>
    <mergeCell ref="M106:P106"/>
    <mergeCell ref="M107:P107"/>
    <mergeCell ref="M108:P108"/>
    <mergeCell ref="M109:P109"/>
    <mergeCell ref="M110:P110"/>
    <mergeCell ref="M123:P123"/>
    <mergeCell ref="M124:P124"/>
    <mergeCell ref="M125:P125"/>
    <mergeCell ref="A127:B127"/>
    <mergeCell ref="F127:H127"/>
    <mergeCell ref="I127:L127"/>
    <mergeCell ref="M117:P117"/>
    <mergeCell ref="M118:P118"/>
    <mergeCell ref="M119:P119"/>
    <mergeCell ref="M120:P120"/>
    <mergeCell ref="M121:P121"/>
    <mergeCell ref="M122:P122"/>
    <mergeCell ref="A136:B138"/>
    <mergeCell ref="C136:L138"/>
    <mergeCell ref="M136:P136"/>
    <mergeCell ref="M137:P137"/>
    <mergeCell ref="M138:P138"/>
    <mergeCell ref="A139:L139"/>
    <mergeCell ref="M139:P139"/>
    <mergeCell ref="A128:B128"/>
    <mergeCell ref="F128:H128"/>
    <mergeCell ref="A129:B129"/>
    <mergeCell ref="F129:H129"/>
    <mergeCell ref="I129:L129"/>
    <mergeCell ref="A130:B130"/>
    <mergeCell ref="F130:H130"/>
    <mergeCell ref="I130:L130"/>
    <mergeCell ref="A140:L140"/>
    <mergeCell ref="A141:A142"/>
    <mergeCell ref="B141:B142"/>
    <mergeCell ref="C141:C142"/>
    <mergeCell ref="D141:E141"/>
    <mergeCell ref="F141:I141"/>
    <mergeCell ref="J141:J142"/>
    <mergeCell ref="K141:K142"/>
    <mergeCell ref="L141:L142"/>
    <mergeCell ref="A150:B150"/>
    <mergeCell ref="F150:H150"/>
    <mergeCell ref="I150:L150"/>
    <mergeCell ref="A151:B151"/>
    <mergeCell ref="F151:H151"/>
    <mergeCell ref="A152:B152"/>
    <mergeCell ref="F152:H152"/>
    <mergeCell ref="I152:L152"/>
    <mergeCell ref="M141:P142"/>
    <mergeCell ref="M143:P147"/>
    <mergeCell ref="M148:P148"/>
    <mergeCell ref="A161:C161"/>
    <mergeCell ref="D161:Q161"/>
    <mergeCell ref="A162:C162"/>
    <mergeCell ref="D162:Q162"/>
    <mergeCell ref="A163:B163"/>
    <mergeCell ref="D163:Q163"/>
    <mergeCell ref="A153:B153"/>
    <mergeCell ref="F153:H153"/>
    <mergeCell ref="I153:L153"/>
    <mergeCell ref="A157:B160"/>
    <mergeCell ref="C157:M158"/>
    <mergeCell ref="N157:Q157"/>
    <mergeCell ref="N158:Q158"/>
    <mergeCell ref="C159:M160"/>
    <mergeCell ref="N159:Q159"/>
    <mergeCell ref="N160:Q160"/>
    <mergeCell ref="L164:L165"/>
    <mergeCell ref="M164:M165"/>
    <mergeCell ref="N164:Q165"/>
    <mergeCell ref="N166:Q166"/>
    <mergeCell ref="A164:A165"/>
    <mergeCell ref="B164:B165"/>
    <mergeCell ref="C164:C165"/>
    <mergeCell ref="D164:E164"/>
    <mergeCell ref="F164:J164"/>
    <mergeCell ref="K164:K165"/>
    <mergeCell ref="A171:C171"/>
    <mergeCell ref="D171:Q171"/>
    <mergeCell ref="A172:C172"/>
    <mergeCell ref="D172:Q172"/>
    <mergeCell ref="A173:B173"/>
    <mergeCell ref="D173:Q173"/>
    <mergeCell ref="A167:B170"/>
    <mergeCell ref="C167:M168"/>
    <mergeCell ref="N167:Q167"/>
    <mergeCell ref="N168:Q168"/>
    <mergeCell ref="C169:M170"/>
    <mergeCell ref="N169:Q169"/>
    <mergeCell ref="N170:Q170"/>
    <mergeCell ref="L174:L175"/>
    <mergeCell ref="M174:M175"/>
    <mergeCell ref="N174:Q175"/>
    <mergeCell ref="A174:A175"/>
    <mergeCell ref="B174:B175"/>
    <mergeCell ref="C174:C175"/>
    <mergeCell ref="D174:E174"/>
    <mergeCell ref="F174:J174"/>
    <mergeCell ref="K174:K175"/>
    <mergeCell ref="N186:Q186"/>
    <mergeCell ref="N187:Q187"/>
    <mergeCell ref="N188:Q188"/>
    <mergeCell ref="N189:Q189"/>
    <mergeCell ref="R176:R189"/>
    <mergeCell ref="N177:Q177"/>
    <mergeCell ref="N178:Q178"/>
    <mergeCell ref="N179:Q179"/>
    <mergeCell ref="N180:Q180"/>
    <mergeCell ref="N181:Q181"/>
    <mergeCell ref="N182:Q182"/>
    <mergeCell ref="N183:Q183"/>
    <mergeCell ref="N184:Q184"/>
    <mergeCell ref="N185:Q185"/>
    <mergeCell ref="N176:Q176"/>
    <mergeCell ref="A191:B191"/>
    <mergeCell ref="C191:D191"/>
    <mergeCell ref="E191:F191"/>
    <mergeCell ref="G191:J191"/>
    <mergeCell ref="K191:L191"/>
    <mergeCell ref="M191:Q191"/>
    <mergeCell ref="A190:B190"/>
    <mergeCell ref="C190:D190"/>
    <mergeCell ref="E190:F190"/>
    <mergeCell ref="G190:J190"/>
    <mergeCell ref="K190:L190"/>
    <mergeCell ref="M190:Q190"/>
    <mergeCell ref="A193:B193"/>
    <mergeCell ref="C193:D193"/>
    <mergeCell ref="E193:F193"/>
    <mergeCell ref="G193:J193"/>
    <mergeCell ref="K193:L193"/>
    <mergeCell ref="M193:Q193"/>
    <mergeCell ref="A192:B192"/>
    <mergeCell ref="C192:D192"/>
    <mergeCell ref="E192:F192"/>
    <mergeCell ref="G192:J192"/>
    <mergeCell ref="K192:L192"/>
    <mergeCell ref="M192:Q192"/>
  </mergeCells>
  <pageMargins left="1.3779527559055118" right="0.78740157480314965" top="0.59055118110236227" bottom="0.59055118110236227" header="0" footer="0"/>
  <pageSetup paperSize="5" scale="69" orientation="landscape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1973_1985</vt:lpstr>
      <vt:lpstr>1986_1990</vt:lpstr>
      <vt:lpstr>1991_1995</vt:lpstr>
      <vt:lpstr>1996_2000</vt:lpstr>
      <vt:lpstr>1997</vt:lpstr>
      <vt:lpstr>2001_2005</vt:lpstr>
      <vt:lpstr>2006_2010</vt:lpstr>
      <vt:lpstr>2011</vt:lpstr>
      <vt:lpstr>2012</vt:lpstr>
      <vt:lpstr>2013</vt:lpstr>
      <vt:lpstr>2014</vt:lpstr>
      <vt:lpstr>2015 </vt:lpstr>
      <vt:lpstr>2016</vt:lpstr>
      <vt:lpstr>CDA </vt:lpstr>
      <vt:lpstr>C.I.G</vt:lpstr>
      <vt:lpstr>CALIDAD</vt:lpstr>
      <vt:lpstr>DIRECCION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Barbara Carvajal</cp:lastModifiedBy>
  <dcterms:created xsi:type="dcterms:W3CDTF">2018-02-26T19:21:11Z</dcterms:created>
  <dcterms:modified xsi:type="dcterms:W3CDTF">2019-11-06T19:59:09Z</dcterms:modified>
</cp:coreProperties>
</file>