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santos\Desktop\ANYI planeación\ANYI\2022\MESAS DE TRABAJO 2022\PLAN DE ACCIÓN INSTITUCIONAL 2022\"/>
    </mc:Choice>
  </mc:AlternateContent>
  <xr:revisionPtr revIDLastSave="0" documentId="13_ncr:1_{360DD430-1AFF-454E-A162-120DDA46B2F3}" xr6:coauthVersionLast="47" xr6:coauthVersionMax="47" xr10:uidLastSave="{00000000-0000-0000-0000-000000000000}"/>
  <bookViews>
    <workbookView xWindow="-120" yWindow="-120" windowWidth="20730" windowHeight="11160" xr2:uid="{00000000-000D-0000-FFFF-FFFF00000000}"/>
  </bookViews>
  <sheets>
    <sheet name="PAI DTB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3" i="1" l="1"/>
  <c r="E48" i="1"/>
  <c r="AK58" i="1"/>
  <c r="AK21" i="1" l="1"/>
  <c r="AK23" i="1"/>
  <c r="AK24" i="1"/>
  <c r="AK25" i="1"/>
  <c r="AK26" i="1"/>
  <c r="AK27" i="1"/>
  <c r="AK28" i="1"/>
  <c r="AK29" i="1"/>
  <c r="AK30" i="1"/>
  <c r="AK32" i="1"/>
  <c r="AK33" i="1"/>
  <c r="AK34" i="1"/>
  <c r="AK38" i="1"/>
  <c r="AK39" i="1"/>
  <c r="AK40" i="1"/>
  <c r="AK41" i="1"/>
  <c r="AK42" i="1"/>
  <c r="AK43" i="1"/>
  <c r="AK47" i="1"/>
  <c r="AK48" i="1"/>
  <c r="AK49" i="1"/>
  <c r="AK50" i="1"/>
  <c r="AK51" i="1"/>
  <c r="AK52" i="1"/>
  <c r="AK53" i="1"/>
  <c r="AK54" i="1"/>
  <c r="AK55" i="1"/>
  <c r="AK56" i="1"/>
  <c r="AK57" i="1"/>
  <c r="AK59" i="1"/>
  <c r="AK64" i="1"/>
  <c r="AK65" i="1"/>
  <c r="AK66" i="1"/>
  <c r="AK67" i="1"/>
  <c r="AK68" i="1"/>
  <c r="AK69" i="1"/>
  <c r="AK70" i="1"/>
  <c r="AK72" i="1"/>
  <c r="AK73" i="1"/>
  <c r="AK77" i="1"/>
  <c r="AK78" i="1"/>
  <c r="AK79" i="1"/>
  <c r="AK80" i="1"/>
  <c r="AK81" i="1"/>
  <c r="AK82" i="1"/>
  <c r="AK83" i="1"/>
  <c r="AK87" i="1"/>
  <c r="AK88" i="1"/>
  <c r="AK89" i="1"/>
  <c r="AK90" i="1"/>
  <c r="AK91" i="1"/>
  <c r="AK92" i="1"/>
  <c r="AK93" i="1"/>
  <c r="AK94" i="1"/>
  <c r="AK95" i="1"/>
  <c r="AK96" i="1"/>
  <c r="AK97" i="1"/>
  <c r="AK98" i="1"/>
  <c r="AK99" i="1"/>
  <c r="AK100" i="1"/>
  <c r="AK101" i="1"/>
  <c r="AK102" i="1"/>
  <c r="AK71" i="1" l="1"/>
  <c r="AK63" i="1"/>
  <c r="AK22" i="1"/>
  <c r="AK31" i="1"/>
  <c r="AK9" i="1" l="1"/>
  <c r="AK10" i="1"/>
  <c r="AK11" i="1"/>
  <c r="AK12" i="1"/>
  <c r="AK13" i="1"/>
  <c r="AK14" i="1"/>
  <c r="AK16" i="1"/>
  <c r="AK17" i="1" l="1"/>
  <c r="AK15" i="1"/>
</calcChain>
</file>

<file path=xl/sharedStrings.xml><?xml version="1.0" encoding="utf-8"?>
<sst xmlns="http://schemas.openxmlformats.org/spreadsheetml/2006/main" count="641" uniqueCount="296">
  <si>
    <t>PROCESO DIRECCIONAMIENTO ESTRATEGICO</t>
  </si>
  <si>
    <t>Serie: 140-9.0-65</t>
  </si>
  <si>
    <t>PLAN DE ACCIÓN INSTITUCIONAL DIRECCIÓN DE TRÁNSITO DE BUCARAMANGA</t>
  </si>
  <si>
    <t>Version:07</t>
  </si>
  <si>
    <t>Pagina: 1 de 1</t>
  </si>
  <si>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</si>
  <si>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</si>
  <si>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</si>
  <si>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</si>
  <si>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</si>
  <si>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</si>
  <si>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</si>
  <si>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</si>
  <si>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</si>
  <si>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</si>
  <si>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</si>
  <si>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</si>
  <si>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Seguimiento 
(Diligenciado por Oficina de Planeación)</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</si>
  <si>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</si>
  <si>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</si>
  <si>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</si>
  <si>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</si>
  <si>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</si>
  <si>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</si>
  <si>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</si>
  <si>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</si>
  <si>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</si>
  <si>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</si>
  <si>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</si>
  <si>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</si>
  <si>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</si>
  <si>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</si>
  <si>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</si>
  <si>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</si>
  <si>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</si>
  <si>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</si>
  <si>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</si>
  <si>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</si>
  <si>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</si>
  <si>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</si>
  <si>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</si>
  <si>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</si>
  <si>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</si>
  <si>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</si>
  <si>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 xml:space="preserve">Realizar la auditoria externa del Sistema de Gestión Ambiental y de Calidad </t>
  </si>
  <si>
    <t>Jefe Oficina Asesora CDA</t>
  </si>
  <si>
    <t>Formular y ejecutar el programa de mantenimiento, calibración y suministro de los equipos del CDA.</t>
  </si>
  <si>
    <t xml:space="preserve">Asesor Grado 02- Control Interno </t>
  </si>
  <si>
    <t>No requiere Presupuesto</t>
  </si>
  <si>
    <t>90% Anual</t>
  </si>
  <si>
    <t>Jefe Oficina Asesora de Sistemas</t>
  </si>
  <si>
    <t>Mantenimientos correctivos sobre  Mantenimientos realizados debe ser menor o igual al 30%</t>
  </si>
  <si>
    <t>Asesor grado 01 de registro Automotor</t>
  </si>
  <si>
    <t>Responder de acuerdo a la ley el 95% de las  PQRD de la oficina de registro automotor</t>
  </si>
  <si>
    <t>95% Mensual</t>
  </si>
  <si>
    <t>100% Mensual</t>
  </si>
  <si>
    <t>Jefe oficina Asesora de Planeación</t>
  </si>
  <si>
    <t>Número de seguimientos realizados</t>
  </si>
  <si>
    <t>Número de proyectos elaborados y/o actualizados</t>
  </si>
  <si>
    <t>Mantener implementado el modelo  MIPG en la DTB</t>
  </si>
  <si>
    <t>100% de los actos administrativos revisados.</t>
  </si>
  <si>
    <t>Apoyar a las Oficinas Gestoras en el cumplimiento del proceso precontractual</t>
  </si>
  <si>
    <t xml:space="preserve">% de  Derechos de Petición  tramitados </t>
  </si>
  <si>
    <t>Elaborar semestralmente el Reporte de los procesos judiciales activos para la Contraloría Municipal de Bucaramanga en el respectivo formato</t>
  </si>
  <si>
    <t>Reporte semestral realizado</t>
  </si>
  <si>
    <t>Realizar informes, oficios y memorandos para directivos, entes de control y autoridades de transporte de manera oportuna y confiable la información relacionada con comparendos realizados en la DTB</t>
  </si>
  <si>
    <t>Asumir y adelantar el 100% de los recursos interpuestos dentro de los procesos contravencionales, que por competencia sean de conocimiento de la Oficina Asesora Jurídica Grado 02</t>
  </si>
  <si>
    <t xml:space="preserve">% de recursos  interpuestos  asumidos y adelantados </t>
  </si>
  <si>
    <t>Instruir el proceso contravencional de todas las órdenes  de comparendo asignada por reparto.</t>
  </si>
  <si>
    <t>Ejecutar el 90 % de los despachos comisorios</t>
  </si>
  <si>
    <t xml:space="preserve">SECRETARIA GENERAL </t>
  </si>
  <si>
    <t>Realizar reuniones mensuales del Comité Disciplinario</t>
  </si>
  <si>
    <t xml:space="preserve">Efectuar estudio sobre las actuaciones disciplinarias a surtir en relación con las quejas que vayan a ser tramitadas durante el periodo, de acuerdo al orden de prioridad definida y la naturaleza y vigencia de las conductas investigadas.                                                                                                                      </t>
  </si>
  <si>
    <t>Adelantar las actuaciones disciplinarias pertinentes para cada caso en concreto, de acuerdo a los lineamientos establecidos por la Ley 734 de 2002, estatutos, manuales y procedimientos definidos por la entidad  y con observancia del marco normativo que rige la materia.</t>
  </si>
  <si>
    <t>Realizar seguimiento mensual a la atención de las PQRS de las diferentes dependencias</t>
  </si>
  <si>
    <t>Informe mensual de indicador de PQRS</t>
  </si>
  <si>
    <t>Realizar la evaluación mensual de la percepción de la satisfacción al cliente</t>
  </si>
  <si>
    <t>Conocer el nivel de percepción de los usuarios de los servicios que brinda la Dirección de Tránsito de Bucaramanga</t>
  </si>
  <si>
    <t>Informe mensual de indicador satisfacción al Cliente</t>
  </si>
  <si>
    <t>Realizar el inventario semestral de los bienes muebles, bienes de consumo  planta y equipo, de propiedad de la entidad.</t>
  </si>
  <si>
    <t>Etapas del P.G.D. ejecutadas</t>
  </si>
  <si>
    <t>Ejecutar  todas  las disposiciones  del  nuevo modelo integrado  planeación y gestión en el marco  del Decreto 1499 de 2017</t>
  </si>
  <si>
    <t xml:space="preserve">Asesor Grupo Talento Humano </t>
  </si>
  <si>
    <t xml:space="preserve">SUBDIRECCION FINANCIERA </t>
  </si>
  <si>
    <t>No requiere</t>
  </si>
  <si>
    <t>Planear e implementar estrategias de control del tránsito terrestre vehicular, seguridad vial, regulación y atención de requerimientos bajo lineamientos institucionales y legales, para una movilidad ágil y segura en el municipio de Bucaramanga.</t>
  </si>
  <si>
    <t xml:space="preserve">NA: No Aplica, se utiliza para indicar que para el periodo evaluado no aplica </t>
  </si>
  <si>
    <t>Disponer del inventario de los bienes muebles, bienes de consumo  planta y equipo, de propiedad de la entidad. como información veraz para el sistema  contable de la entidad</t>
  </si>
  <si>
    <t xml:space="preserve">100% de  los conceptos jurídicos  emitidos </t>
  </si>
  <si>
    <t>Acoger el 100% de los procesos contravencionales en los cuales halla solicitud de audiencia y que sean asignados por reparto</t>
  </si>
  <si>
    <t>Proferir decisión de fondo en el 60% de las ordenes de comparendo cuyos conductores no solicitan audiencia pública en los términos de ley.</t>
  </si>
  <si>
    <t>Emitir el 100% de las boletas de salida de los vehículos inmovilizados por infracciones a las normas de tránsito, transporte, accidentes que cumplan los requisitos de Ley</t>
  </si>
  <si>
    <t>Ejecutar el 90% de los despachos comisorios allegados que cumplan los requisitos de Ley</t>
  </si>
  <si>
    <t>Remitir mensualmente las boletas de salida de vehículos inmovilizados por IUIT a la autoridad competente</t>
  </si>
  <si>
    <t>100% de boletas de salida de vehículos inmovilizados por IUIT remitidas a la Autoridad competente</t>
  </si>
  <si>
    <t>Formular y ejecutar el Plan de Mantenimiento Institucional para propiciar el buen funcionamiento de la infraestructura física y el equipamiento del edificio, sedes y subsedes de la DTB.</t>
  </si>
  <si>
    <t>Ejecutar las acciones de mantenimiento preventivo del  Plan de Mantenimiento Institucional de la entidad</t>
  </si>
  <si>
    <t>Ejecutar las acciones de mantenimiento correctivo del  Plan de Mantenimiento Institucional de la entidad</t>
  </si>
  <si>
    <t>(No. de Acciones de Mantenimiento correctivas ejecutadas / No. de Acciones de Mantenimientos correctivo requeridas) * 100</t>
  </si>
  <si>
    <t>(No. de Acciones de Mantenimiento preventivo ejecutados / No. de Acciones de Mantenimientos preventivo planeados) * 100</t>
  </si>
  <si>
    <t>Presentar mensualmente el Informe de control financiero y económico de la Entidad ante el Comité Institucional de Gestión y Desempeño de la DTB</t>
  </si>
  <si>
    <t>Mantener el equilibrio presupuestal de la entidad por medio del control y seguimiento financiero y económico</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</si>
  <si>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</si>
  <si>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</si>
  <si>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</si>
  <si>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</si>
  <si>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 xml:space="preserve">Realizar la auditoría interna del Sistema de Gestión Ambiental y de Calidad </t>
  </si>
  <si>
    <t>Mantener implementado y certificado el Sistema de Gestión Ambiental y de Calidad de la DTB</t>
  </si>
  <si>
    <t>Realizar la Revisión por la Dirección del Sistema de Gestión</t>
  </si>
  <si>
    <t>Objetivo específico</t>
  </si>
  <si>
    <t>Asesor Calidad</t>
  </si>
  <si>
    <t xml:space="preserve">Programa formulado y ejecutado al 100% </t>
  </si>
  <si>
    <t xml:space="preserve">Número de actas de Comité Disciplinario </t>
  </si>
  <si>
    <t xml:space="preserve">Desarrollar las acciones contempladas en la Estrategia de Control vial  </t>
  </si>
  <si>
    <t>No. de acciones de la estrategia desarrolladas / No. de acciones de la estrategia formuladas</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</si>
  <si>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</si>
  <si>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</si>
  <si>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Realizar acompañamiento a los supervisores y/o interventores de los contratos suscritos durante la vigencia, en la publicación de los documentos contractuales</t>
  </si>
  <si>
    <t>Asumir y adelantar la defensa del 100% de los procesos judiciales y acciones constitucionales en que sea parte directa la DTB</t>
  </si>
  <si>
    <t xml:space="preserve">OFICINA ASESORA SISTEMAS DE INFORMACIÓN </t>
  </si>
  <si>
    <t>Realizar dos actualizaciones y su publicación del Plan Anual de Adquisiciones</t>
  </si>
  <si>
    <t>Cumplir con los lineamientos de seguimiento y control al cumplimiento de las Metas del Plan de desarrollo</t>
  </si>
  <si>
    <t>Realizar seguimiento y reporte mensual al Plan de desarrollo</t>
  </si>
  <si>
    <t>Controlar  la  gestión del cumplimiento de metas Institucionales</t>
  </si>
  <si>
    <t xml:space="preserve">Realizar seguimiento trimestral del   Plan de acción Institucional </t>
  </si>
  <si>
    <t>Cumplir lo establecido en la Ley 1474 de 2011</t>
  </si>
  <si>
    <t>No. auditorías de Seguimiento realizadas por parte de la ONAC  / No. de auditorías de Seguimiento Planeados por parte de la ONAC programadas</t>
  </si>
  <si>
    <t>Acumulado 2021</t>
  </si>
  <si>
    <t>Realizar la Ejecución del Plan de trabajo anual del SGC y SGA de la vigencia</t>
  </si>
  <si>
    <t>(No. De acciones de los planes de trabajo de SGC y SGA ejecutados / No. De acciones los planes de trabajo de SGC y SGA formuladas en el periodo evaluado)</t>
  </si>
  <si>
    <t>No.  De auditoría externa (SGC - SGA) realizada</t>
  </si>
  <si>
    <t xml:space="preserve"> No.  De revisiones por la dirección realizada </t>
  </si>
  <si>
    <t xml:space="preserve">Garantizar la Operación del CDA de la DTB de acuerdo al cumplimiento de los requisitos Normativos y Legales establecidos para los Organismos de Inspección  </t>
  </si>
  <si>
    <t>Formular y Ejecutar el Plan de verificación y sellado de los taxímetros de los vehículos de transporte de pasajeros tipo taxi del Área metropolitana de Bucaramanga</t>
  </si>
  <si>
    <t xml:space="preserve">Implementar el Sistema de Seguridad y Salud en el Trabajo  para la protección de los servidores públicos de la DTB  y el cumplimiento normativo vigente en la  materia  </t>
  </si>
  <si>
    <t xml:space="preserve">Ejecutar acciones de intervención integral en los 10 puntos críticos de accidentalidad </t>
  </si>
  <si>
    <t>Desarrollar los tres programas de Educación en Seguridad Vial y movilidad sostenible</t>
  </si>
  <si>
    <t>(No. De  programas Desarrollados / No. de Programas de Educación en Seguridad Vial y movilidad sostenible Planeados) *100%</t>
  </si>
  <si>
    <t>Desarrollar las acciones del Programa de Educación, promoción y valoración del uso de Medios de Transporte Sostenible y del uso de la Bicicleta</t>
  </si>
  <si>
    <t>(No. de acciones realizadas del Programa de Educación, promoción y valoración del uso de Medios de Transporte Sostenible y del uso de la Bicicleta / No. de acciones planeadas en el del Programa de Educación, promoción y valoración del uso de Medios de Transporte Sostenible y del uso de la Bicicleta) * 100%</t>
  </si>
  <si>
    <t>Número de m2 de señalización horizontal nueva demarcada.</t>
  </si>
  <si>
    <t>Mantener el 100% de la señalización vial horizontal, vertical y elevada del inventario.</t>
  </si>
  <si>
    <t>Porcentaje de señalización vial horizontal, vertical y elevada del inventario mantenida.</t>
  </si>
  <si>
    <t>Cronograma de visitas técnicas del Plan  Integral de  Señalización vial ejecutado</t>
  </si>
  <si>
    <t>Mantener en funcionamiento al 100% las  intersecciones semaforizadas en el municipio.</t>
  </si>
  <si>
    <t xml:space="preserve">Presentación oportuna de la información financiera de la Dirección de Tránsito de Bucaramanga ante los diferentes entes de Control. </t>
  </si>
  <si>
    <t>Presentar en los términos de Ley, a los directivos y entes de Control (Contaduría General de la Nación, Contraloría Municipal de Bucaramanga, DIAN y demás entes de control) de manera oportuna y confiable la información financiera de la Dirección de Tránsito de Bucaramanga</t>
  </si>
  <si>
    <t>Presentar los Informes de Ley a los Entes de Control de acuerdo a las fechas y términos establecidos.</t>
  </si>
  <si>
    <t>Presentación del Informe financiero y económico ante el Comité Institucional de Gestión y Desempeño de la DTB</t>
  </si>
  <si>
    <t>Dar cumplimiento a la Ley de Transparencia mediante la publicación de los Estados Financieros y la Ejecución Presupuestal de la Dirección de Tránsito de Bucaramanga en la página web de la Entidad</t>
  </si>
  <si>
    <t>Anual Mensualizado de Caja (PAC) de la Entidad formulado y presentado</t>
  </si>
  <si>
    <t>Incrementar anualmente en un 15% la recuperación de cartera de la Entidad</t>
  </si>
  <si>
    <t>Cartera recuperada</t>
  </si>
  <si>
    <t>Ejecutar el programa anual de la estrategia G.D</t>
  </si>
  <si>
    <t xml:space="preserve">Actividades del programa anual G.D. Ejecutadas sobre Actividades del programa anual G.D. Programadas debe ser mayor o igual al 90% </t>
  </si>
  <si>
    <t>Formular y ejecutar el programa de mantenimiento preventivo de la plataforma tecnológica (Hardware y Software) de la DTB</t>
  </si>
  <si>
    <t>Formular y ejecutar el programa de mantenimiento correctivo de la plataforma tecnológica (Hardware y Software) de la DTB</t>
  </si>
  <si>
    <t>30% Anual</t>
  </si>
  <si>
    <t>Garantizar el correcto funcionamiento de los Sistemas de Información de la Entidad, brindando soporte oportuno a las dependencias que lo solicitan</t>
  </si>
  <si>
    <t>Cantidad de Incidentes resueltos sobre cantidad de incidentes reportados debe ser igual al 100%</t>
  </si>
  <si>
    <t>Aumentar la matrícula inicial de los vehículos en la DTB</t>
  </si>
  <si>
    <t>Atender oportunamente las solicitudes de PQRD allegadas en los términos de ley a la oficina de Registro Automotor</t>
  </si>
  <si>
    <t>Trámites Realizados sobre Trámites Requeridos debe ser mayor o igual al 95%</t>
  </si>
  <si>
    <t>Aumentar la Radicación de Cuenta de los vehículos en la DTB</t>
  </si>
  <si>
    <t>Aumentar en un 5% las Radicación de Cuenta solicitadas durante la vigencia actual respecto de las realizadas en la vigencia anterior</t>
  </si>
  <si>
    <t>Número de Radicación de Cuenta radicadas  en la vigencia actual sobre el Número de Radicaciones de Cuenta en la vigencia anterior debe aumentar mínimo en un 5%</t>
  </si>
  <si>
    <t>Atender oportunamente las necesidades de los ciudadanos en materia de trámites con registro en el RUNT</t>
  </si>
  <si>
    <t xml:space="preserve">Realizar los diferentes trámites que se presentan diariamente ante la Oficina de Registro Automotor </t>
  </si>
  <si>
    <t>Atender oportunamente las necesidades de los ciudadanos en materia medidas cautelares con registro en el RUNT</t>
  </si>
  <si>
    <t>Realizar las Medidas Cautelares que se presentan diariamente ante la Oficina de Registro Automotor</t>
  </si>
  <si>
    <t>(No. De acciones de la estrategia de comunicación ejecutadas / No. De acciones de la estrategia de comunicación formuladas) *100%</t>
  </si>
  <si>
    <t>Formular, implementar y desarrollar la estrategia de marketing y comunicación de la Dirección de Tránsito</t>
  </si>
  <si>
    <t>Aumentar en un  5% el total de las Licencias de Conducción expedidas durante la vigencia actual respecto de las expedidas en la vigencia anterior</t>
  </si>
  <si>
    <t>Numero de Licencias expedidas en la vigencia actual sobre el Número de Licencias expedidas en la vigencia anterior debe aumentar mínimo en un 5%</t>
  </si>
  <si>
    <t xml:space="preserve">Adelantar las actuaciones disciplinarias pertinentes para cada caso en concreto, de acuerdo a los lineamientos establecidos en la Ley 734 de 2002, 1952 de 2019, estatutos, manuales y procedimientos definidos por la entidad  y con observancia del marco normativo que rige la materia.                                                                                                                                                                                                                                                                                                                                                                                                                                                                                                                                </t>
  </si>
  <si>
    <t xml:space="preserve">Formular el Plan de Mantenimiento Institucional de la entidad </t>
  </si>
  <si>
    <t>Plan de Mantenimiento formulado0</t>
  </si>
  <si>
    <t>Capacitar en formulación de planes, programas y proyectos con los líderes de dependencia, coordinadores de grupos de trabajo, y/o responsables de gestión de los mismos en la DTB.</t>
  </si>
  <si>
    <t>Capacitación en formulación de planes, programas y proyectos realizada</t>
  </si>
  <si>
    <t>Código: 
FT-DIR-001</t>
  </si>
  <si>
    <t>Asumir el conocimiento de los recursos interpuestos dentro de lo procesos contravencionales de acuerdo con la competencia investida en el cargo de asesor jurídico Grado 02  que han sido decididos por las inspecciones de tránsito de la DTB</t>
  </si>
  <si>
    <t>Coordinadora Registro Conductores</t>
  </si>
  <si>
    <t>Secretario General, Profesional Especializado</t>
  </si>
  <si>
    <t>Secretario General</t>
  </si>
  <si>
    <t>Secretario General, Profesional Universitario Grupo Atención al Cliente</t>
  </si>
  <si>
    <t xml:space="preserve">Subdirector Técnico </t>
  </si>
  <si>
    <t>Subdirector Técnico 
Coordinación  Grupo Cultura Vial.</t>
  </si>
  <si>
    <t>Subdirector Técnico 
Coordinación  Grupo control Vial.</t>
  </si>
  <si>
    <t>Subdirector Técnico 
Coordinador Grupo Planeamiento Vial.</t>
  </si>
  <si>
    <t xml:space="preserve">Subdirector Técnico 
Coordinador Grupo Planeamiento Vial. - Señalización </t>
  </si>
  <si>
    <t xml:space="preserve">Subdirector Técnico 
Coordinador Grupo Planeamiento Vial- Señalización </t>
  </si>
  <si>
    <t xml:space="preserve">Subdirector Técnico  
Coordinador Grupo Planeamiento Vial- Señalización </t>
  </si>
  <si>
    <t>Asesora  Prensa y comunicaciones</t>
  </si>
  <si>
    <t xml:space="preserve"> Asesora grado 02 Contratación</t>
  </si>
  <si>
    <t>Asesor Jurídico Grado 02 e Inspección correspondiente</t>
  </si>
  <si>
    <t>Formular y publicar el Plan anticorrupción y de atención al ciudadano</t>
  </si>
  <si>
    <t xml:space="preserve">Reportar mensualmente  el 100% de las PQRDS no atendidas en los términos del Ley para su respectiva investigación disciplinaria </t>
  </si>
  <si>
    <t>Informe mensual de PQRDS no atendidas  en términos de Ley</t>
  </si>
  <si>
    <t xml:space="preserve">Secretario General, Auxiliar Administrativo Grado 14 del Grupo de Almacén e Inventario. </t>
  </si>
  <si>
    <t>Aplicar principios y criterios archivísticos en la  ordenación y organización de los archivos de gestión, central e histórico de la D.T.B., tanto para documento físico y electrónico, en cumplimiento a los lineamientos administrativos, técnicos y legales adoptados por la entidad</t>
  </si>
  <si>
    <t>Secretario General, Profesional Universitario  de mantenimiento, Profesional Universitario de Gestión Documentación  Comité de Archivo</t>
  </si>
  <si>
    <t>Ejecutar el 100 % de las acciones contempladas en el Plan de trabajo del Plan Estratégico del Sistema de Gestión de Talento Humano de la DTB</t>
  </si>
  <si>
    <t>Formular y ejecutar el Plan Anual de Trabajo  del Sistema de Gestión de Seguridad y Salud en el Trabajo acorde a los lineamientos del Ministerio del Trabajo</t>
  </si>
  <si>
    <t xml:space="preserve">Ejecutar el 100 % de las acciones contempladas en el Plan de Trabajo del Sistema de Gestión de Seguridad y Salud en el Trabajo </t>
  </si>
  <si>
    <t>Secretario General, Profesional Universitario Salud Ocupacional</t>
  </si>
  <si>
    <t>Realizar evaluaciones periódicas y seguimiento a la gestión de la entidad con el fin de generar recomendaciones para orientar las acciones de mejoramiento de los procesos, garantizando de esta forma el cumplimiento de los objetivos y la normatividad vigente aplicable a la DTB</t>
  </si>
  <si>
    <t>Desarrollar los programas de Educación en Seguridad vial y movilidad sostenible para reducir los índices mortalidad y accidentalidad asociados a comportamiento humano en la ciudad de Bucaramanga</t>
  </si>
  <si>
    <t>Mantener, actualizar y georreferenciar los Sistemas de Señalización vial y semaforización con el fin de mejorar los niveles de movilidad, prevención, seguridad, fluidez, orden y comodidad en los desplazamientos peatonales y vehiculares.</t>
  </si>
  <si>
    <t>Actualizar el sistema georreferenciado de información de los Sistemas de Señalización vial y semaforización del Municipio de Bucaramanga.</t>
  </si>
  <si>
    <t>Sistema georreferenciado de información de los Sistemas de Señalización vial y semaforización actualizado</t>
  </si>
  <si>
    <t>(Número de intersecciones semaforizadas en  funcionamiento / Número de intersecciones semaforizadas existentes) *100%</t>
  </si>
  <si>
    <t>Dar cumplimiento a la Resolución No.  2273  de 2014  PNSV 2011 - 2022 y demás normas  concordantes ( 4 Acta en el año )</t>
  </si>
  <si>
    <t>Realizar seguimiento trimestral al cumplimiento del Plan de Acción  del   Plan Local de Seguridad Vial</t>
  </si>
  <si>
    <t>Número de seguimientos  al cumplimiento  del Plan de Acción del Plan Local de Seguridad Vial</t>
  </si>
  <si>
    <t>Implementar la estrategia Gobierno Digital G.D. en cumplimiento al decreto 2573 de 2014</t>
  </si>
  <si>
    <t>Disponer de una planeación para el soporte y cuidado de la plataforma tecnológica (Hardware y Software) de la DTB</t>
  </si>
  <si>
    <t>Medidas cautelares realizadas sobre Medidas cautelares solicitadas debe ser mayor o igual al 95%</t>
  </si>
  <si>
    <t>PQRD contestadas a la fecha sobre Total de PQRD recibidas a la fecha debe ser mayor o igual al 95%</t>
  </si>
  <si>
    <t>Realizar el trámite de expedición de Licencias de Conducción oportunamente para mantener la cobertura del mercado en el área metropolitana en cumplimiento a las funciones institucionales de la DTB</t>
  </si>
  <si>
    <t>Desarrollar las acciones de comunicación inmersas en la Estrategia de marketing y  comunicación de la Dirección de Tránsito de Bucaramanga para garantizar la difusión oportuna y transparente de los servicios, trámites, planes, programas, proyectos o actividades que desarrolla la Entidad.</t>
  </si>
  <si>
    <t>Disponer de proyectos viabilizados para la ejecución del Plan Operativo Anual de Inversión</t>
  </si>
  <si>
    <t>Elaborar y/o actualizar los  proyectos de Inversión cada vez que sea necesario, para dar cumplimiento al POAI</t>
  </si>
  <si>
    <t>Disponer con PAA actualizado que sirva de herramienta para la  ejecución de  la gestión Institucional, atendiendo  los lineamientos normativos  establecidos</t>
  </si>
  <si>
    <t>No. de actualizaciones Con Publicación realizadas / Número de Actualizaciones con Publicación Aprobadas por el Comité Plan Anual de Adquisidores</t>
  </si>
  <si>
    <t>100% de las solicitudes jurídicas atendidas.</t>
  </si>
  <si>
    <t>Jefe Oficina Asesora Jurídica.</t>
  </si>
  <si>
    <t>Atender  y emitir  el 100 %  de los conceptos  jurídicos  requeridos dentro de  los términos de Ley</t>
  </si>
  <si>
    <t xml:space="preserve">Cumplir con la etapa del  proceso precontractual  y brindar  apoyo  a  las  oficinas  gestoras  en  el proceso  poscontractual para cerrar los respectivos procesos contractuales bajo los lineamientos normativos establecidos </t>
  </si>
  <si>
    <t xml:space="preserve">Empoderar el conocimiento y aplicación actualizada en materia  contractual  en los  servidores participes en las  diferentes etapas  contractuales </t>
  </si>
  <si>
    <t xml:space="preserve">Realizar 2 capacitaciones relacionadas con la  gestión contractual </t>
  </si>
  <si>
    <t>%  de los procesos  judiciales  que se les realizo defensa jurídica</t>
  </si>
  <si>
    <t>% de procesos contravencionales  acogidos</t>
  </si>
  <si>
    <t xml:space="preserve">% de decisiones de  fondo  proferidas </t>
  </si>
  <si>
    <t xml:space="preserve">Organizar el expediente del 100% de los procesos contravencionales por las ordenes de comparendo asignados por reparto a  través de  listados y libros radiadores </t>
  </si>
  <si>
    <t xml:space="preserve">% de expedientes  de  procesos contravencionales  organizados </t>
  </si>
  <si>
    <t xml:space="preserve">Atender los requerimientos y /o comisiones judiciales </t>
  </si>
  <si>
    <t>Formular el Plan Anual Mensualizado de Caja (PAC) de la Entidad y presentarlo a los Comité institucionales de la DTB.</t>
  </si>
  <si>
    <t>Subdirector Financiero</t>
  </si>
  <si>
    <t>Subdirector Financiero
Jefe Oficina Asesora de Sistemas</t>
  </si>
  <si>
    <t>Subdirector Financiero
Tesorera General</t>
  </si>
  <si>
    <t xml:space="preserve">Subdirector Financiero
Tesorera General </t>
  </si>
  <si>
    <t xml:space="preserve">Subdirector Financiero Coordinador Ejecuciones Fiscales
Profesional Especializado Ejecuciones Fiscales , </t>
  </si>
  <si>
    <t xml:space="preserve">Subdirector Financiero, Tesorera General, Profesional Especializado Contabilidad, Profesional Especializado Ejecuciones Fiscales </t>
  </si>
  <si>
    <t>VIGENCIA 2022</t>
  </si>
  <si>
    <t xml:space="preserve">DIRECCIÓN GENERAL </t>
  </si>
  <si>
    <t>SUBDIRECCIÓN TÉCNICA</t>
  </si>
  <si>
    <t xml:space="preserve">SUBDIRECCIÓN TÉCNCIA </t>
  </si>
  <si>
    <t xml:space="preserve">OFICINA ASESORA DE PLANEACIÓN </t>
  </si>
  <si>
    <t xml:space="preserve">OFICINA ASESORA JURÍDICA </t>
  </si>
  <si>
    <t>Resolver oportunamente los incidentes reportados del funcionamiento de los Sistemas de Información Misional de la Entidad</t>
  </si>
  <si>
    <t>Despachar el 100% de las comunicaciones oficiales producidas por la entidad.</t>
  </si>
  <si>
    <t>Cumplir el 40% del Programa de Gestión Documental, PINAR y sistema integrado de conservación (SIC) teniendo en cuenta las actividades registradas en el Plan de Trabajo del Proceso de Gestión Documental de la Entidad, en cumplimiento a los lineamientos archivísticos vigentes y al MIGP</t>
  </si>
  <si>
    <t>100% de correspondencia oficiales producidas por la entidad que necesiten ser remitidas.</t>
  </si>
  <si>
    <t>Plan formulado y publicado</t>
  </si>
  <si>
    <t>Seguimiento realizado al plan de trabajo MIPG.</t>
  </si>
  <si>
    <t>Realizar el seguimiento al plan de trabajo del MIPG de la DTB.</t>
  </si>
  <si>
    <t>Realizar una capacitación en formulación en planes, programas y/o proyectos con los líderes de dependencia, coordinadores de grupos de trabajo, y/o responsables de gestión de los mismos en la DTB.</t>
  </si>
  <si>
    <t>Velar por el cumplimiento oportuno en la atención de las PQRS recepcionadas en las diferentes áreas.</t>
  </si>
  <si>
    <t>Formular y Ejecutar al 100% Del Plan Anual de Auditoría de la Dirección de Tránsito de Bucaramanga.</t>
  </si>
  <si>
    <t>100% de la Ejecución del Plan Anual de Auditoría dentro del périodo de analisis.</t>
  </si>
  <si>
    <t>Dar trámite e impulso procesal a las quejas  e informes Recepcionados durante la vig. 2022 de acuerdo a los términos establecidos al interior del Procedimiento de Control Interno Disciplinario de dicha vigencia</t>
  </si>
  <si>
    <t>Quejas disciplinarias vig. 2022 tramitadas e impulsadas</t>
  </si>
  <si>
    <t>Procesos  disciplinarias  anteriores a la vigencia 2021</t>
  </si>
  <si>
    <t xml:space="preserve">Dar trámite e impulso procesal a 200 procesos disciplinarios de vigencias anteriores a 2021 de acuerdo a los términos establecidos al interior del Procedimiento de Control Interno Disciplinario </t>
  </si>
  <si>
    <t xml:space="preserve">Trámite e impulso del 100% de las quejas disciplinarias vig. 2022   </t>
  </si>
  <si>
    <t>Trámite e impulso de 200 procesos disciplinarios de vigencias anteriores al 2021</t>
  </si>
  <si>
    <t>Ejecutar el Plan de Trabajo Estratégico del Sistema de Gestión de Talento Humano de la DTB de acuerdo a los lineamientos del MIPG</t>
  </si>
  <si>
    <t>Dar trámite a los asuntos jurídicos de las diferentes áreas administrativas que requieren interpretación de las normas legales inherentes a la entidad.</t>
  </si>
  <si>
    <t>Atender el 100 % de las solicitudes jurídicas presentadas ante la Oficina Jefe Asesora Jurídica dentro de  los términos de Ley.</t>
  </si>
  <si>
    <t>Adelantar la revisión del 100 % de los aspectos jurídicos de los actos administrativos presentados ante la Oficina Jefe Asesora Jurídica.</t>
  </si>
  <si>
    <t>Dar trámite a los Derechos de petición presentados ante la Oficina Asesora Jurídica Grado 02</t>
  </si>
  <si>
    <t xml:space="preserve">  Asesor Jurídico Grado 02
Coordinación de inspecciones</t>
  </si>
  <si>
    <t xml:space="preserve"> Asesor Jurídico Grado 02
(Defensa Judicial)</t>
  </si>
  <si>
    <t>Realizar la auditoría de Seguimiento por parte de la ONAC para cumplimiento de la Norma Técnica de Acreditación para el CDA</t>
  </si>
  <si>
    <t>Realizar 11.500 Revisiones Técnico-Mecánicas y de Emisiones Contaminantes</t>
  </si>
  <si>
    <t>No. de Revisiones Técnico - Mecánicas y de emisiones de Gases Contaminantes realizadas /  No. de Revisiones Técnico - Mecánicas y de emisiones de Gases Contaminantes planeadas</t>
  </si>
  <si>
    <t>Plan de verificación y sellado de taxímetros formulados y ejecutado.</t>
  </si>
  <si>
    <t>número de  inventarios realizados / número de inventario planeados</t>
  </si>
  <si>
    <t xml:space="preserve">No.  De auditoría interna del (SGC - SGA) realizada </t>
  </si>
  <si>
    <t>Subdirector Técnico 
Oficina de la Bicicleta</t>
  </si>
  <si>
    <t>Desarrollar alternativas de movilidad sostenible que permitan fomentar y fortalecer la cultura de uso de los modos de  transporte no motorizado, resaltando su importancia en el desarrollo urbano de la ciudad de Bucaramanga.</t>
  </si>
  <si>
    <t xml:space="preserve">No. De requerimientos  recibidos / No. de requerimientos  atendidos </t>
  </si>
  <si>
    <t>No. De Contratos con los documentos publicados</t>
  </si>
  <si>
    <t>No. Capacitaciones realizadas / No. Capacitaciones planeadas</t>
  </si>
  <si>
    <t>Ejecutar el cronograma de visitas técnicas del Plan Integral de  Señalización vial para la vigencia 2022</t>
  </si>
  <si>
    <t>Demarcar 2.000 m2 de señalización horizontal nueva.</t>
  </si>
  <si>
    <t>Instalar 200 señales de tránsito verticales o elevadas nuevas.</t>
  </si>
  <si>
    <t>Intervenir 216 intersecciones peatonales - vehicular, vehiculares con la implementación de señalización urbana en las comunas 1 y 2 durante la vigencia 2022.</t>
  </si>
  <si>
    <t xml:space="preserve">Número de señales de tránsito verticales o elevadas nuevas instaladas </t>
  </si>
  <si>
    <t>Actualizar un Plan Zonal de Zonas de Estacionamiento Transitorio Regulado – ZERT.</t>
  </si>
  <si>
    <t>Plan Zonal de Zonas de Estacionamiento Transitorio Regulado – ZERT actualizados.</t>
  </si>
  <si>
    <t xml:space="preserve"> Intersecciones peatonales - vehicular, vehiculares con la implementación de señalización urbana en la comunas 1 y 2 realizadas  </t>
  </si>
  <si>
    <t>No. de puntos críticos de accidentalidad intervenidos / No. de puntos críticos de formulados</t>
  </si>
  <si>
    <t>Aumentar semestralmente en un 7,5% la recuperación de la cartera de la vigencia 2021 frente al mismo periodo de la vigencia 2021</t>
  </si>
  <si>
    <t xml:space="preserve">(Matrículas expedidas en el periodo actual / Matrículas expedidas en el mismo periodo del año anterior )*100 </t>
  </si>
  <si>
    <t>Cumplir como mínimo con el 70% de las matrículas iniciales recibidas en la vigencia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</si>
</sst>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_-[$$-240A]* #,##0_-;\-[$$-240A]* #,##0_-;_-[$$-240A]* &quot;-&quot;??_-;_-@_-"/>
  </numFmts>
  <fonts count="11"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
      <sz val="12"/>
      <color theme="1"/>
      <name val="Arial"/>
      <family val="2"/>
    </font>
    <font>
      <sz val="12"/>
      <color theme="1"/>
      <name val="Arial"/>
      <family val="2"/>
    </font>
    <font>
      <sz val="12"/>
      <name val="Arial"/>
      <family val="2"/>
    </font>
    <font>
      <sz val="11"/>
      <name val="Arial"/>
      <family val="2"/>
    </font>
    <font>
      <sz val="13"/>
      <name val="Arial"/>
      <family val="2"/>
    </font>
    <font>
      <sz val="8"/>
      <name val="Calibri"/>
      <family val="2"/>
      <scheme val="minor"/>
    </font>
  </fonts>
  <fills count="12">
    <fill>
      <patternFill patternType="none"/>
    </fill>
    <fill>
      <patternFill patternType="gray125"/>
    </fill>
    <fill>
      <patternFill patternType="solid">
        <fgColor theme="9" tint="-0.249977111117893"/>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310">
    <xf numFmtId="0" fontId="0" fillId="0" borderId="0" xfId="0"/>
    <xf numFmtId="0" fontId="2"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3"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10" fontId="3" fillId="5" borderId="1" xfId="3" applyNumberFormat="1" applyFont="1" applyFill="1" applyBorder="1" applyAlignment="1">
      <alignment horizontal="left" vertical="center" wrapText="1"/>
    </xf>
    <xf numFmtId="10" fontId="3" fillId="5" borderId="1" xfId="3" applyNumberFormat="1"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5" borderId="1" xfId="3" applyFont="1" applyFill="1" applyBorder="1" applyAlignment="1">
      <alignment horizontal="left" vertical="center" wrapText="1"/>
    </xf>
    <xf numFmtId="10" fontId="3" fillId="0" borderId="1" xfId="0" applyNumberFormat="1" applyFont="1" applyFill="1" applyBorder="1" applyAlignment="1">
      <alignment horizontal="center" vertical="center" wrapText="1"/>
    </xf>
    <xf numFmtId="1" fontId="3" fillId="5"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left" vertical="center" wrapText="1"/>
    </xf>
    <xf numFmtId="9" fontId="3" fillId="0" borderId="1" xfId="3" applyFont="1" applyBorder="1" applyAlignment="1">
      <alignment horizontal="center" vertical="center" wrapText="1"/>
    </xf>
    <xf numFmtId="0" fontId="3" fillId="0" borderId="1" xfId="0" applyNumberFormat="1" applyFont="1" applyFill="1" applyBorder="1" applyAlignment="1">
      <alignment horizontal="center" vertical="center" wrapText="1"/>
    </xf>
    <xf numFmtId="9" fontId="3" fillId="0" borderId="1" xfId="3" applyFont="1" applyFill="1" applyBorder="1" applyAlignment="1">
      <alignment horizontal="left" vertical="center" wrapText="1"/>
    </xf>
    <xf numFmtId="0" fontId="3" fillId="5" borderId="1" xfId="4" applyFont="1" applyFill="1" applyBorder="1" applyAlignment="1">
      <alignment vertical="center" wrapText="1"/>
    </xf>
    <xf numFmtId="0" fontId="3" fillId="0"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vertical="center" wrapText="1"/>
    </xf>
    <xf numFmtId="166" fontId="3" fillId="0" borderId="1" xfId="2" applyNumberFormat="1" applyFont="1" applyFill="1" applyBorder="1" applyAlignment="1">
      <alignment vertical="center" wrapText="1"/>
    </xf>
    <xf numFmtId="0" fontId="3" fillId="0" borderId="0" xfId="0" applyFont="1" applyAlignment="1">
      <alignment horizontal="center" vertical="center" wrapText="1"/>
    </xf>
    <xf numFmtId="9" fontId="3" fillId="5" borderId="1" xfId="1"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3" fontId="3" fillId="5" borderId="1" xfId="3"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9" fontId="3" fillId="0" borderId="5" xfId="3"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vertical="center" wrapText="1"/>
    </xf>
    <xf numFmtId="0" fontId="3" fillId="5" borderId="1" xfId="4" applyFont="1" applyFill="1" applyBorder="1" applyAlignment="1">
      <alignment horizontal="left" vertical="center" wrapText="1"/>
    </xf>
    <xf numFmtId="0" fontId="3" fillId="0" borderId="5" xfId="0" applyFont="1" applyFill="1" applyBorder="1" applyAlignment="1">
      <alignment horizontal="left" vertical="center" wrapText="1"/>
    </xf>
    <xf numFmtId="10" fontId="3" fillId="0" borderId="1" xfId="3" applyNumberFormat="1" applyFont="1" applyFill="1" applyBorder="1" applyAlignment="1">
      <alignment horizontal="lef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5" borderId="7"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9" fontId="3" fillId="5" borderId="7" xfId="0" applyNumberFormat="1" applyFont="1" applyFill="1" applyBorder="1" applyAlignment="1">
      <alignment horizontal="center" vertical="center" wrapText="1"/>
    </xf>
    <xf numFmtId="13"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9" fontId="3" fillId="0" borderId="0" xfId="0" applyNumberFormat="1" applyFont="1" applyAlignment="1">
      <alignment horizontal="center" vertical="center" wrapText="1"/>
    </xf>
    <xf numFmtId="9" fontId="5" fillId="0" borderId="0" xfId="3" applyFont="1" applyFill="1" applyBorder="1" applyAlignment="1">
      <alignment horizontal="center" vertical="center"/>
    </xf>
    <xf numFmtId="9" fontId="3" fillId="0" borderId="14" xfId="0" applyNumberFormat="1" applyFont="1" applyBorder="1" applyAlignment="1">
      <alignment horizontal="center" vertical="center" wrapText="1"/>
    </xf>
    <xf numFmtId="0" fontId="3" fillId="0" borderId="14" xfId="0" applyFont="1" applyBorder="1" applyAlignment="1">
      <alignment vertical="center" wrapText="1"/>
    </xf>
    <xf numFmtId="0" fontId="7" fillId="0" borderId="15" xfId="0" applyFont="1" applyBorder="1" applyAlignment="1">
      <alignment horizontal="left" vertical="center" wrapText="1"/>
    </xf>
    <xf numFmtId="10" fontId="3" fillId="5" borderId="1" xfId="3" applyNumberFormat="1" applyFont="1" applyFill="1" applyBorder="1" applyAlignment="1">
      <alignment horizontal="left" vertical="top" wrapText="1"/>
    </xf>
    <xf numFmtId="0" fontId="3" fillId="5" borderId="1" xfId="0" applyFont="1" applyFill="1" applyBorder="1" applyAlignment="1">
      <alignment horizontal="left" vertical="top" wrapText="1"/>
    </xf>
    <xf numFmtId="16"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0" fontId="6" fillId="9" borderId="15" xfId="0" applyFont="1" applyFill="1" applyBorder="1" applyAlignment="1">
      <alignment horizontal="center" vertical="center"/>
    </xf>
    <xf numFmtId="9" fontId="6" fillId="9" borderId="16" xfId="0" applyNumberFormat="1" applyFont="1" applyFill="1" applyBorder="1" applyAlignment="1">
      <alignment horizontal="center" vertical="center"/>
    </xf>
    <xf numFmtId="0" fontId="6" fillId="0" borderId="17" xfId="0" applyFont="1" applyFill="1" applyBorder="1" applyAlignment="1">
      <alignment horizontal="center" vertical="center"/>
    </xf>
    <xf numFmtId="9" fontId="6" fillId="0" borderId="16"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13" fontId="3" fillId="0" borderId="1" xfId="0" quotePrefix="1"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10" borderId="15" xfId="0"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Border="1" applyAlignment="1">
      <alignment horizontal="center" vertical="center" wrapText="1"/>
    </xf>
    <xf numFmtId="9" fontId="3" fillId="0" borderId="0" xfId="3" applyFont="1" applyAlignment="1">
      <alignment horizontal="center" vertical="center" wrapText="1"/>
    </xf>
    <xf numFmtId="0" fontId="3" fillId="0" borderId="15"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0" fontId="6" fillId="11" borderId="17" xfId="0" applyFont="1" applyFill="1" applyBorder="1" applyAlignment="1">
      <alignment horizontal="center" vertical="center"/>
    </xf>
    <xf numFmtId="9" fontId="6" fillId="11" borderId="16" xfId="0" applyNumberFormat="1" applyFont="1" applyFill="1" applyBorder="1" applyAlignment="1">
      <alignment horizontal="center" vertical="center"/>
    </xf>
    <xf numFmtId="0" fontId="7" fillId="5" borderId="1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0" xfId="0" applyFont="1" applyFill="1" applyAlignment="1">
      <alignment vertical="center" wrapText="1"/>
    </xf>
    <xf numFmtId="3" fontId="3" fillId="5" borderId="1" xfId="0" applyNumberFormat="1" applyFont="1" applyFill="1" applyBorder="1" applyAlignment="1">
      <alignment horizontal="center" vertical="center" wrapText="1"/>
    </xf>
    <xf numFmtId="0" fontId="6" fillId="11" borderId="1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5" borderId="1" xfId="3" applyNumberFormat="1" applyFont="1" applyFill="1" applyBorder="1" applyAlignment="1">
      <alignment horizontal="center" vertical="center" wrapText="1"/>
    </xf>
    <xf numFmtId="13" fontId="3" fillId="5" borderId="1" xfId="0" applyNumberFormat="1" applyFont="1" applyFill="1" applyBorder="1" applyAlignment="1">
      <alignment horizontal="center" vertical="center" wrapText="1"/>
    </xf>
    <xf numFmtId="12" fontId="3" fillId="5" borderId="1" xfId="0"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4" applyFont="1" applyFill="1" applyBorder="1" applyAlignment="1">
      <alignment vertical="center" wrapText="1"/>
    </xf>
    <xf numFmtId="0" fontId="3" fillId="0" borderId="1" xfId="0" applyFont="1" applyFill="1" applyBorder="1" applyAlignment="1">
      <alignment horizontal="left" vertical="top" wrapText="1"/>
    </xf>
    <xf numFmtId="0" fontId="3" fillId="0" borderId="0" xfId="0" applyFont="1" applyFill="1" applyAlignment="1">
      <alignment vertical="center" wrapText="1"/>
    </xf>
    <xf numFmtId="0" fontId="7"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0" xfId="0" applyFont="1" applyFill="1" applyAlignment="1">
      <alignment horizontal="center" vertical="center" wrapText="1"/>
    </xf>
    <xf numFmtId="0" fontId="3" fillId="11" borderId="15" xfId="0" applyFont="1" applyFill="1" applyBorder="1" applyAlignment="1">
      <alignment horizontal="center" vertical="center"/>
    </xf>
    <xf numFmtId="9" fontId="3" fillId="11" borderId="16" xfId="0" applyNumberFormat="1" applyFont="1" applyFill="1" applyBorder="1" applyAlignment="1">
      <alignment horizontal="center" vertical="center"/>
    </xf>
    <xf numFmtId="9" fontId="3" fillId="9" borderId="16" xfId="0" applyNumberFormat="1" applyFont="1" applyFill="1" applyBorder="1" applyAlignment="1">
      <alignment horizontal="center" vertical="center"/>
    </xf>
    <xf numFmtId="9" fontId="5" fillId="0" borderId="15" xfId="3" applyFont="1" applyFill="1" applyBorder="1" applyAlignment="1">
      <alignment horizontal="center" vertical="center" wrapText="1"/>
    </xf>
    <xf numFmtId="9" fontId="3" fillId="0" borderId="1" xfId="0" applyNumberFormat="1" applyFont="1" applyFill="1" applyBorder="1" applyAlignment="1">
      <alignment vertical="center" wrapText="1"/>
    </xf>
    <xf numFmtId="9" fontId="9" fillId="0" borderId="1"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16" fontId="3" fillId="0" borderId="1"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9" fontId="3" fillId="0" borderId="1" xfId="3"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0" xfId="0" applyNumberFormat="1" applyFont="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49" fontId="3" fillId="5"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justify" vertical="center" wrapText="1"/>
    </xf>
    <xf numFmtId="9" fontId="3" fillId="0" borderId="1" xfId="3" applyFont="1" applyFill="1" applyBorder="1" applyAlignment="1">
      <alignment horizontal="center" vertical="center" wrapText="1"/>
    </xf>
    <xf numFmtId="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9" fontId="3" fillId="0" borderId="16"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9"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3"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left" vertical="top" wrapText="1"/>
    </xf>
    <xf numFmtId="0" fontId="3"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wrapText="1"/>
    </xf>
    <xf numFmtId="9" fontId="3" fillId="5" borderId="1" xfId="3" applyFont="1" applyFill="1" applyBorder="1" applyAlignment="1">
      <alignment horizontal="left" vertical="center" wrapText="1"/>
    </xf>
    <xf numFmtId="9" fontId="3" fillId="0" borderId="1" xfId="3" applyFont="1" applyBorder="1" applyAlignment="1">
      <alignment horizontal="center" vertical="center" wrapText="1"/>
    </xf>
    <xf numFmtId="9" fontId="3" fillId="5" borderId="1" xfId="0" applyNumberFormat="1" applyFont="1" applyFill="1" applyBorder="1" applyAlignment="1">
      <alignment horizontal="left" vertical="center" wrapText="1"/>
    </xf>
    <xf numFmtId="49" fontId="5" fillId="0" borderId="7" xfId="0" applyNumberFormat="1" applyFont="1" applyBorder="1" applyAlignment="1">
      <alignment horizontal="center" vertical="center" wrapText="1"/>
    </xf>
    <xf numFmtId="9" fontId="3" fillId="5" borderId="7" xfId="0" applyNumberFormat="1" applyFont="1" applyFill="1" applyBorder="1" applyAlignment="1">
      <alignment horizontal="center" vertical="center" wrapText="1"/>
    </xf>
    <xf numFmtId="13"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3" fontId="3" fillId="0" borderId="1" xfId="0" quotePrefix="1" applyNumberFormat="1" applyFont="1" applyFill="1" applyBorder="1" applyAlignment="1">
      <alignment horizontal="center" vertical="center" wrapText="1"/>
    </xf>
    <xf numFmtId="12" fontId="3" fillId="5"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9"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0" borderId="1" xfId="3"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5" borderId="1" xfId="0"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9" fontId="3" fillId="0" borderId="1" xfId="3" applyFont="1" applyFill="1" applyBorder="1" applyAlignment="1">
      <alignment horizontal="center" vertical="center"/>
    </xf>
    <xf numFmtId="0" fontId="3" fillId="5" borderId="15" xfId="0" applyFont="1" applyFill="1" applyBorder="1" applyAlignment="1">
      <alignment horizontal="center" vertical="center"/>
    </xf>
    <xf numFmtId="9" fontId="3" fillId="5" borderId="16" xfId="0" applyNumberFormat="1" applyFont="1" applyFill="1" applyBorder="1" applyAlignment="1">
      <alignment horizontal="center" vertical="center"/>
    </xf>
    <xf numFmtId="49" fontId="3" fillId="0" borderId="1" xfId="0" applyNumberFormat="1" applyFont="1" applyBorder="1" applyAlignment="1">
      <alignment horizontal="left" vertical="center" wrapText="1"/>
    </xf>
    <xf numFmtId="0" fontId="3" fillId="5" borderId="1" xfId="0" applyNumberFormat="1" applyFont="1" applyFill="1" applyBorder="1" applyAlignment="1">
      <alignment horizontal="center" vertical="center" wrapText="1"/>
    </xf>
    <xf numFmtId="12" fontId="3" fillId="0" borderId="1"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166" fontId="3" fillId="0" borderId="5" xfId="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18" xfId="0" applyFont="1" applyFill="1" applyBorder="1" applyAlignment="1">
      <alignment horizontal="left" vertical="center" wrapText="1"/>
    </xf>
    <xf numFmtId="9" fontId="3" fillId="0" borderId="18"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6" fillId="0" borderId="17" xfId="3" applyFont="1" applyFill="1" applyBorder="1" applyAlignment="1">
      <alignment horizontal="center" vertical="center" wrapText="1"/>
    </xf>
    <xf numFmtId="0" fontId="5" fillId="0" borderId="17" xfId="0" applyFont="1" applyFill="1" applyBorder="1" applyAlignment="1">
      <alignment horizontal="left" vertical="center" wrapText="1"/>
    </xf>
    <xf numFmtId="9" fontId="3" fillId="0" borderId="7" xfId="0" applyNumberFormat="1" applyFont="1" applyFill="1" applyBorder="1" applyAlignment="1">
      <alignment horizontal="center" vertical="center" wrapText="1"/>
    </xf>
    <xf numFmtId="9" fontId="3" fillId="0" borderId="7" xfId="0" applyNumberFormat="1" applyFont="1" applyFill="1" applyBorder="1" applyAlignment="1">
      <alignment horizontal="left" vertical="center" wrapText="1"/>
    </xf>
    <xf numFmtId="9" fontId="3" fillId="0" borderId="7" xfId="3" applyFont="1" applyFill="1" applyBorder="1" applyAlignment="1">
      <alignment horizontal="center" vertical="center" wrapText="1"/>
    </xf>
    <xf numFmtId="0" fontId="3" fillId="0" borderId="7"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8"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6" fontId="3" fillId="0" borderId="5" xfId="2" applyNumberFormat="1" applyFont="1" applyFill="1" applyBorder="1" applyAlignment="1">
      <alignment horizontal="center" vertical="center" wrapText="1"/>
    </xf>
    <xf numFmtId="166" fontId="3" fillId="0" borderId="7" xfId="2"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166" fontId="3" fillId="0" borderId="6" xfId="2"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cellXfs>
  <cellStyles count="6">
    <cellStyle name="Millares" xfId="1" builtinId="3"/>
    <cellStyle name="Millares 2" xfId="5" xr:uid="{17723292-B2B7-4A02-A8E9-038D6FF154EE}"/>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174540</xdr:colOff>
      <xdr:row>0</xdr:row>
      <xdr:rowOff>266700</xdr:rowOff>
    </xdr:from>
    <xdr:to>
      <xdr:col>0</xdr:col>
      <xdr:colOff>1190625</xdr:colOff>
      <xdr:row>3</xdr:row>
      <xdr:rowOff>79375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83472" t="30865" r="3032" b="46180"/>
        <a:stretch/>
      </xdr:blipFill>
      <xdr:spPr bwMode="auto">
        <a:xfrm>
          <a:off x="174540" y="266700"/>
          <a:ext cx="1016085" cy="10033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2"/>
  <sheetViews>
    <sheetView tabSelected="1" topLeftCell="A66" zoomScale="60" zoomScaleNormal="60" workbookViewId="0">
      <selection activeCell="F69" sqref="F69"/>
    </sheetView>
  </sheetViews>
  <sheetFormatPr baseColWidth="10" defaultColWidth="11.42578125" defaultRowHeight="15" x14ac:dyDescent="0.25"/>
  <cols>
    <col min="1" max="1" width="19.140625" style="38" customWidth="1"/>
    <col min="2" max="2" width="9.85546875" style="38" customWidth="1"/>
    <col min="3" max="3" width="48.140625" style="36" customWidth="1"/>
    <col min="4" max="4" width="41.7109375" style="54" customWidth="1"/>
    <col min="5" max="5" width="28.7109375" style="38" customWidth="1"/>
    <col min="6" max="6" width="48.140625" style="38" customWidth="1"/>
    <col min="7" max="7" width="15.42578125" style="38" customWidth="1"/>
    <col min="8" max="19" width="3.7109375" style="36" customWidth="1"/>
    <col min="20" max="20" width="40.42578125" style="36" customWidth="1"/>
    <col min="21" max="21" width="24.5703125" style="38" hidden="1" customWidth="1"/>
    <col min="22" max="22" width="36" style="38" hidden="1" customWidth="1"/>
    <col min="23" max="23" width="57.42578125" style="38" hidden="1" customWidth="1"/>
    <col min="24" max="24" width="21" style="38" hidden="1" customWidth="1"/>
    <col min="25" max="25" width="36.7109375" style="38" hidden="1" customWidth="1"/>
    <col min="26" max="26" width="57.42578125" style="38" hidden="1" customWidth="1"/>
    <col min="27" max="27" width="21" style="38" hidden="1" customWidth="1"/>
    <col min="28" max="28" width="52.42578125" style="38" hidden="1" customWidth="1"/>
    <col min="29" max="29" width="57.42578125" style="38" hidden="1" customWidth="1"/>
    <col min="30" max="30" width="21" style="38" hidden="1" customWidth="1"/>
    <col min="31" max="31" width="34.85546875" style="38" hidden="1" customWidth="1"/>
    <col min="32" max="32" width="57.42578125" style="38" hidden="1" customWidth="1"/>
    <col min="33" max="33" width="20" style="36" hidden="1" customWidth="1"/>
    <col min="34" max="34" width="20" style="38" hidden="1" customWidth="1"/>
    <col min="35" max="35" width="22" style="38" hidden="1" customWidth="1"/>
    <col min="36" max="36" width="20" style="38" hidden="1" customWidth="1"/>
    <col min="37" max="37" width="27.42578125" style="38" hidden="1" customWidth="1"/>
    <col min="38" max="38" width="14.7109375" style="38" bestFit="1" customWidth="1"/>
    <col min="39" max="16384" width="11.42578125" style="38"/>
  </cols>
  <sheetData>
    <row r="1" spans="1:37" ht="31.5" customHeight="1" x14ac:dyDescent="0.25">
      <c r="A1" s="277"/>
      <c r="B1" s="278" t="s">
        <v>0</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c r="AK1" s="32" t="s">
        <v>179</v>
      </c>
    </row>
    <row r="2" spans="1:37" ht="31.5" customHeight="1" x14ac:dyDescent="0.25">
      <c r="A2" s="277"/>
      <c r="B2" s="281"/>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3"/>
      <c r="AK2" s="32" t="s">
        <v>1</v>
      </c>
    </row>
    <row r="3" spans="1:37" ht="31.5" customHeight="1" x14ac:dyDescent="0.25">
      <c r="A3" s="277"/>
      <c r="B3" s="284" t="s">
        <v>2</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6"/>
      <c r="AK3" s="32" t="s">
        <v>3</v>
      </c>
    </row>
    <row r="4" spans="1:37" ht="31.5" customHeight="1" x14ac:dyDescent="0.25">
      <c r="A4" s="277"/>
      <c r="B4" s="284" t="s">
        <v>243</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6"/>
      <c r="AK4" s="32" t="s">
        <v>4</v>
      </c>
    </row>
    <row r="5" spans="1:37" ht="13.5" customHeight="1" x14ac:dyDescent="0.25">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row>
    <row r="6" spans="1:37" ht="36.75" customHeight="1" x14ac:dyDescent="0.25">
      <c r="A6" s="290" t="s">
        <v>244</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row>
    <row r="7" spans="1:37" ht="46.5" customHeight="1" x14ac:dyDescent="0.25">
      <c r="A7" s="276" t="s">
        <v>5</v>
      </c>
      <c r="B7" s="263" t="s">
        <v>6</v>
      </c>
      <c r="C7" s="263" t="s">
        <v>109</v>
      </c>
      <c r="D7" s="264" t="s">
        <v>7</v>
      </c>
      <c r="E7" s="263" t="s">
        <v>8</v>
      </c>
      <c r="F7" s="263" t="s">
        <v>9</v>
      </c>
      <c r="G7" s="263" t="s">
        <v>10</v>
      </c>
      <c r="H7" s="262" t="s">
        <v>11</v>
      </c>
      <c r="I7" s="262"/>
      <c r="J7" s="262"/>
      <c r="K7" s="262"/>
      <c r="L7" s="262"/>
      <c r="M7" s="262"/>
      <c r="N7" s="262"/>
      <c r="O7" s="262"/>
      <c r="P7" s="262"/>
      <c r="Q7" s="262"/>
      <c r="R7" s="262"/>
      <c r="S7" s="262"/>
      <c r="T7" s="263" t="s">
        <v>12</v>
      </c>
      <c r="U7" s="262" t="s">
        <v>13</v>
      </c>
      <c r="V7" s="262"/>
      <c r="W7" s="262"/>
      <c r="X7" s="262" t="s">
        <v>14</v>
      </c>
      <c r="Y7" s="262"/>
      <c r="Z7" s="262"/>
      <c r="AA7" s="262" t="s">
        <v>15</v>
      </c>
      <c r="AB7" s="262"/>
      <c r="AC7" s="262"/>
      <c r="AD7" s="262" t="s">
        <v>16</v>
      </c>
      <c r="AE7" s="262"/>
      <c r="AF7" s="262"/>
      <c r="AG7" s="262" t="s">
        <v>17</v>
      </c>
      <c r="AH7" s="262"/>
      <c r="AI7" s="262"/>
      <c r="AJ7" s="262"/>
      <c r="AK7" s="262"/>
    </row>
    <row r="8" spans="1:37" s="36" customFormat="1" ht="39.75" customHeight="1" x14ac:dyDescent="0.25">
      <c r="A8" s="276"/>
      <c r="B8" s="263"/>
      <c r="C8" s="263"/>
      <c r="D8" s="264"/>
      <c r="E8" s="263"/>
      <c r="F8" s="263"/>
      <c r="G8" s="263"/>
      <c r="H8" s="44" t="s">
        <v>18</v>
      </c>
      <c r="I8" s="44" t="s">
        <v>19</v>
      </c>
      <c r="J8" s="44" t="s">
        <v>20</v>
      </c>
      <c r="K8" s="44" t="s">
        <v>21</v>
      </c>
      <c r="L8" s="44" t="s">
        <v>20</v>
      </c>
      <c r="M8" s="44" t="s">
        <v>22</v>
      </c>
      <c r="N8" s="44" t="s">
        <v>22</v>
      </c>
      <c r="O8" s="44" t="s">
        <v>21</v>
      </c>
      <c r="P8" s="44" t="s">
        <v>23</v>
      </c>
      <c r="Q8" s="44" t="s">
        <v>24</v>
      </c>
      <c r="R8" s="44" t="s">
        <v>25</v>
      </c>
      <c r="S8" s="44" t="s">
        <v>26</v>
      </c>
      <c r="T8" s="263"/>
      <c r="U8" s="44" t="s">
        <v>27</v>
      </c>
      <c r="V8" s="44" t="s">
        <v>28</v>
      </c>
      <c r="W8" s="44" t="s">
        <v>29</v>
      </c>
      <c r="X8" s="44" t="s">
        <v>30</v>
      </c>
      <c r="Y8" s="44" t="s">
        <v>31</v>
      </c>
      <c r="Z8" s="44" t="s">
        <v>32</v>
      </c>
      <c r="AA8" s="44" t="s">
        <v>33</v>
      </c>
      <c r="AB8" s="44" t="s">
        <v>34</v>
      </c>
      <c r="AC8" s="44" t="s">
        <v>35</v>
      </c>
      <c r="AD8" s="44" t="s">
        <v>36</v>
      </c>
      <c r="AE8" s="44" t="s">
        <v>37</v>
      </c>
      <c r="AF8" s="44" t="s">
        <v>38</v>
      </c>
      <c r="AG8" s="44" t="s">
        <v>39</v>
      </c>
      <c r="AH8" s="44" t="s">
        <v>40</v>
      </c>
      <c r="AI8" s="44" t="s">
        <v>41</v>
      </c>
      <c r="AJ8" s="44" t="s">
        <v>42</v>
      </c>
      <c r="AK8" s="44" t="s">
        <v>127</v>
      </c>
    </row>
    <row r="9" spans="1:37" ht="60" customHeight="1" x14ac:dyDescent="0.25">
      <c r="A9" s="276"/>
      <c r="B9" s="15">
        <v>1</v>
      </c>
      <c r="C9" s="267" t="s">
        <v>107</v>
      </c>
      <c r="D9" s="30" t="s">
        <v>106</v>
      </c>
      <c r="E9" s="293">
        <v>60000000</v>
      </c>
      <c r="F9" s="3" t="s">
        <v>278</v>
      </c>
      <c r="G9" s="22">
        <v>1</v>
      </c>
      <c r="H9" s="41"/>
      <c r="I9" s="3"/>
      <c r="J9" s="3"/>
      <c r="K9" s="3"/>
      <c r="L9" s="3"/>
      <c r="M9" s="3"/>
      <c r="N9" s="196"/>
      <c r="O9" s="23"/>
      <c r="P9" s="196"/>
      <c r="Q9" s="196"/>
      <c r="R9" s="196"/>
      <c r="S9" s="3"/>
      <c r="T9" s="196" t="s">
        <v>110</v>
      </c>
      <c r="U9" s="3"/>
      <c r="V9" s="3"/>
      <c r="W9" s="7"/>
      <c r="X9" s="287"/>
      <c r="Y9" s="288"/>
      <c r="Z9" s="289"/>
      <c r="AA9" s="167"/>
      <c r="AB9" s="168"/>
      <c r="AC9" s="169"/>
      <c r="AD9" s="287"/>
      <c r="AE9" s="288"/>
      <c r="AF9" s="289"/>
      <c r="AG9" s="3"/>
      <c r="AH9" s="3"/>
      <c r="AI9" s="8"/>
      <c r="AJ9" s="196"/>
      <c r="AK9" s="201">
        <f>SUM(AG9:AJ9)</f>
        <v>0</v>
      </c>
    </row>
    <row r="10" spans="1:37" ht="60" customHeight="1" x14ac:dyDescent="0.25">
      <c r="A10" s="276"/>
      <c r="B10" s="15">
        <v>2</v>
      </c>
      <c r="C10" s="267"/>
      <c r="D10" s="30" t="s">
        <v>44</v>
      </c>
      <c r="E10" s="293"/>
      <c r="F10" s="3" t="s">
        <v>130</v>
      </c>
      <c r="G10" s="22">
        <v>1</v>
      </c>
      <c r="H10" s="41"/>
      <c r="I10" s="3"/>
      <c r="J10" s="3"/>
      <c r="K10" s="3"/>
      <c r="L10" s="3"/>
      <c r="M10" s="3"/>
      <c r="N10" s="196"/>
      <c r="O10" s="196"/>
      <c r="P10" s="196"/>
      <c r="Q10" s="196"/>
      <c r="R10" s="23"/>
      <c r="S10" s="3"/>
      <c r="T10" s="196" t="s">
        <v>110</v>
      </c>
      <c r="U10" s="3"/>
      <c r="V10" s="3"/>
      <c r="W10" s="7"/>
      <c r="X10" s="287"/>
      <c r="Y10" s="288"/>
      <c r="Z10" s="289"/>
      <c r="AA10" s="287"/>
      <c r="AB10" s="288"/>
      <c r="AC10" s="289"/>
      <c r="AD10" s="198"/>
      <c r="AE10" s="196"/>
      <c r="AF10" s="171"/>
      <c r="AG10" s="3"/>
      <c r="AH10" s="3"/>
      <c r="AI10" s="170"/>
      <c r="AJ10" s="8"/>
      <c r="AK10" s="201">
        <f t="shared" ref="AK10:AK17" si="0">SUM(AG10:AJ10)</f>
        <v>0</v>
      </c>
    </row>
    <row r="11" spans="1:37" ht="60" customHeight="1" x14ac:dyDescent="0.25">
      <c r="A11" s="276"/>
      <c r="B11" s="15">
        <v>3</v>
      </c>
      <c r="C11" s="267"/>
      <c r="D11" s="30" t="s">
        <v>108</v>
      </c>
      <c r="E11" s="293"/>
      <c r="F11" s="3" t="s">
        <v>131</v>
      </c>
      <c r="G11" s="20">
        <v>1</v>
      </c>
      <c r="H11" s="41"/>
      <c r="I11" s="3"/>
      <c r="J11" s="3"/>
      <c r="K11" s="3"/>
      <c r="L11" s="3"/>
      <c r="M11" s="3"/>
      <c r="N11" s="196"/>
      <c r="O11" s="196"/>
      <c r="P11" s="196"/>
      <c r="Q11" s="23"/>
      <c r="R11" s="196"/>
      <c r="S11" s="3"/>
      <c r="T11" s="196" t="s">
        <v>110</v>
      </c>
      <c r="U11" s="3"/>
      <c r="V11" s="3"/>
      <c r="W11" s="7"/>
      <c r="X11" s="287"/>
      <c r="Y11" s="288"/>
      <c r="Z11" s="289"/>
      <c r="AA11" s="287"/>
      <c r="AB11" s="288"/>
      <c r="AC11" s="289"/>
      <c r="AD11" s="198"/>
      <c r="AE11" s="196"/>
      <c r="AF11" s="171"/>
      <c r="AG11" s="41"/>
      <c r="AH11" s="3"/>
      <c r="AI11" s="170"/>
      <c r="AJ11" s="218"/>
      <c r="AK11" s="201">
        <f t="shared" si="0"/>
        <v>0</v>
      </c>
    </row>
    <row r="12" spans="1:37" ht="215.25" customHeight="1" x14ac:dyDescent="0.25">
      <c r="A12" s="276"/>
      <c r="B12" s="15">
        <v>4</v>
      </c>
      <c r="C12" s="267"/>
      <c r="D12" s="30" t="s">
        <v>128</v>
      </c>
      <c r="E12" s="293"/>
      <c r="F12" s="3" t="s">
        <v>129</v>
      </c>
      <c r="G12" s="8">
        <v>0.95</v>
      </c>
      <c r="H12" s="23"/>
      <c r="I12" s="23"/>
      <c r="J12" s="23"/>
      <c r="K12" s="23"/>
      <c r="L12" s="23"/>
      <c r="M12" s="23"/>
      <c r="N12" s="23"/>
      <c r="O12" s="23"/>
      <c r="P12" s="23"/>
      <c r="Q12" s="23"/>
      <c r="R12" s="23"/>
      <c r="S12" s="23"/>
      <c r="T12" s="196" t="s">
        <v>110</v>
      </c>
      <c r="U12" s="98"/>
      <c r="V12" s="84"/>
      <c r="W12" s="104"/>
      <c r="X12" s="98"/>
      <c r="Y12" s="84"/>
      <c r="Z12" s="85"/>
      <c r="AA12" s="174"/>
      <c r="AB12" s="173"/>
      <c r="AC12" s="171"/>
      <c r="AD12" s="198"/>
      <c r="AE12" s="218"/>
      <c r="AF12" s="171"/>
      <c r="AG12" s="8"/>
      <c r="AH12" s="8"/>
      <c r="AI12" s="172"/>
      <c r="AJ12" s="218"/>
      <c r="AK12" s="201">
        <f t="shared" si="0"/>
        <v>0</v>
      </c>
    </row>
    <row r="13" spans="1:37" ht="81" customHeight="1" x14ac:dyDescent="0.25">
      <c r="A13" s="276"/>
      <c r="B13" s="15">
        <v>5</v>
      </c>
      <c r="C13" s="267" t="s">
        <v>132</v>
      </c>
      <c r="D13" s="30" t="s">
        <v>273</v>
      </c>
      <c r="E13" s="292">
        <v>478328991</v>
      </c>
      <c r="F13" s="3" t="s">
        <v>126</v>
      </c>
      <c r="G13" s="4">
        <v>1</v>
      </c>
      <c r="H13" s="3"/>
      <c r="I13" s="3"/>
      <c r="J13" s="3"/>
      <c r="K13" s="3"/>
      <c r="L13" s="3"/>
      <c r="M13" s="3"/>
      <c r="N13" s="3"/>
      <c r="O13" s="3"/>
      <c r="P13" s="31"/>
      <c r="Q13" s="3"/>
      <c r="R13" s="3"/>
      <c r="S13" s="3"/>
      <c r="T13" s="196" t="s">
        <v>45</v>
      </c>
      <c r="U13" s="3"/>
      <c r="V13" s="4"/>
      <c r="W13" s="68"/>
      <c r="X13" s="3"/>
      <c r="Y13" s="4"/>
      <c r="Z13" s="3"/>
      <c r="AA13" s="186"/>
      <c r="AB13" s="186"/>
      <c r="AC13" s="186"/>
      <c r="AD13" s="196"/>
      <c r="AE13" s="196"/>
      <c r="AF13" s="196"/>
      <c r="AG13" s="4"/>
      <c r="AH13" s="3"/>
      <c r="AI13" s="121"/>
      <c r="AJ13" s="196"/>
      <c r="AK13" s="201">
        <f t="shared" si="0"/>
        <v>0</v>
      </c>
    </row>
    <row r="14" spans="1:37" ht="84.75" customHeight="1" x14ac:dyDescent="0.25">
      <c r="A14" s="276"/>
      <c r="B14" s="15">
        <v>6</v>
      </c>
      <c r="C14" s="267"/>
      <c r="D14" s="30" t="s">
        <v>46</v>
      </c>
      <c r="E14" s="292"/>
      <c r="F14" s="3" t="s">
        <v>111</v>
      </c>
      <c r="G14" s="4">
        <v>1</v>
      </c>
      <c r="H14" s="23"/>
      <c r="I14" s="23"/>
      <c r="J14" s="23"/>
      <c r="K14" s="23"/>
      <c r="L14" s="23"/>
      <c r="M14" s="23"/>
      <c r="N14" s="23"/>
      <c r="O14" s="23"/>
      <c r="P14" s="23"/>
      <c r="Q14" s="23"/>
      <c r="R14" s="23"/>
      <c r="S14" s="23"/>
      <c r="T14" s="196" t="s">
        <v>45</v>
      </c>
      <c r="U14" s="9"/>
      <c r="V14" s="4"/>
      <c r="W14" s="67"/>
      <c r="X14" s="9"/>
      <c r="Y14" s="4"/>
      <c r="Z14" s="12"/>
      <c r="AA14" s="213"/>
      <c r="AB14" s="214"/>
      <c r="AC14" s="52"/>
      <c r="AD14" s="196"/>
      <c r="AE14" s="224"/>
      <c r="AF14" s="13"/>
      <c r="AG14" s="10"/>
      <c r="AH14" s="10"/>
      <c r="AI14" s="203"/>
      <c r="AJ14" s="203"/>
      <c r="AK14" s="201">
        <f t="shared" si="0"/>
        <v>0</v>
      </c>
    </row>
    <row r="15" spans="1:37" ht="87.75" customHeight="1" x14ac:dyDescent="0.25">
      <c r="A15" s="276"/>
      <c r="B15" s="15">
        <v>7</v>
      </c>
      <c r="C15" s="267"/>
      <c r="D15" s="30" t="s">
        <v>274</v>
      </c>
      <c r="E15" s="292"/>
      <c r="F15" s="3" t="s">
        <v>275</v>
      </c>
      <c r="G15" s="45">
        <v>11500</v>
      </c>
      <c r="H15" s="23"/>
      <c r="I15" s="23"/>
      <c r="J15" s="23"/>
      <c r="K15" s="23"/>
      <c r="L15" s="23"/>
      <c r="M15" s="23"/>
      <c r="N15" s="23"/>
      <c r="O15" s="23"/>
      <c r="P15" s="23"/>
      <c r="Q15" s="23"/>
      <c r="R15" s="23"/>
      <c r="S15" s="23"/>
      <c r="T15" s="196" t="s">
        <v>45</v>
      </c>
      <c r="U15" s="9"/>
      <c r="V15" s="4"/>
      <c r="W15" s="67"/>
      <c r="X15" s="9"/>
      <c r="Y15" s="4"/>
      <c r="Z15" s="12"/>
      <c r="AA15" s="213"/>
      <c r="AB15" s="214"/>
      <c r="AC15" s="52"/>
      <c r="AD15" s="196"/>
      <c r="AE15" s="224"/>
      <c r="AF15" s="13"/>
      <c r="AG15" s="10"/>
      <c r="AH15" s="83"/>
      <c r="AI15" s="219"/>
      <c r="AJ15" s="219"/>
      <c r="AK15" s="201">
        <f t="shared" si="0"/>
        <v>0</v>
      </c>
    </row>
    <row r="16" spans="1:37" ht="102.75" customHeight="1" x14ac:dyDescent="0.25">
      <c r="A16" s="276"/>
      <c r="B16" s="15">
        <v>8</v>
      </c>
      <c r="C16" s="267"/>
      <c r="D16" s="30" t="s">
        <v>133</v>
      </c>
      <c r="E16" s="292"/>
      <c r="F16" s="3" t="s">
        <v>276</v>
      </c>
      <c r="G16" s="45">
        <v>1</v>
      </c>
      <c r="H16" s="196"/>
      <c r="I16" s="196"/>
      <c r="J16" s="23"/>
      <c r="K16" s="196"/>
      <c r="L16" s="196"/>
      <c r="M16" s="196"/>
      <c r="N16" s="196"/>
      <c r="O16" s="3"/>
      <c r="P16" s="3"/>
      <c r="Q16" s="3"/>
      <c r="R16" s="3"/>
      <c r="S16" s="3"/>
      <c r="T16" s="196" t="s">
        <v>45</v>
      </c>
      <c r="U16" s="9"/>
      <c r="V16" s="84"/>
      <c r="W16" s="12"/>
      <c r="X16" s="17"/>
      <c r="Y16" s="84"/>
      <c r="Z16" s="52"/>
      <c r="AA16" s="213"/>
      <c r="AB16" s="214"/>
      <c r="AC16" s="52"/>
      <c r="AD16" s="196"/>
      <c r="AE16" s="224"/>
      <c r="AF16" s="13"/>
      <c r="AG16" s="10"/>
      <c r="AH16" s="10"/>
      <c r="AI16" s="219"/>
      <c r="AJ16" s="219"/>
      <c r="AK16" s="201">
        <f t="shared" si="0"/>
        <v>0</v>
      </c>
    </row>
    <row r="17" spans="1:37" ht="113.25" customHeight="1" x14ac:dyDescent="0.25">
      <c r="A17" s="276"/>
      <c r="B17" s="15">
        <v>10</v>
      </c>
      <c r="C17" s="257" t="s">
        <v>205</v>
      </c>
      <c r="D17" s="30" t="s">
        <v>258</v>
      </c>
      <c r="E17" s="191" t="s">
        <v>43</v>
      </c>
      <c r="F17" s="41" t="s">
        <v>259</v>
      </c>
      <c r="G17" s="8">
        <v>1</v>
      </c>
      <c r="H17" s="23"/>
      <c r="I17" s="23"/>
      <c r="J17" s="23"/>
      <c r="K17" s="23"/>
      <c r="L17" s="23"/>
      <c r="M17" s="23"/>
      <c r="N17" s="23"/>
      <c r="O17" s="23"/>
      <c r="P17" s="23"/>
      <c r="Q17" s="23"/>
      <c r="R17" s="23"/>
      <c r="S17" s="23"/>
      <c r="T17" s="196" t="s">
        <v>47</v>
      </c>
      <c r="U17" s="9"/>
      <c r="V17" s="4"/>
      <c r="W17" s="7"/>
      <c r="X17" s="9"/>
      <c r="Y17" s="4"/>
      <c r="Z17" s="78"/>
      <c r="AA17" s="184"/>
      <c r="AB17" s="183"/>
      <c r="AC17" s="182"/>
      <c r="AD17" s="37"/>
      <c r="AE17" s="37"/>
      <c r="AF17" s="224"/>
      <c r="AG17" s="83"/>
      <c r="AH17" s="83"/>
      <c r="AI17" s="185"/>
      <c r="AJ17" s="203"/>
      <c r="AK17" s="201">
        <f t="shared" si="0"/>
        <v>0</v>
      </c>
    </row>
    <row r="18" spans="1:37" ht="51" customHeight="1" x14ac:dyDescent="0.25">
      <c r="A18" s="270" t="s">
        <v>70</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2"/>
    </row>
    <row r="19" spans="1:37" ht="51.75" customHeight="1" x14ac:dyDescent="0.25">
      <c r="A19" s="276" t="s">
        <v>70</v>
      </c>
      <c r="B19" s="263" t="s">
        <v>6</v>
      </c>
      <c r="C19" s="263" t="s">
        <v>109</v>
      </c>
      <c r="D19" s="263" t="s">
        <v>7</v>
      </c>
      <c r="E19" s="263" t="s">
        <v>8</v>
      </c>
      <c r="F19" s="263" t="s">
        <v>9</v>
      </c>
      <c r="G19" s="263" t="s">
        <v>10</v>
      </c>
      <c r="H19" s="262" t="s">
        <v>11</v>
      </c>
      <c r="I19" s="268"/>
      <c r="J19" s="268"/>
      <c r="K19" s="268"/>
      <c r="L19" s="268"/>
      <c r="M19" s="268"/>
      <c r="N19" s="268"/>
      <c r="O19" s="268"/>
      <c r="P19" s="268"/>
      <c r="Q19" s="268"/>
      <c r="R19" s="268"/>
      <c r="S19" s="269"/>
      <c r="T19" s="263" t="s">
        <v>12</v>
      </c>
      <c r="U19" s="262" t="s">
        <v>13</v>
      </c>
      <c r="V19" s="268"/>
      <c r="W19" s="269"/>
      <c r="X19" s="262" t="s">
        <v>14</v>
      </c>
      <c r="Y19" s="268"/>
      <c r="Z19" s="269"/>
      <c r="AA19" s="262" t="s">
        <v>15</v>
      </c>
      <c r="AB19" s="268"/>
      <c r="AC19" s="269"/>
      <c r="AD19" s="262" t="s">
        <v>16</v>
      </c>
      <c r="AE19" s="268"/>
      <c r="AF19" s="269"/>
      <c r="AG19" s="262" t="s">
        <v>17</v>
      </c>
      <c r="AH19" s="268"/>
      <c r="AI19" s="268"/>
      <c r="AJ19" s="268"/>
      <c r="AK19" s="269"/>
    </row>
    <row r="20" spans="1:37" ht="43.5" customHeight="1" x14ac:dyDescent="0.25">
      <c r="A20" s="296"/>
      <c r="B20" s="266"/>
      <c r="C20" s="266"/>
      <c r="D20" s="266"/>
      <c r="E20" s="266"/>
      <c r="F20" s="266"/>
      <c r="G20" s="266"/>
      <c r="H20" s="44" t="s">
        <v>18</v>
      </c>
      <c r="I20" s="44" t="s">
        <v>19</v>
      </c>
      <c r="J20" s="44" t="s">
        <v>20</v>
      </c>
      <c r="K20" s="44" t="s">
        <v>21</v>
      </c>
      <c r="L20" s="44" t="s">
        <v>20</v>
      </c>
      <c r="M20" s="44" t="s">
        <v>22</v>
      </c>
      <c r="N20" s="44" t="s">
        <v>22</v>
      </c>
      <c r="O20" s="44" t="s">
        <v>21</v>
      </c>
      <c r="P20" s="44" t="s">
        <v>23</v>
      </c>
      <c r="Q20" s="44" t="s">
        <v>24</v>
      </c>
      <c r="R20" s="44" t="s">
        <v>25</v>
      </c>
      <c r="S20" s="44" t="s">
        <v>26</v>
      </c>
      <c r="T20" s="266"/>
      <c r="U20" s="44" t="s">
        <v>27</v>
      </c>
      <c r="V20" s="44" t="s">
        <v>28</v>
      </c>
      <c r="W20" s="44" t="s">
        <v>29</v>
      </c>
      <c r="X20" s="44" t="s">
        <v>30</v>
      </c>
      <c r="Y20" s="44" t="s">
        <v>31</v>
      </c>
      <c r="Z20" s="44" t="s">
        <v>32</v>
      </c>
      <c r="AA20" s="44" t="s">
        <v>33</v>
      </c>
      <c r="AB20" s="44" t="s">
        <v>34</v>
      </c>
      <c r="AC20" s="44" t="s">
        <v>35</v>
      </c>
      <c r="AD20" s="44" t="s">
        <v>36</v>
      </c>
      <c r="AE20" s="44" t="s">
        <v>37</v>
      </c>
      <c r="AF20" s="44" t="s">
        <v>38</v>
      </c>
      <c r="AG20" s="44" t="s">
        <v>39</v>
      </c>
      <c r="AH20" s="44" t="s">
        <v>40</v>
      </c>
      <c r="AI20" s="44" t="s">
        <v>41</v>
      </c>
      <c r="AJ20" s="44" t="s">
        <v>42</v>
      </c>
      <c r="AK20" s="44" t="s">
        <v>127</v>
      </c>
    </row>
    <row r="21" spans="1:37" ht="97.5" customHeight="1" x14ac:dyDescent="0.25">
      <c r="A21" s="296"/>
      <c r="B21" s="1">
        <v>1</v>
      </c>
      <c r="C21" s="41" t="s">
        <v>72</v>
      </c>
      <c r="D21" s="30" t="s">
        <v>71</v>
      </c>
      <c r="E21" s="16" t="s">
        <v>43</v>
      </c>
      <c r="F21" s="41" t="s">
        <v>112</v>
      </c>
      <c r="G21" s="41">
        <v>12</v>
      </c>
      <c r="H21" s="23"/>
      <c r="I21" s="23"/>
      <c r="J21" s="23"/>
      <c r="K21" s="23"/>
      <c r="L21" s="23"/>
      <c r="M21" s="23"/>
      <c r="N21" s="23"/>
      <c r="O21" s="23"/>
      <c r="P21" s="23"/>
      <c r="Q21" s="23"/>
      <c r="R21" s="23"/>
      <c r="S21" s="23"/>
      <c r="T21" s="196" t="s">
        <v>182</v>
      </c>
      <c r="U21" s="56"/>
      <c r="V21" s="4"/>
      <c r="W21" s="57"/>
      <c r="X21" s="56"/>
      <c r="Y21" s="4"/>
      <c r="Z21" s="57"/>
      <c r="AA21" s="204"/>
      <c r="AB21" s="199"/>
      <c r="AC21" s="206"/>
      <c r="AD21" s="226"/>
      <c r="AE21" s="223"/>
      <c r="AF21" s="196"/>
      <c r="AG21" s="16"/>
      <c r="AH21" s="4"/>
      <c r="AI21" s="188"/>
      <c r="AJ21" s="223"/>
      <c r="AK21" s="201">
        <f>SUM(AG21:AJ21)</f>
        <v>0</v>
      </c>
    </row>
    <row r="22" spans="1:37" ht="130.5" customHeight="1" x14ac:dyDescent="0.25">
      <c r="A22" s="296"/>
      <c r="B22" s="1">
        <v>2</v>
      </c>
      <c r="C22" s="41" t="s">
        <v>174</v>
      </c>
      <c r="D22" s="30" t="s">
        <v>260</v>
      </c>
      <c r="E22" s="293">
        <v>120000000</v>
      </c>
      <c r="F22" s="41" t="s">
        <v>261</v>
      </c>
      <c r="G22" s="41" t="s">
        <v>264</v>
      </c>
      <c r="H22" s="23"/>
      <c r="I22" s="23"/>
      <c r="J22" s="23"/>
      <c r="K22" s="23"/>
      <c r="L22" s="23"/>
      <c r="M22" s="23"/>
      <c r="N22" s="23"/>
      <c r="O22" s="23"/>
      <c r="P22" s="23"/>
      <c r="Q22" s="23"/>
      <c r="R22" s="23"/>
      <c r="S22" s="23"/>
      <c r="T22" s="196" t="s">
        <v>182</v>
      </c>
      <c r="U22" s="56"/>
      <c r="V22" s="5"/>
      <c r="W22" s="18"/>
      <c r="X22" s="9"/>
      <c r="Y22" s="4"/>
      <c r="Z22" s="18"/>
      <c r="AA22" s="197"/>
      <c r="AB22" s="202"/>
      <c r="AC22" s="207"/>
      <c r="AD22" s="197"/>
      <c r="AE22" s="224"/>
      <c r="AF22" s="224"/>
      <c r="AG22" s="26"/>
      <c r="AH22" s="5"/>
      <c r="AI22" s="4"/>
      <c r="AJ22" s="224"/>
      <c r="AK22" s="201">
        <f t="shared" ref="AK22:AK34" si="1">SUM(AG22:AJ22)</f>
        <v>0</v>
      </c>
    </row>
    <row r="23" spans="1:37" ht="130.5" customHeight="1" x14ac:dyDescent="0.25">
      <c r="A23" s="296"/>
      <c r="B23" s="1">
        <v>3</v>
      </c>
      <c r="C23" s="41" t="s">
        <v>73</v>
      </c>
      <c r="D23" s="30" t="s">
        <v>263</v>
      </c>
      <c r="E23" s="294"/>
      <c r="F23" s="41" t="s">
        <v>262</v>
      </c>
      <c r="G23" s="41" t="s">
        <v>265</v>
      </c>
      <c r="H23" s="23"/>
      <c r="I23" s="23"/>
      <c r="J23" s="23"/>
      <c r="K23" s="23"/>
      <c r="L23" s="23"/>
      <c r="M23" s="23"/>
      <c r="N23" s="23"/>
      <c r="O23" s="23"/>
      <c r="P23" s="23"/>
      <c r="Q23" s="23"/>
      <c r="R23" s="23"/>
      <c r="S23" s="23"/>
      <c r="T23" s="196" t="s">
        <v>182</v>
      </c>
      <c r="U23" s="17"/>
      <c r="V23" s="8"/>
      <c r="W23" s="28"/>
      <c r="X23" s="17"/>
      <c r="Y23" s="4"/>
      <c r="Z23" s="18"/>
      <c r="AA23" s="197"/>
      <c r="AB23" s="199"/>
      <c r="AC23" s="209"/>
      <c r="AD23" s="197"/>
      <c r="AE23" s="224"/>
      <c r="AF23" s="224"/>
      <c r="AG23" s="99"/>
      <c r="AH23" s="5"/>
      <c r="AI23" s="4"/>
      <c r="AJ23" s="233"/>
      <c r="AK23" s="201">
        <f t="shared" si="1"/>
        <v>0</v>
      </c>
    </row>
    <row r="24" spans="1:37" ht="44.25" customHeight="1" x14ac:dyDescent="0.25">
      <c r="A24" s="296"/>
      <c r="B24" s="1">
        <v>4</v>
      </c>
      <c r="C24" s="267" t="s">
        <v>95</v>
      </c>
      <c r="D24" s="30" t="s">
        <v>175</v>
      </c>
      <c r="E24" s="293">
        <v>82000000</v>
      </c>
      <c r="F24" s="41" t="s">
        <v>176</v>
      </c>
      <c r="G24" s="3">
        <v>1</v>
      </c>
      <c r="H24" s="3"/>
      <c r="I24" s="23"/>
      <c r="J24" s="3"/>
      <c r="K24" s="3"/>
      <c r="L24" s="3"/>
      <c r="M24" s="3"/>
      <c r="N24" s="3"/>
      <c r="O24" s="3"/>
      <c r="P24" s="3"/>
      <c r="Q24" s="3"/>
      <c r="R24" s="3"/>
      <c r="S24" s="3"/>
      <c r="T24" s="196" t="s">
        <v>183</v>
      </c>
      <c r="U24" s="10"/>
      <c r="V24" s="5"/>
      <c r="W24" s="7"/>
      <c r="X24" s="4"/>
      <c r="Y24" s="5"/>
      <c r="Z24" s="7"/>
      <c r="AA24" s="199"/>
      <c r="AB24" s="202"/>
      <c r="AC24" s="205"/>
      <c r="AD24" s="223"/>
      <c r="AE24" s="224"/>
      <c r="AF24" s="222"/>
      <c r="AG24" s="5"/>
      <c r="AH24" s="8"/>
      <c r="AI24" s="189"/>
      <c r="AJ24" s="218"/>
      <c r="AK24" s="201">
        <f t="shared" si="1"/>
        <v>0</v>
      </c>
    </row>
    <row r="25" spans="1:37" ht="120" customHeight="1" x14ac:dyDescent="0.25">
      <c r="A25" s="296"/>
      <c r="B25" s="1">
        <v>5</v>
      </c>
      <c r="C25" s="299"/>
      <c r="D25" s="30" t="s">
        <v>96</v>
      </c>
      <c r="E25" s="298"/>
      <c r="F25" s="41" t="s">
        <v>99</v>
      </c>
      <c r="G25" s="16">
        <v>1</v>
      </c>
      <c r="H25" s="23"/>
      <c r="I25" s="23"/>
      <c r="J25" s="23"/>
      <c r="K25" s="23"/>
      <c r="L25" s="23"/>
      <c r="M25" s="23"/>
      <c r="N25" s="23"/>
      <c r="O25" s="23"/>
      <c r="P25" s="23"/>
      <c r="Q25" s="23"/>
      <c r="R25" s="23"/>
      <c r="S25" s="23"/>
      <c r="T25" s="196" t="s">
        <v>183</v>
      </c>
      <c r="U25" s="17"/>
      <c r="V25" s="5"/>
      <c r="W25" s="61"/>
      <c r="X25" s="9"/>
      <c r="Y25" s="5"/>
      <c r="Z25" s="11"/>
      <c r="AA25" s="198"/>
      <c r="AB25" s="202"/>
      <c r="AC25" s="205"/>
      <c r="AD25" s="198"/>
      <c r="AE25" s="224"/>
      <c r="AF25" s="205"/>
      <c r="AG25" s="5"/>
      <c r="AH25" s="189"/>
      <c r="AI25" s="189"/>
      <c r="AJ25" s="218"/>
      <c r="AK25" s="201">
        <f t="shared" si="1"/>
        <v>0</v>
      </c>
    </row>
    <row r="26" spans="1:37" ht="109.5" customHeight="1" x14ac:dyDescent="0.25">
      <c r="A26" s="296"/>
      <c r="B26" s="1">
        <v>6</v>
      </c>
      <c r="C26" s="295"/>
      <c r="D26" s="30" t="s">
        <v>97</v>
      </c>
      <c r="E26" s="294"/>
      <c r="F26" s="41" t="s">
        <v>98</v>
      </c>
      <c r="G26" s="16">
        <v>1</v>
      </c>
      <c r="H26" s="23"/>
      <c r="I26" s="23"/>
      <c r="J26" s="23"/>
      <c r="K26" s="23"/>
      <c r="L26" s="23"/>
      <c r="M26" s="23"/>
      <c r="N26" s="23"/>
      <c r="O26" s="23"/>
      <c r="P26" s="23"/>
      <c r="Q26" s="23"/>
      <c r="R26" s="23"/>
      <c r="S26" s="23"/>
      <c r="T26" s="196" t="s">
        <v>183</v>
      </c>
      <c r="U26" s="17"/>
      <c r="V26" s="5"/>
      <c r="W26" s="61"/>
      <c r="X26" s="9"/>
      <c r="Y26" s="5"/>
      <c r="Z26" s="11"/>
      <c r="AA26" s="198"/>
      <c r="AB26" s="202"/>
      <c r="AC26" s="205"/>
      <c r="AD26" s="198"/>
      <c r="AE26" s="224"/>
      <c r="AF26" s="205"/>
      <c r="AG26" s="5"/>
      <c r="AH26" s="189"/>
      <c r="AI26" s="189"/>
      <c r="AJ26" s="218"/>
      <c r="AK26" s="201">
        <f t="shared" si="1"/>
        <v>0</v>
      </c>
    </row>
    <row r="27" spans="1:37" ht="105" customHeight="1" x14ac:dyDescent="0.25">
      <c r="A27" s="296"/>
      <c r="B27" s="15">
        <v>7</v>
      </c>
      <c r="C27" s="41" t="s">
        <v>257</v>
      </c>
      <c r="D27" s="30" t="s">
        <v>74</v>
      </c>
      <c r="E27" s="41" t="s">
        <v>43</v>
      </c>
      <c r="F27" s="41" t="s">
        <v>75</v>
      </c>
      <c r="G27" s="16">
        <v>1</v>
      </c>
      <c r="H27" s="23"/>
      <c r="I27" s="23"/>
      <c r="J27" s="23"/>
      <c r="K27" s="23"/>
      <c r="L27" s="23"/>
      <c r="M27" s="23"/>
      <c r="N27" s="23"/>
      <c r="O27" s="23"/>
      <c r="P27" s="23"/>
      <c r="Q27" s="23"/>
      <c r="R27" s="23"/>
      <c r="S27" s="23"/>
      <c r="T27" s="196" t="s">
        <v>184</v>
      </c>
      <c r="U27" s="58"/>
      <c r="V27" s="59"/>
      <c r="W27" s="68"/>
      <c r="X27" s="58"/>
      <c r="Y27" s="59"/>
      <c r="Z27" s="2"/>
      <c r="AA27" s="210"/>
      <c r="AB27" s="211"/>
      <c r="AC27" s="206"/>
      <c r="AD27" s="210"/>
      <c r="AE27" s="211"/>
      <c r="AF27" s="222"/>
      <c r="AG27" s="16"/>
      <c r="AH27" s="4"/>
      <c r="AI27" s="122"/>
      <c r="AJ27" s="223"/>
      <c r="AK27" s="201">
        <f t="shared" si="1"/>
        <v>0</v>
      </c>
    </row>
    <row r="28" spans="1:37" ht="97.5" customHeight="1" x14ac:dyDescent="0.25">
      <c r="A28" s="296"/>
      <c r="B28" s="15">
        <v>8</v>
      </c>
      <c r="C28" s="267" t="s">
        <v>77</v>
      </c>
      <c r="D28" s="30" t="s">
        <v>76</v>
      </c>
      <c r="E28" s="48" t="s">
        <v>43</v>
      </c>
      <c r="F28" s="41" t="s">
        <v>78</v>
      </c>
      <c r="G28" s="8">
        <v>1</v>
      </c>
      <c r="H28" s="23"/>
      <c r="I28" s="23"/>
      <c r="J28" s="23"/>
      <c r="K28" s="23"/>
      <c r="L28" s="23"/>
      <c r="M28" s="23"/>
      <c r="N28" s="23"/>
      <c r="O28" s="23"/>
      <c r="P28" s="23"/>
      <c r="Q28" s="23"/>
      <c r="R28" s="23"/>
      <c r="S28" s="23"/>
      <c r="T28" s="196" t="s">
        <v>184</v>
      </c>
      <c r="U28" s="4"/>
      <c r="V28" s="84"/>
      <c r="W28" s="68"/>
      <c r="X28" s="9"/>
      <c r="Y28" s="4"/>
      <c r="Z28" s="2"/>
      <c r="AA28" s="213"/>
      <c r="AB28" s="214"/>
      <c r="AC28" s="215"/>
      <c r="AD28" s="226"/>
      <c r="AE28" s="203"/>
      <c r="AF28" s="195"/>
      <c r="AG28" s="16"/>
      <c r="AH28" s="84"/>
      <c r="AI28" s="123"/>
      <c r="AJ28" s="219"/>
      <c r="AK28" s="201">
        <f t="shared" si="1"/>
        <v>0</v>
      </c>
    </row>
    <row r="29" spans="1:37" ht="117" customHeight="1" x14ac:dyDescent="0.25">
      <c r="A29" s="296"/>
      <c r="B29" s="15">
        <v>9</v>
      </c>
      <c r="C29" s="295"/>
      <c r="D29" s="30" t="s">
        <v>196</v>
      </c>
      <c r="E29" s="48" t="s">
        <v>43</v>
      </c>
      <c r="F29" s="41" t="s">
        <v>197</v>
      </c>
      <c r="G29" s="16">
        <v>1</v>
      </c>
      <c r="H29" s="23"/>
      <c r="I29" s="23"/>
      <c r="J29" s="23"/>
      <c r="K29" s="23"/>
      <c r="L29" s="23"/>
      <c r="M29" s="23"/>
      <c r="N29" s="23"/>
      <c r="O29" s="23"/>
      <c r="P29" s="23"/>
      <c r="Q29" s="23"/>
      <c r="R29" s="23"/>
      <c r="S29" s="23"/>
      <c r="T29" s="196" t="s">
        <v>184</v>
      </c>
      <c r="U29" s="9"/>
      <c r="V29" s="4"/>
      <c r="W29" s="68"/>
      <c r="X29" s="9"/>
      <c r="Y29" s="4"/>
      <c r="Z29" s="2"/>
      <c r="AA29" s="213"/>
      <c r="AB29" s="214"/>
      <c r="AC29" s="215"/>
      <c r="AD29" s="226"/>
      <c r="AE29" s="203"/>
      <c r="AF29" s="195"/>
      <c r="AG29" s="16"/>
      <c r="AH29" s="4"/>
      <c r="AI29" s="122"/>
      <c r="AJ29" s="223"/>
      <c r="AK29" s="201">
        <f t="shared" si="1"/>
        <v>0</v>
      </c>
    </row>
    <row r="30" spans="1:37" ht="81.75" customHeight="1" x14ac:dyDescent="0.25">
      <c r="A30" s="296"/>
      <c r="B30" s="1">
        <v>10</v>
      </c>
      <c r="C30" s="41" t="s">
        <v>87</v>
      </c>
      <c r="D30" s="30" t="s">
        <v>79</v>
      </c>
      <c r="E30" s="48" t="s">
        <v>43</v>
      </c>
      <c r="F30" s="41" t="s">
        <v>277</v>
      </c>
      <c r="G30" s="24">
        <v>2</v>
      </c>
      <c r="H30" s="3"/>
      <c r="I30" s="3"/>
      <c r="J30" s="3"/>
      <c r="K30" s="3"/>
      <c r="L30" s="3"/>
      <c r="M30" s="258"/>
      <c r="N30" s="256"/>
      <c r="O30" s="3"/>
      <c r="P30" s="3"/>
      <c r="Q30" s="3"/>
      <c r="R30" s="3"/>
      <c r="S30" s="23"/>
      <c r="T30" s="196" t="s">
        <v>198</v>
      </c>
      <c r="U30" s="10"/>
      <c r="V30" s="43"/>
      <c r="W30" s="43"/>
      <c r="X30" s="43"/>
      <c r="Y30" s="43"/>
      <c r="Z30" s="7"/>
      <c r="AA30" s="217"/>
      <c r="AB30" s="199"/>
      <c r="AC30" s="196"/>
      <c r="AD30" s="238"/>
      <c r="AE30" s="203"/>
      <c r="AF30" s="197"/>
      <c r="AG30" s="41"/>
      <c r="AH30" s="43"/>
      <c r="AI30" s="190"/>
      <c r="AJ30" s="219"/>
      <c r="AK30" s="201">
        <f t="shared" si="1"/>
        <v>0</v>
      </c>
    </row>
    <row r="31" spans="1:37" s="105" customFormat="1" ht="201" customHeight="1" x14ac:dyDescent="0.25">
      <c r="A31" s="296"/>
      <c r="B31" s="15">
        <v>11</v>
      </c>
      <c r="C31" s="267" t="s">
        <v>199</v>
      </c>
      <c r="D31" s="193" t="s">
        <v>251</v>
      </c>
      <c r="E31" s="241">
        <v>20600000</v>
      </c>
      <c r="F31" s="187" t="s">
        <v>80</v>
      </c>
      <c r="G31" s="192">
        <v>0.4</v>
      </c>
      <c r="H31" s="23"/>
      <c r="I31" s="23"/>
      <c r="J31" s="23"/>
      <c r="K31" s="23"/>
      <c r="L31" s="23"/>
      <c r="M31" s="23"/>
      <c r="N31" s="23"/>
      <c r="O31" s="23"/>
      <c r="P31" s="23"/>
      <c r="Q31" s="23"/>
      <c r="R31" s="23"/>
      <c r="S31" s="23"/>
      <c r="T31" s="196" t="s">
        <v>200</v>
      </c>
      <c r="U31" s="119"/>
      <c r="V31" s="190"/>
      <c r="W31" s="104"/>
      <c r="X31" s="119"/>
      <c r="Y31" s="190"/>
      <c r="Z31" s="194"/>
      <c r="AA31" s="212"/>
      <c r="AB31" s="200"/>
      <c r="AC31" s="195"/>
      <c r="AD31" s="226"/>
      <c r="AE31" s="148"/>
      <c r="AF31" s="195"/>
      <c r="AG31" s="192"/>
      <c r="AH31" s="192"/>
      <c r="AI31" s="192"/>
      <c r="AJ31" s="192"/>
      <c r="AK31" s="201">
        <f t="shared" si="1"/>
        <v>0</v>
      </c>
    </row>
    <row r="32" spans="1:37" s="105" customFormat="1" ht="124.5" customHeight="1" x14ac:dyDescent="0.25">
      <c r="A32" s="296"/>
      <c r="B32" s="15">
        <v>13</v>
      </c>
      <c r="C32" s="295"/>
      <c r="D32" s="193" t="s">
        <v>250</v>
      </c>
      <c r="E32" s="191">
        <v>103000000</v>
      </c>
      <c r="F32" s="242" t="s">
        <v>252</v>
      </c>
      <c r="G32" s="192">
        <v>1</v>
      </c>
      <c r="H32" s="23"/>
      <c r="I32" s="23"/>
      <c r="J32" s="23"/>
      <c r="K32" s="23"/>
      <c r="L32" s="23"/>
      <c r="M32" s="23"/>
      <c r="N32" s="23"/>
      <c r="O32" s="23"/>
      <c r="P32" s="23"/>
      <c r="Q32" s="23"/>
      <c r="R32" s="23"/>
      <c r="S32" s="23"/>
      <c r="T32" s="196" t="s">
        <v>200</v>
      </c>
      <c r="U32" s="119"/>
      <c r="V32" s="192"/>
      <c r="W32" s="193"/>
      <c r="X32" s="192"/>
      <c r="Y32" s="192"/>
      <c r="Z32" s="193"/>
      <c r="AA32" s="203"/>
      <c r="AB32" s="203"/>
      <c r="AC32" s="195"/>
      <c r="AD32" s="203"/>
      <c r="AE32" s="203"/>
      <c r="AF32" s="195"/>
      <c r="AG32" s="192"/>
      <c r="AH32" s="192"/>
      <c r="AI32" s="192"/>
      <c r="AJ32" s="219"/>
      <c r="AK32" s="201">
        <f t="shared" si="1"/>
        <v>0</v>
      </c>
    </row>
    <row r="33" spans="1:37" ht="88.5" customHeight="1" x14ac:dyDescent="0.25">
      <c r="A33" s="296"/>
      <c r="B33" s="1">
        <v>14</v>
      </c>
      <c r="C33" s="41" t="s">
        <v>81</v>
      </c>
      <c r="D33" s="30" t="s">
        <v>266</v>
      </c>
      <c r="E33" s="42">
        <v>164200000</v>
      </c>
      <c r="F33" s="41" t="s">
        <v>201</v>
      </c>
      <c r="G33" s="16">
        <v>1</v>
      </c>
      <c r="H33" s="23"/>
      <c r="I33" s="23"/>
      <c r="J33" s="23"/>
      <c r="K33" s="23"/>
      <c r="L33" s="23"/>
      <c r="M33" s="23"/>
      <c r="N33" s="23"/>
      <c r="O33" s="23"/>
      <c r="P33" s="23"/>
      <c r="Q33" s="23"/>
      <c r="R33" s="23"/>
      <c r="S33" s="23"/>
      <c r="T33" s="196" t="s">
        <v>82</v>
      </c>
      <c r="U33" s="60"/>
      <c r="V33" s="10"/>
      <c r="W33" s="2"/>
      <c r="X33" s="79"/>
      <c r="Y33" s="10"/>
      <c r="Z33" s="2"/>
      <c r="AA33" s="216"/>
      <c r="AB33" s="214"/>
      <c r="AC33" s="206"/>
      <c r="AD33" s="79"/>
      <c r="AE33" s="203"/>
      <c r="AF33" s="222"/>
      <c r="AG33" s="16"/>
      <c r="AH33" s="16"/>
      <c r="AI33" s="16"/>
      <c r="AJ33" s="4"/>
      <c r="AK33" s="201">
        <f t="shared" si="1"/>
        <v>0</v>
      </c>
    </row>
    <row r="34" spans="1:37" ht="90" customHeight="1" x14ac:dyDescent="0.25">
      <c r="A34" s="297"/>
      <c r="B34" s="1">
        <v>15</v>
      </c>
      <c r="C34" s="41" t="s">
        <v>134</v>
      </c>
      <c r="D34" s="30" t="s">
        <v>202</v>
      </c>
      <c r="E34" s="42">
        <v>74263000</v>
      </c>
      <c r="F34" s="41" t="s">
        <v>203</v>
      </c>
      <c r="G34" s="16">
        <v>1</v>
      </c>
      <c r="H34" s="23"/>
      <c r="I34" s="23"/>
      <c r="J34" s="23"/>
      <c r="K34" s="23"/>
      <c r="L34" s="23"/>
      <c r="M34" s="23"/>
      <c r="N34" s="23"/>
      <c r="O34" s="23"/>
      <c r="P34" s="23"/>
      <c r="Q34" s="23"/>
      <c r="R34" s="23"/>
      <c r="S34" s="23"/>
      <c r="T34" s="196" t="s">
        <v>204</v>
      </c>
      <c r="U34" s="56"/>
      <c r="V34" s="5"/>
      <c r="W34" s="7"/>
      <c r="X34" s="56"/>
      <c r="Y34" s="5"/>
      <c r="Z34" s="7"/>
      <c r="AA34" s="204"/>
      <c r="AB34" s="199"/>
      <c r="AC34" s="195"/>
      <c r="AD34" s="197"/>
      <c r="AE34" s="203"/>
      <c r="AF34" s="195"/>
      <c r="AG34" s="16"/>
      <c r="AH34" s="4"/>
      <c r="AI34" s="4"/>
      <c r="AJ34" s="4"/>
      <c r="AK34" s="201">
        <f t="shared" si="1"/>
        <v>0</v>
      </c>
    </row>
    <row r="35" spans="1:37" s="36" customFormat="1" ht="45.75" customHeight="1" x14ac:dyDescent="0.25">
      <c r="A35" s="270" t="s">
        <v>83</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2"/>
    </row>
    <row r="36" spans="1:37" s="53" customFormat="1" ht="60" customHeight="1" x14ac:dyDescent="0.25">
      <c r="A36" s="276" t="s">
        <v>83</v>
      </c>
      <c r="B36" s="263" t="s">
        <v>6</v>
      </c>
      <c r="C36" s="263" t="s">
        <v>109</v>
      </c>
      <c r="D36" s="263" t="s">
        <v>7</v>
      </c>
      <c r="E36" s="263" t="s">
        <v>8</v>
      </c>
      <c r="F36" s="263" t="s">
        <v>9</v>
      </c>
      <c r="G36" s="263" t="s">
        <v>10</v>
      </c>
      <c r="H36" s="262" t="s">
        <v>11</v>
      </c>
      <c r="I36" s="268"/>
      <c r="J36" s="268"/>
      <c r="K36" s="268"/>
      <c r="L36" s="268"/>
      <c r="M36" s="268"/>
      <c r="N36" s="268"/>
      <c r="O36" s="268"/>
      <c r="P36" s="268"/>
      <c r="Q36" s="268"/>
      <c r="R36" s="268"/>
      <c r="S36" s="269"/>
      <c r="T36" s="263" t="s">
        <v>12</v>
      </c>
      <c r="U36" s="262" t="s">
        <v>13</v>
      </c>
      <c r="V36" s="268"/>
      <c r="W36" s="269"/>
      <c r="X36" s="262" t="s">
        <v>14</v>
      </c>
      <c r="Y36" s="268"/>
      <c r="Z36" s="269"/>
      <c r="AA36" s="34" t="s">
        <v>15</v>
      </c>
      <c r="AB36" s="34"/>
      <c r="AC36" s="34"/>
      <c r="AD36" s="34" t="s">
        <v>16</v>
      </c>
      <c r="AE36" s="34"/>
      <c r="AF36" s="34"/>
      <c r="AG36" s="262" t="s">
        <v>17</v>
      </c>
      <c r="AH36" s="268"/>
      <c r="AI36" s="268"/>
      <c r="AJ36" s="268"/>
      <c r="AK36" s="269"/>
    </row>
    <row r="37" spans="1:37" s="53" customFormat="1" ht="37.5" customHeight="1" x14ac:dyDescent="0.25">
      <c r="A37" s="296"/>
      <c r="B37" s="266"/>
      <c r="C37" s="266"/>
      <c r="D37" s="266"/>
      <c r="E37" s="266"/>
      <c r="F37" s="266"/>
      <c r="G37" s="266"/>
      <c r="H37" s="44" t="s">
        <v>18</v>
      </c>
      <c r="I37" s="44" t="s">
        <v>19</v>
      </c>
      <c r="J37" s="44" t="s">
        <v>20</v>
      </c>
      <c r="K37" s="44" t="s">
        <v>21</v>
      </c>
      <c r="L37" s="44" t="s">
        <v>20</v>
      </c>
      <c r="M37" s="44" t="s">
        <v>22</v>
      </c>
      <c r="N37" s="44" t="s">
        <v>22</v>
      </c>
      <c r="O37" s="44" t="s">
        <v>21</v>
      </c>
      <c r="P37" s="44" t="s">
        <v>23</v>
      </c>
      <c r="Q37" s="44" t="s">
        <v>24</v>
      </c>
      <c r="R37" s="44" t="s">
        <v>25</v>
      </c>
      <c r="S37" s="44" t="s">
        <v>26</v>
      </c>
      <c r="T37" s="266"/>
      <c r="U37" s="44" t="s">
        <v>27</v>
      </c>
      <c r="V37" s="44" t="s">
        <v>28</v>
      </c>
      <c r="W37" s="44" t="s">
        <v>29</v>
      </c>
      <c r="X37" s="44" t="s">
        <v>30</v>
      </c>
      <c r="Y37" s="44" t="s">
        <v>31</v>
      </c>
      <c r="Z37" s="44" t="s">
        <v>32</v>
      </c>
      <c r="AA37" s="44" t="s">
        <v>33</v>
      </c>
      <c r="AB37" s="44" t="s">
        <v>34</v>
      </c>
      <c r="AC37" s="44" t="s">
        <v>35</v>
      </c>
      <c r="AD37" s="44" t="s">
        <v>36</v>
      </c>
      <c r="AE37" s="44" t="s">
        <v>37</v>
      </c>
      <c r="AF37" s="44" t="s">
        <v>38</v>
      </c>
      <c r="AG37" s="44" t="s">
        <v>39</v>
      </c>
      <c r="AH37" s="44" t="s">
        <v>40</v>
      </c>
      <c r="AI37" s="44" t="s">
        <v>41</v>
      </c>
      <c r="AJ37" s="44" t="s">
        <v>42</v>
      </c>
      <c r="AK37" s="44" t="s">
        <v>127</v>
      </c>
    </row>
    <row r="38" spans="1:37" ht="154.5" customHeight="1" x14ac:dyDescent="0.25">
      <c r="A38" s="296"/>
      <c r="B38" s="15">
        <v>1</v>
      </c>
      <c r="C38" s="41" t="s">
        <v>146</v>
      </c>
      <c r="D38" s="221" t="s">
        <v>147</v>
      </c>
      <c r="E38" s="41" t="s">
        <v>84</v>
      </c>
      <c r="F38" s="3" t="s">
        <v>145</v>
      </c>
      <c r="G38" s="16">
        <v>1</v>
      </c>
      <c r="H38" s="31"/>
      <c r="I38" s="31"/>
      <c r="J38" s="31"/>
      <c r="K38" s="31"/>
      <c r="L38" s="31"/>
      <c r="M38" s="31"/>
      <c r="N38" s="31"/>
      <c r="O38" s="31"/>
      <c r="P38" s="31"/>
      <c r="Q38" s="31"/>
      <c r="R38" s="31"/>
      <c r="S38" s="31"/>
      <c r="T38" s="196" t="s">
        <v>242</v>
      </c>
      <c r="U38" s="56"/>
      <c r="V38" s="4"/>
      <c r="W38" s="68"/>
      <c r="X38" s="17"/>
      <c r="Y38" s="4"/>
      <c r="Z38" s="2"/>
      <c r="AA38" s="226"/>
      <c r="AB38" s="223"/>
      <c r="AC38" s="227"/>
      <c r="AD38" s="226"/>
      <c r="AE38" s="223"/>
      <c r="AF38" s="227"/>
      <c r="AG38" s="4"/>
      <c r="AH38" s="4"/>
      <c r="AI38" s="4"/>
      <c r="AJ38" s="223"/>
      <c r="AK38" s="201">
        <f>SUM(AG38:AJ38)</f>
        <v>0</v>
      </c>
    </row>
    <row r="39" spans="1:37" ht="139.5" customHeight="1" x14ac:dyDescent="0.25">
      <c r="A39" s="296"/>
      <c r="B39" s="15">
        <v>2</v>
      </c>
      <c r="C39" s="41" t="s">
        <v>101</v>
      </c>
      <c r="D39" s="30" t="s">
        <v>100</v>
      </c>
      <c r="E39" s="41" t="s">
        <v>84</v>
      </c>
      <c r="F39" s="3" t="s">
        <v>148</v>
      </c>
      <c r="G39" s="41">
        <v>12</v>
      </c>
      <c r="H39" s="31"/>
      <c r="I39" s="31"/>
      <c r="J39" s="31"/>
      <c r="K39" s="31"/>
      <c r="L39" s="31"/>
      <c r="M39" s="31"/>
      <c r="N39" s="31"/>
      <c r="O39" s="31"/>
      <c r="P39" s="31"/>
      <c r="Q39" s="31"/>
      <c r="R39" s="31"/>
      <c r="S39" s="31"/>
      <c r="T39" s="196" t="s">
        <v>237</v>
      </c>
      <c r="U39" s="56"/>
      <c r="V39" s="4"/>
      <c r="W39" s="2"/>
      <c r="X39" s="17"/>
      <c r="Y39" s="4"/>
      <c r="Z39" s="2"/>
      <c r="AA39" s="226"/>
      <c r="AB39" s="223"/>
      <c r="AC39" s="222"/>
      <c r="AD39" s="220"/>
      <c r="AE39" s="223"/>
      <c r="AF39" s="195"/>
      <c r="AG39" s="4"/>
      <c r="AH39" s="4"/>
      <c r="AI39" s="223"/>
      <c r="AJ39" s="223"/>
      <c r="AK39" s="201">
        <f t="shared" ref="AK39:AK43" si="2">SUM(AG39:AJ39)</f>
        <v>0</v>
      </c>
    </row>
    <row r="40" spans="1:37" ht="117" customHeight="1" x14ac:dyDescent="0.25">
      <c r="A40" s="296"/>
      <c r="B40" s="15">
        <v>3</v>
      </c>
      <c r="C40" s="267" t="s">
        <v>149</v>
      </c>
      <c r="D40" s="222" t="s">
        <v>102</v>
      </c>
      <c r="E40" s="41" t="s">
        <v>84</v>
      </c>
      <c r="F40" s="3" t="s">
        <v>103</v>
      </c>
      <c r="G40" s="41">
        <v>12</v>
      </c>
      <c r="H40" s="31"/>
      <c r="I40" s="31"/>
      <c r="J40" s="31"/>
      <c r="K40" s="31"/>
      <c r="L40" s="31"/>
      <c r="M40" s="31"/>
      <c r="N40" s="31"/>
      <c r="O40" s="31"/>
      <c r="P40" s="31"/>
      <c r="Q40" s="31"/>
      <c r="R40" s="31"/>
      <c r="S40" s="31"/>
      <c r="T40" s="196" t="s">
        <v>238</v>
      </c>
      <c r="U40" s="56"/>
      <c r="V40" s="4"/>
      <c r="W40" s="2"/>
      <c r="X40" s="17"/>
      <c r="Y40" s="4"/>
      <c r="Z40" s="2"/>
      <c r="AA40" s="220"/>
      <c r="AB40" s="219"/>
      <c r="AC40" s="222"/>
      <c r="AD40" s="226"/>
      <c r="AE40" s="203"/>
      <c r="AF40" s="196"/>
      <c r="AG40" s="4"/>
      <c r="AH40" s="4"/>
      <c r="AI40" s="223"/>
      <c r="AJ40" s="223"/>
      <c r="AK40" s="201">
        <f t="shared" si="2"/>
        <v>0</v>
      </c>
    </row>
    <row r="41" spans="1:37" ht="97.5" customHeight="1" x14ac:dyDescent="0.25">
      <c r="A41" s="296"/>
      <c r="B41" s="15">
        <v>4</v>
      </c>
      <c r="C41" s="299"/>
      <c r="D41" s="222" t="s">
        <v>236</v>
      </c>
      <c r="E41" s="41" t="s">
        <v>84</v>
      </c>
      <c r="F41" s="41" t="s">
        <v>150</v>
      </c>
      <c r="G41" s="41">
        <v>1</v>
      </c>
      <c r="H41" s="31"/>
      <c r="I41" s="31"/>
      <c r="J41" s="31"/>
      <c r="K41" s="3"/>
      <c r="L41" s="3"/>
      <c r="M41" s="3"/>
      <c r="N41" s="3"/>
      <c r="O41" s="3"/>
      <c r="P41" s="3"/>
      <c r="Q41" s="3"/>
      <c r="R41" s="3"/>
      <c r="S41" s="3"/>
      <c r="T41" s="196" t="s">
        <v>239</v>
      </c>
      <c r="U41" s="5"/>
      <c r="V41" s="4"/>
      <c r="W41" s="30"/>
      <c r="X41" s="5"/>
      <c r="Y41" s="5"/>
      <c r="Z41" s="77"/>
      <c r="AA41" s="224"/>
      <c r="AB41" s="224"/>
      <c r="AC41" s="224"/>
      <c r="AD41" s="224"/>
      <c r="AE41" s="224"/>
      <c r="AF41" s="224"/>
      <c r="AG41" s="4"/>
      <c r="AH41" s="5"/>
      <c r="AI41" s="5"/>
      <c r="AJ41" s="19"/>
      <c r="AK41" s="201">
        <f t="shared" si="2"/>
        <v>0</v>
      </c>
    </row>
    <row r="42" spans="1:37" ht="89.25" customHeight="1" x14ac:dyDescent="0.25">
      <c r="A42" s="296"/>
      <c r="B42" s="15">
        <v>5</v>
      </c>
      <c r="C42" s="295"/>
      <c r="D42" s="30" t="s">
        <v>105</v>
      </c>
      <c r="E42" s="41" t="s">
        <v>84</v>
      </c>
      <c r="F42" s="41" t="s">
        <v>104</v>
      </c>
      <c r="G42" s="41">
        <v>12</v>
      </c>
      <c r="H42" s="31"/>
      <c r="I42" s="31"/>
      <c r="J42" s="31"/>
      <c r="K42" s="31"/>
      <c r="L42" s="31"/>
      <c r="M42" s="31"/>
      <c r="N42" s="31"/>
      <c r="O42" s="31"/>
      <c r="P42" s="31"/>
      <c r="Q42" s="31"/>
      <c r="R42" s="31"/>
      <c r="S42" s="31"/>
      <c r="T42" s="196" t="s">
        <v>240</v>
      </c>
      <c r="U42" s="56"/>
      <c r="V42" s="4"/>
      <c r="W42" s="18"/>
      <c r="X42" s="17"/>
      <c r="Y42" s="4"/>
      <c r="Z42" s="18"/>
      <c r="AA42" s="226"/>
      <c r="AB42" s="223"/>
      <c r="AC42" s="225"/>
      <c r="AD42" s="226"/>
      <c r="AE42" s="223"/>
      <c r="AF42" s="195"/>
      <c r="AG42" s="4"/>
      <c r="AH42" s="4"/>
      <c r="AI42" s="223"/>
      <c r="AJ42" s="223"/>
      <c r="AK42" s="201">
        <f t="shared" si="2"/>
        <v>0</v>
      </c>
    </row>
    <row r="43" spans="1:37" ht="113.25" customHeight="1" x14ac:dyDescent="0.25">
      <c r="A43" s="297"/>
      <c r="B43" s="15">
        <v>6</v>
      </c>
      <c r="C43" s="41" t="s">
        <v>151</v>
      </c>
      <c r="D43" s="222" t="s">
        <v>293</v>
      </c>
      <c r="E43" s="41" t="s">
        <v>84</v>
      </c>
      <c r="F43" s="41" t="s">
        <v>152</v>
      </c>
      <c r="G43" s="19">
        <v>7.4999999999999997E-2</v>
      </c>
      <c r="H43" s="41"/>
      <c r="I43" s="41"/>
      <c r="J43" s="41"/>
      <c r="K43" s="41"/>
      <c r="L43" s="41"/>
      <c r="M43" s="31"/>
      <c r="N43" s="41"/>
      <c r="O43" s="41"/>
      <c r="P43" s="41"/>
      <c r="Q43" s="41"/>
      <c r="R43" s="41"/>
      <c r="S43" s="31"/>
      <c r="T43" s="196" t="s">
        <v>241</v>
      </c>
      <c r="U43" s="5"/>
      <c r="V43" s="4"/>
      <c r="W43" s="232"/>
      <c r="X43" s="5"/>
      <c r="Y43" s="4"/>
      <c r="Z43" s="30"/>
      <c r="AA43" s="224"/>
      <c r="AB43" s="223"/>
      <c r="AC43" s="223"/>
      <c r="AD43" s="224"/>
      <c r="AE43" s="219"/>
      <c r="AF43" s="232"/>
      <c r="AG43" s="4"/>
      <c r="AH43" s="4"/>
      <c r="AI43" s="4"/>
      <c r="AJ43" s="218"/>
      <c r="AK43" s="201">
        <f t="shared" si="2"/>
        <v>0</v>
      </c>
    </row>
    <row r="44" spans="1:37" s="36" customFormat="1" ht="45.75" customHeight="1" x14ac:dyDescent="0.25">
      <c r="A44" s="270" t="s">
        <v>245</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2"/>
    </row>
    <row r="45" spans="1:37" s="53" customFormat="1" ht="68.25" customHeight="1" x14ac:dyDescent="0.25">
      <c r="A45" s="276" t="s">
        <v>246</v>
      </c>
      <c r="B45" s="263" t="s">
        <v>6</v>
      </c>
      <c r="C45" s="263" t="s">
        <v>109</v>
      </c>
      <c r="D45" s="263" t="s">
        <v>7</v>
      </c>
      <c r="E45" s="263" t="s">
        <v>8</v>
      </c>
      <c r="F45" s="263" t="s">
        <v>9</v>
      </c>
      <c r="G45" s="263" t="s">
        <v>10</v>
      </c>
      <c r="H45" s="262" t="s">
        <v>11</v>
      </c>
      <c r="I45" s="268"/>
      <c r="J45" s="268"/>
      <c r="K45" s="268"/>
      <c r="L45" s="268"/>
      <c r="M45" s="268"/>
      <c r="N45" s="268"/>
      <c r="O45" s="268"/>
      <c r="P45" s="268"/>
      <c r="Q45" s="268"/>
      <c r="R45" s="268"/>
      <c r="S45" s="269"/>
      <c r="T45" s="263" t="s">
        <v>12</v>
      </c>
      <c r="U45" s="262" t="s">
        <v>13</v>
      </c>
      <c r="V45" s="268"/>
      <c r="W45" s="269"/>
      <c r="X45" s="262" t="s">
        <v>14</v>
      </c>
      <c r="Y45" s="268"/>
      <c r="Z45" s="269"/>
      <c r="AA45" s="262" t="s">
        <v>15</v>
      </c>
      <c r="AB45" s="268"/>
      <c r="AC45" s="269"/>
      <c r="AD45" s="262" t="s">
        <v>16</v>
      </c>
      <c r="AE45" s="268"/>
      <c r="AF45" s="269"/>
      <c r="AG45" s="262" t="s">
        <v>17</v>
      </c>
      <c r="AH45" s="268"/>
      <c r="AI45" s="268"/>
      <c r="AJ45" s="268"/>
      <c r="AK45" s="269"/>
    </row>
    <row r="46" spans="1:37" s="53" customFormat="1" ht="39" customHeight="1" x14ac:dyDescent="0.25">
      <c r="A46" s="296"/>
      <c r="B46" s="266"/>
      <c r="C46" s="266"/>
      <c r="D46" s="266"/>
      <c r="E46" s="266"/>
      <c r="F46" s="266"/>
      <c r="G46" s="266"/>
      <c r="H46" s="44" t="s">
        <v>18</v>
      </c>
      <c r="I46" s="44" t="s">
        <v>19</v>
      </c>
      <c r="J46" s="44" t="s">
        <v>20</v>
      </c>
      <c r="K46" s="44" t="s">
        <v>21</v>
      </c>
      <c r="L46" s="44" t="s">
        <v>20</v>
      </c>
      <c r="M46" s="44" t="s">
        <v>22</v>
      </c>
      <c r="N46" s="44" t="s">
        <v>22</v>
      </c>
      <c r="O46" s="44" t="s">
        <v>21</v>
      </c>
      <c r="P46" s="44" t="s">
        <v>23</v>
      </c>
      <c r="Q46" s="44" t="s">
        <v>24</v>
      </c>
      <c r="R46" s="44" t="s">
        <v>25</v>
      </c>
      <c r="S46" s="44" t="s">
        <v>26</v>
      </c>
      <c r="T46" s="266"/>
      <c r="U46" s="44" t="s">
        <v>27</v>
      </c>
      <c r="V46" s="44" t="s">
        <v>28</v>
      </c>
      <c r="W46" s="44" t="s">
        <v>29</v>
      </c>
      <c r="X46" s="44" t="s">
        <v>30</v>
      </c>
      <c r="Y46" s="44" t="s">
        <v>31</v>
      </c>
      <c r="Z46" s="44" t="s">
        <v>32</v>
      </c>
      <c r="AA46" s="44" t="s">
        <v>33</v>
      </c>
      <c r="AB46" s="44" t="s">
        <v>34</v>
      </c>
      <c r="AC46" s="44" t="s">
        <v>35</v>
      </c>
      <c r="AD46" s="44" t="s">
        <v>36</v>
      </c>
      <c r="AE46" s="44" t="s">
        <v>37</v>
      </c>
      <c r="AF46" s="44" t="s">
        <v>38</v>
      </c>
      <c r="AG46" s="44" t="s">
        <v>39</v>
      </c>
      <c r="AH46" s="44" t="s">
        <v>40</v>
      </c>
      <c r="AI46" s="44" t="s">
        <v>41</v>
      </c>
      <c r="AJ46" s="44" t="s">
        <v>42</v>
      </c>
      <c r="AK46" s="44" t="s">
        <v>127</v>
      </c>
    </row>
    <row r="47" spans="1:37" ht="145.5" customHeight="1" x14ac:dyDescent="0.25">
      <c r="A47" s="296"/>
      <c r="B47" s="15">
        <v>1</v>
      </c>
      <c r="C47" s="228" t="s">
        <v>280</v>
      </c>
      <c r="D47" s="221" t="s">
        <v>138</v>
      </c>
      <c r="E47" s="191">
        <v>186777000</v>
      </c>
      <c r="F47" s="196" t="s">
        <v>139</v>
      </c>
      <c r="G47" s="224">
        <v>1</v>
      </c>
      <c r="H47" s="31"/>
      <c r="I47" s="31"/>
      <c r="J47" s="31"/>
      <c r="K47" s="31"/>
      <c r="L47" s="31"/>
      <c r="M47" s="31"/>
      <c r="N47" s="31"/>
      <c r="O47" s="31"/>
      <c r="P47" s="31"/>
      <c r="Q47" s="31"/>
      <c r="R47" s="31"/>
      <c r="S47" s="31"/>
      <c r="T47" s="196" t="s">
        <v>279</v>
      </c>
      <c r="U47" s="3"/>
      <c r="V47" s="4"/>
      <c r="W47" s="2"/>
      <c r="X47" s="9"/>
      <c r="Y47" s="4"/>
      <c r="Z47" s="2"/>
      <c r="AA47" s="198"/>
      <c r="AB47" s="223"/>
      <c r="AC47" s="222"/>
      <c r="AD47" s="198"/>
      <c r="AE47" s="223"/>
      <c r="AF47" s="222"/>
      <c r="AG47" s="4"/>
      <c r="AH47" s="4"/>
      <c r="AI47" s="223"/>
      <c r="AJ47" s="223"/>
      <c r="AK47" s="201">
        <f>SUM(AG47:AJ47)</f>
        <v>0</v>
      </c>
    </row>
    <row r="48" spans="1:37" ht="100.5" customHeight="1" x14ac:dyDescent="0.25">
      <c r="A48" s="296"/>
      <c r="B48" s="15">
        <v>2</v>
      </c>
      <c r="C48" s="229" t="s">
        <v>206</v>
      </c>
      <c r="D48" s="221" t="s">
        <v>136</v>
      </c>
      <c r="E48" s="191">
        <f>34442500+365557500</f>
        <v>400000000</v>
      </c>
      <c r="F48" s="27" t="s">
        <v>137</v>
      </c>
      <c r="G48" s="224">
        <v>1</v>
      </c>
      <c r="H48" s="31"/>
      <c r="I48" s="31"/>
      <c r="J48" s="31"/>
      <c r="K48" s="31"/>
      <c r="L48" s="31"/>
      <c r="M48" s="31"/>
      <c r="N48" s="31"/>
      <c r="O48" s="31"/>
      <c r="P48" s="31"/>
      <c r="Q48" s="31"/>
      <c r="R48" s="31"/>
      <c r="S48" s="31"/>
      <c r="T48" s="261" t="s">
        <v>186</v>
      </c>
      <c r="U48" s="56"/>
      <c r="V48" s="4"/>
      <c r="W48" s="2"/>
      <c r="X48" s="17"/>
      <c r="Y48" s="4"/>
      <c r="Z48" s="2"/>
      <c r="AA48" s="226"/>
      <c r="AB48" s="223"/>
      <c r="AC48" s="236"/>
      <c r="AD48" s="226"/>
      <c r="AE48" s="223"/>
      <c r="AF48" s="236"/>
      <c r="AG48" s="4"/>
      <c r="AH48" s="4"/>
      <c r="AI48" s="223"/>
      <c r="AJ48" s="223"/>
      <c r="AK48" s="201">
        <f t="shared" ref="AK48:AK59" si="3">SUM(AG48:AJ48)</f>
        <v>0</v>
      </c>
    </row>
    <row r="49" spans="1:37" ht="106.9" customHeight="1" x14ac:dyDescent="0.25">
      <c r="A49" s="296"/>
      <c r="B49" s="15">
        <v>3</v>
      </c>
      <c r="C49" s="267" t="s">
        <v>85</v>
      </c>
      <c r="D49" s="221" t="s">
        <v>113</v>
      </c>
      <c r="E49" s="293">
        <v>2551599008</v>
      </c>
      <c r="F49" s="196" t="s">
        <v>114</v>
      </c>
      <c r="G49" s="224">
        <v>1</v>
      </c>
      <c r="H49" s="31"/>
      <c r="I49" s="31"/>
      <c r="J49" s="31"/>
      <c r="K49" s="31"/>
      <c r="L49" s="31"/>
      <c r="M49" s="31"/>
      <c r="N49" s="31"/>
      <c r="O49" s="31"/>
      <c r="P49" s="31"/>
      <c r="Q49" s="31"/>
      <c r="R49" s="31"/>
      <c r="S49" s="31"/>
      <c r="T49" s="196" t="s">
        <v>187</v>
      </c>
      <c r="U49" s="9"/>
      <c r="V49" s="4"/>
      <c r="W49" s="18"/>
      <c r="X49" s="9"/>
      <c r="Y49" s="4"/>
      <c r="Z49" s="18"/>
      <c r="AA49" s="198"/>
      <c r="AB49" s="223"/>
      <c r="AC49" s="207"/>
      <c r="AD49" s="226"/>
      <c r="AE49" s="224"/>
      <c r="AF49" s="224"/>
      <c r="AG49" s="4"/>
      <c r="AH49" s="4"/>
      <c r="AI49" s="223"/>
      <c r="AJ49" s="223"/>
      <c r="AK49" s="201">
        <f t="shared" si="3"/>
        <v>0</v>
      </c>
    </row>
    <row r="50" spans="1:37" ht="78.75" customHeight="1" x14ac:dyDescent="0.25">
      <c r="A50" s="296"/>
      <c r="B50" s="15">
        <v>4</v>
      </c>
      <c r="C50" s="295"/>
      <c r="D50" s="221" t="s">
        <v>135</v>
      </c>
      <c r="E50" s="294"/>
      <c r="F50" s="196" t="s">
        <v>292</v>
      </c>
      <c r="G50" s="218">
        <v>1</v>
      </c>
      <c r="H50" s="229"/>
      <c r="I50" s="31"/>
      <c r="J50" s="31"/>
      <c r="K50" s="31"/>
      <c r="L50" s="31"/>
      <c r="M50" s="31"/>
      <c r="N50" s="31"/>
      <c r="O50" s="31"/>
      <c r="P50" s="31"/>
      <c r="Q50" s="31"/>
      <c r="R50" s="31"/>
      <c r="S50" s="31"/>
      <c r="T50" s="196" t="s">
        <v>187</v>
      </c>
      <c r="U50" s="9"/>
      <c r="V50" s="4"/>
      <c r="W50" s="18"/>
      <c r="X50" s="9"/>
      <c r="Y50" s="4"/>
      <c r="Z50" s="18"/>
      <c r="AA50" s="198"/>
      <c r="AB50" s="223"/>
      <c r="AC50" s="207"/>
      <c r="AD50" s="237"/>
      <c r="AE50" s="224"/>
      <c r="AF50" s="224"/>
      <c r="AG50" s="4"/>
      <c r="AH50" s="4"/>
      <c r="AI50" s="223"/>
      <c r="AJ50" s="223"/>
      <c r="AK50" s="201">
        <f t="shared" si="3"/>
        <v>0</v>
      </c>
    </row>
    <row r="51" spans="1:37" ht="102" customHeight="1" x14ac:dyDescent="0.25">
      <c r="A51" s="296"/>
      <c r="B51" s="15">
        <v>5</v>
      </c>
      <c r="C51" s="267" t="s">
        <v>207</v>
      </c>
      <c r="D51" s="50" t="s">
        <v>208</v>
      </c>
      <c r="E51" s="293">
        <v>676447055</v>
      </c>
      <c r="F51" s="29" t="s">
        <v>209</v>
      </c>
      <c r="G51" s="219">
        <v>1</v>
      </c>
      <c r="H51" s="229"/>
      <c r="I51" s="31"/>
      <c r="J51" s="31"/>
      <c r="K51" s="31"/>
      <c r="L51" s="31"/>
      <c r="M51" s="31"/>
      <c r="N51" s="31"/>
      <c r="O51" s="31"/>
      <c r="P51" s="31"/>
      <c r="Q51" s="31"/>
      <c r="R51" s="31"/>
      <c r="S51" s="31"/>
      <c r="T51" s="196" t="s">
        <v>188</v>
      </c>
      <c r="U51" s="56"/>
      <c r="V51" s="10"/>
      <c r="W51" s="7"/>
      <c r="X51" s="17"/>
      <c r="Y51" s="16"/>
      <c r="Z51" s="30"/>
      <c r="AA51" s="198"/>
      <c r="AB51" s="223"/>
      <c r="AC51" s="222"/>
      <c r="AD51" s="198"/>
      <c r="AE51" s="223"/>
      <c r="AF51" s="222"/>
      <c r="AG51" s="4"/>
      <c r="AH51" s="4"/>
      <c r="AI51" s="223"/>
      <c r="AJ51" s="223"/>
      <c r="AK51" s="201">
        <f t="shared" si="3"/>
        <v>0</v>
      </c>
    </row>
    <row r="52" spans="1:37" ht="105.75" customHeight="1" x14ac:dyDescent="0.25">
      <c r="A52" s="296"/>
      <c r="B52" s="15">
        <v>6</v>
      </c>
      <c r="C52" s="299"/>
      <c r="D52" s="50" t="s">
        <v>144</v>
      </c>
      <c r="E52" s="294"/>
      <c r="F52" s="29" t="s">
        <v>210</v>
      </c>
      <c r="G52" s="219">
        <v>1</v>
      </c>
      <c r="H52" s="229"/>
      <c r="I52" s="31"/>
      <c r="J52" s="31"/>
      <c r="K52" s="31"/>
      <c r="L52" s="31"/>
      <c r="M52" s="31"/>
      <c r="N52" s="31"/>
      <c r="O52" s="31"/>
      <c r="P52" s="31"/>
      <c r="Q52" s="31"/>
      <c r="R52" s="31"/>
      <c r="S52" s="31"/>
      <c r="T52" s="196" t="s">
        <v>188</v>
      </c>
      <c r="U52" s="56"/>
      <c r="V52" s="10"/>
      <c r="W52" s="7"/>
      <c r="X52" s="17"/>
      <c r="Y52" s="16"/>
      <c r="Z52" s="30"/>
      <c r="AA52" s="198"/>
      <c r="AB52" s="223"/>
      <c r="AC52" s="222"/>
      <c r="AD52" s="198"/>
      <c r="AE52" s="223"/>
      <c r="AF52" s="222"/>
      <c r="AG52" s="4"/>
      <c r="AH52" s="4"/>
      <c r="AI52" s="223"/>
      <c r="AJ52" s="223"/>
      <c r="AK52" s="201">
        <f t="shared" si="3"/>
        <v>0</v>
      </c>
    </row>
    <row r="53" spans="1:37" ht="79.5" customHeight="1" x14ac:dyDescent="0.25">
      <c r="A53" s="296"/>
      <c r="B53" s="15">
        <v>7</v>
      </c>
      <c r="C53" s="299"/>
      <c r="D53" s="50" t="s">
        <v>284</v>
      </c>
      <c r="E53" s="293">
        <v>650000000</v>
      </c>
      <c r="F53" s="29" t="s">
        <v>143</v>
      </c>
      <c r="G53" s="219">
        <v>1</v>
      </c>
      <c r="H53" s="259"/>
      <c r="I53" s="31"/>
      <c r="J53" s="31"/>
      <c r="K53" s="31"/>
      <c r="L53" s="31"/>
      <c r="M53" s="31"/>
      <c r="N53" s="31"/>
      <c r="O53" s="31"/>
      <c r="P53" s="31"/>
      <c r="Q53" s="31"/>
      <c r="R53" s="31"/>
      <c r="S53" s="31"/>
      <c r="T53" s="196" t="s">
        <v>189</v>
      </c>
      <c r="U53" s="69"/>
      <c r="V53" s="4"/>
      <c r="W53" s="70"/>
      <c r="X53" s="101"/>
      <c r="Y53" s="4"/>
      <c r="Z53" s="21"/>
      <c r="AA53" s="226"/>
      <c r="AB53" s="203"/>
      <c r="AC53" s="195"/>
      <c r="AD53" s="226"/>
      <c r="AE53" s="223"/>
      <c r="AF53" s="195"/>
      <c r="AG53" s="4"/>
      <c r="AH53" s="4"/>
      <c r="AI53" s="4"/>
      <c r="AJ53" s="223"/>
      <c r="AK53" s="201">
        <f t="shared" si="3"/>
        <v>0</v>
      </c>
    </row>
    <row r="54" spans="1:37" s="105" customFormat="1" ht="113.25" customHeight="1" x14ac:dyDescent="0.25">
      <c r="A54" s="296"/>
      <c r="B54" s="15">
        <v>8</v>
      </c>
      <c r="C54" s="299"/>
      <c r="D54" s="102" t="s">
        <v>141</v>
      </c>
      <c r="E54" s="298"/>
      <c r="F54" s="103" t="s">
        <v>142</v>
      </c>
      <c r="G54" s="219">
        <v>1</v>
      </c>
      <c r="H54" s="259"/>
      <c r="I54" s="31"/>
      <c r="J54" s="31"/>
      <c r="K54" s="31"/>
      <c r="L54" s="31"/>
      <c r="M54" s="31"/>
      <c r="N54" s="31"/>
      <c r="O54" s="31"/>
      <c r="P54" s="31"/>
      <c r="Q54" s="31"/>
      <c r="R54" s="31"/>
      <c r="S54" s="31"/>
      <c r="T54" s="196" t="s">
        <v>190</v>
      </c>
      <c r="U54" s="97"/>
      <c r="V54" s="8"/>
      <c r="W54" s="104"/>
      <c r="X54" s="97"/>
      <c r="Y54" s="8"/>
      <c r="Z54" s="30"/>
      <c r="AA54" s="197"/>
      <c r="AB54" s="203"/>
      <c r="AC54" s="195"/>
      <c r="AD54" s="226"/>
      <c r="AE54" s="218"/>
      <c r="AF54" s="166"/>
      <c r="AG54" s="8"/>
      <c r="AH54" s="8"/>
      <c r="AI54" s="218"/>
      <c r="AJ54" s="218"/>
      <c r="AK54" s="201">
        <f t="shared" si="3"/>
        <v>0</v>
      </c>
    </row>
    <row r="55" spans="1:37" ht="105.75" customHeight="1" x14ac:dyDescent="0.25">
      <c r="A55" s="296"/>
      <c r="B55" s="15">
        <v>9</v>
      </c>
      <c r="C55" s="299"/>
      <c r="D55" s="50" t="s">
        <v>285</v>
      </c>
      <c r="E55" s="298"/>
      <c r="F55" s="29" t="s">
        <v>140</v>
      </c>
      <c r="G55" s="24">
        <v>2000</v>
      </c>
      <c r="H55" s="229"/>
      <c r="I55" s="31"/>
      <c r="J55" s="31"/>
      <c r="K55" s="31"/>
      <c r="L55" s="31"/>
      <c r="M55" s="31"/>
      <c r="N55" s="31"/>
      <c r="O55" s="31"/>
      <c r="P55" s="31"/>
      <c r="Q55" s="31"/>
      <c r="R55" s="31"/>
      <c r="S55" s="31"/>
      <c r="T55" s="196" t="s">
        <v>190</v>
      </c>
      <c r="U55" s="43"/>
      <c r="V55" s="63"/>
      <c r="W55" s="61"/>
      <c r="X55" s="41"/>
      <c r="Y55" s="8"/>
      <c r="Z55" s="30"/>
      <c r="AA55" s="197"/>
      <c r="AB55" s="203"/>
      <c r="AC55" s="195"/>
      <c r="AD55" s="226"/>
      <c r="AE55" s="218"/>
      <c r="AF55" s="166"/>
      <c r="AG55" s="8"/>
      <c r="AH55" s="87"/>
      <c r="AI55" s="208"/>
      <c r="AJ55" s="208"/>
      <c r="AK55" s="201">
        <f t="shared" si="3"/>
        <v>0</v>
      </c>
    </row>
    <row r="56" spans="1:37" ht="135.75" customHeight="1" x14ac:dyDescent="0.25">
      <c r="A56" s="296"/>
      <c r="B56" s="15">
        <v>10</v>
      </c>
      <c r="C56" s="299"/>
      <c r="D56" s="50" t="s">
        <v>286</v>
      </c>
      <c r="E56" s="298"/>
      <c r="F56" s="29" t="s">
        <v>288</v>
      </c>
      <c r="G56" s="24">
        <v>200</v>
      </c>
      <c r="H56" s="229"/>
      <c r="I56" s="31"/>
      <c r="J56" s="31"/>
      <c r="K56" s="31"/>
      <c r="L56" s="31"/>
      <c r="M56" s="31"/>
      <c r="N56" s="31"/>
      <c r="O56" s="31"/>
      <c r="P56" s="31"/>
      <c r="Q56" s="31"/>
      <c r="R56" s="31"/>
      <c r="S56" s="31"/>
      <c r="T56" s="196" t="s">
        <v>189</v>
      </c>
      <c r="U56" s="43"/>
      <c r="V56" s="4"/>
      <c r="W56" s="70"/>
      <c r="X56" s="100"/>
      <c r="Y56" s="4"/>
      <c r="Z56" s="21"/>
      <c r="AA56" s="226"/>
      <c r="AB56" s="203"/>
      <c r="AC56" s="195"/>
      <c r="AD56" s="226"/>
      <c r="AE56" s="223"/>
      <c r="AF56" s="171"/>
      <c r="AG56" s="4"/>
      <c r="AH56" s="4"/>
      <c r="AI56" s="4"/>
      <c r="AJ56" s="223"/>
      <c r="AK56" s="201">
        <f t="shared" si="3"/>
        <v>0</v>
      </c>
    </row>
    <row r="57" spans="1:37" ht="58.5" customHeight="1" x14ac:dyDescent="0.25">
      <c r="A57" s="296"/>
      <c r="B57" s="15">
        <v>11</v>
      </c>
      <c r="C57" s="299"/>
      <c r="D57" s="50" t="s">
        <v>289</v>
      </c>
      <c r="E57" s="298"/>
      <c r="F57" s="29" t="s">
        <v>290</v>
      </c>
      <c r="G57" s="24">
        <v>1</v>
      </c>
      <c r="H57" s="229"/>
      <c r="I57" s="229"/>
      <c r="J57" s="31"/>
      <c r="K57" s="31"/>
      <c r="L57" s="31"/>
      <c r="M57" s="31"/>
      <c r="N57" s="31"/>
      <c r="O57" s="31"/>
      <c r="P57" s="31"/>
      <c r="Q57" s="31"/>
      <c r="R57" s="31"/>
      <c r="S57" s="31"/>
      <c r="T57" s="196" t="s">
        <v>191</v>
      </c>
      <c r="U57" s="43"/>
      <c r="V57" s="8"/>
      <c r="W57" s="61"/>
      <c r="X57" s="41"/>
      <c r="Y57" s="8"/>
      <c r="Z57" s="30"/>
      <c r="AA57" s="197"/>
      <c r="AB57" s="203"/>
      <c r="AC57" s="195"/>
      <c r="AD57" s="226"/>
      <c r="AE57" s="203"/>
      <c r="AF57" s="166"/>
      <c r="AG57" s="8"/>
      <c r="AH57" s="8"/>
      <c r="AI57" s="16"/>
      <c r="AJ57" s="218"/>
      <c r="AK57" s="201">
        <f t="shared" si="3"/>
        <v>0</v>
      </c>
    </row>
    <row r="58" spans="1:37" s="105" customFormat="1" ht="108.6" customHeight="1" x14ac:dyDescent="0.25">
      <c r="A58" s="296"/>
      <c r="B58" s="15">
        <v>12</v>
      </c>
      <c r="C58" s="295"/>
      <c r="D58" s="102" t="s">
        <v>287</v>
      </c>
      <c r="E58" s="294"/>
      <c r="F58" s="103" t="s">
        <v>291</v>
      </c>
      <c r="G58" s="260">
        <v>216</v>
      </c>
      <c r="H58" s="229"/>
      <c r="I58" s="31"/>
      <c r="J58" s="31"/>
      <c r="K58" s="31"/>
      <c r="L58" s="31"/>
      <c r="M58" s="31"/>
      <c r="N58" s="31"/>
      <c r="O58" s="31"/>
      <c r="P58" s="31"/>
      <c r="Q58" s="31"/>
      <c r="R58" s="31"/>
      <c r="S58" s="31"/>
      <c r="T58" s="196" t="s">
        <v>190</v>
      </c>
      <c r="U58" s="97"/>
      <c r="V58" s="8"/>
      <c r="W58" s="104"/>
      <c r="X58" s="97"/>
      <c r="Y58" s="8"/>
      <c r="Z58" s="30"/>
      <c r="AA58" s="197"/>
      <c r="AB58" s="203"/>
      <c r="AC58" s="195"/>
      <c r="AD58" s="226"/>
      <c r="AE58" s="218"/>
      <c r="AF58" s="166"/>
      <c r="AG58" s="8"/>
      <c r="AH58" s="218"/>
      <c r="AI58" s="218"/>
      <c r="AJ58" s="218"/>
      <c r="AK58" s="201">
        <f>SUM(AG58:AJ58)</f>
        <v>0</v>
      </c>
    </row>
    <row r="59" spans="1:37" ht="105" customHeight="1" thickBot="1" x14ac:dyDescent="0.3">
      <c r="A59" s="297"/>
      <c r="B59" s="15">
        <v>13</v>
      </c>
      <c r="C59" s="46" t="s">
        <v>211</v>
      </c>
      <c r="D59" s="51" t="s">
        <v>212</v>
      </c>
      <c r="E59" s="228" t="s">
        <v>43</v>
      </c>
      <c r="F59" s="228" t="s">
        <v>213</v>
      </c>
      <c r="G59" s="228">
        <v>4</v>
      </c>
      <c r="H59" s="228"/>
      <c r="I59" s="228"/>
      <c r="J59" s="31"/>
      <c r="K59" s="228"/>
      <c r="L59" s="228"/>
      <c r="M59" s="31"/>
      <c r="N59" s="228"/>
      <c r="O59" s="228"/>
      <c r="P59" s="31"/>
      <c r="Q59" s="228"/>
      <c r="R59" s="228"/>
      <c r="S59" s="31"/>
      <c r="T59" s="46" t="s">
        <v>185</v>
      </c>
      <c r="U59" s="69"/>
      <c r="V59" s="64"/>
      <c r="W59" s="65"/>
      <c r="X59" s="56"/>
      <c r="Y59" s="8"/>
      <c r="Z59" s="65"/>
      <c r="AA59" s="226"/>
      <c r="AB59" s="218"/>
      <c r="AC59" s="65"/>
      <c r="AD59" s="226"/>
      <c r="AE59" s="218"/>
      <c r="AF59" s="65"/>
      <c r="AG59" s="47"/>
      <c r="AH59" s="47"/>
      <c r="AI59" s="47"/>
      <c r="AJ59" s="47"/>
      <c r="AK59" s="201">
        <f t="shared" si="3"/>
        <v>0</v>
      </c>
    </row>
    <row r="60" spans="1:37" ht="34.5" customHeight="1" x14ac:dyDescent="0.25">
      <c r="A60" s="304" t="s">
        <v>119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row>
    <row r="61" spans="1:37" ht="63.75" customHeight="1" x14ac:dyDescent="0.25">
      <c r="A61" s="296" t="s">
        <v>119</v>
      </c>
      <c r="B61" s="263" t="s">
        <v>6</v>
      </c>
      <c r="C61" s="263" t="s">
        <v>109</v>
      </c>
      <c r="D61" s="263" t="s">
        <v>7</v>
      </c>
      <c r="E61" s="263" t="s">
        <v>8</v>
      </c>
      <c r="F61" s="263" t="s">
        <v>9</v>
      </c>
      <c r="G61" s="263" t="s">
        <v>10</v>
      </c>
      <c r="H61" s="262" t="s">
        <v>11</v>
      </c>
      <c r="I61" s="268"/>
      <c r="J61" s="268"/>
      <c r="K61" s="268"/>
      <c r="L61" s="268"/>
      <c r="M61" s="268"/>
      <c r="N61" s="268"/>
      <c r="O61" s="268"/>
      <c r="P61" s="268"/>
      <c r="Q61" s="268"/>
      <c r="R61" s="268"/>
      <c r="S61" s="269"/>
      <c r="T61" s="263" t="s">
        <v>12</v>
      </c>
      <c r="U61" s="262" t="s">
        <v>13</v>
      </c>
      <c r="V61" s="268"/>
      <c r="W61" s="269"/>
      <c r="X61" s="262" t="s">
        <v>14</v>
      </c>
      <c r="Y61" s="268"/>
      <c r="Z61" s="269"/>
      <c r="AA61" s="262" t="s">
        <v>15</v>
      </c>
      <c r="AB61" s="268"/>
      <c r="AC61" s="269"/>
      <c r="AD61" s="262" t="s">
        <v>16</v>
      </c>
      <c r="AE61" s="268"/>
      <c r="AF61" s="269"/>
      <c r="AG61" s="262" t="s">
        <v>17</v>
      </c>
      <c r="AH61" s="268"/>
      <c r="AI61" s="268"/>
      <c r="AJ61" s="268"/>
      <c r="AK61" s="269"/>
    </row>
    <row r="62" spans="1:37" ht="50.25" customHeight="1" x14ac:dyDescent="0.25">
      <c r="A62" s="296"/>
      <c r="B62" s="266"/>
      <c r="C62" s="266"/>
      <c r="D62" s="266"/>
      <c r="E62" s="266"/>
      <c r="F62" s="266"/>
      <c r="G62" s="266"/>
      <c r="H62" s="44" t="s">
        <v>18</v>
      </c>
      <c r="I62" s="44" t="s">
        <v>19</v>
      </c>
      <c r="J62" s="44" t="s">
        <v>20</v>
      </c>
      <c r="K62" s="44" t="s">
        <v>21</v>
      </c>
      <c r="L62" s="44" t="s">
        <v>20</v>
      </c>
      <c r="M62" s="44" t="s">
        <v>22</v>
      </c>
      <c r="N62" s="44" t="s">
        <v>22</v>
      </c>
      <c r="O62" s="44" t="s">
        <v>21</v>
      </c>
      <c r="P62" s="44" t="s">
        <v>23</v>
      </c>
      <c r="Q62" s="44" t="s">
        <v>24</v>
      </c>
      <c r="R62" s="44" t="s">
        <v>25</v>
      </c>
      <c r="S62" s="44" t="s">
        <v>26</v>
      </c>
      <c r="T62" s="266"/>
      <c r="U62" s="44" t="s">
        <v>27</v>
      </c>
      <c r="V62" s="44" t="s">
        <v>28</v>
      </c>
      <c r="W62" s="44" t="s">
        <v>29</v>
      </c>
      <c r="X62" s="44" t="s">
        <v>30</v>
      </c>
      <c r="Y62" s="44" t="s">
        <v>31</v>
      </c>
      <c r="Z62" s="44" t="s">
        <v>32</v>
      </c>
      <c r="AA62" s="44" t="s">
        <v>33</v>
      </c>
      <c r="AB62" s="44" t="s">
        <v>34</v>
      </c>
      <c r="AC62" s="44" t="s">
        <v>35</v>
      </c>
      <c r="AD62" s="44" t="s">
        <v>36</v>
      </c>
      <c r="AE62" s="44" t="s">
        <v>37</v>
      </c>
      <c r="AF62" s="44" t="s">
        <v>38</v>
      </c>
      <c r="AG62" s="44" t="s">
        <v>39</v>
      </c>
      <c r="AH62" s="44" t="s">
        <v>40</v>
      </c>
      <c r="AI62" s="44" t="s">
        <v>41</v>
      </c>
      <c r="AJ62" s="44" t="s">
        <v>42</v>
      </c>
      <c r="AK62" s="44" t="s">
        <v>127</v>
      </c>
    </row>
    <row r="63" spans="1:37" s="108" customFormat="1" ht="186.75" customHeight="1" x14ac:dyDescent="0.25">
      <c r="A63" s="296"/>
      <c r="B63" s="15">
        <v>1</v>
      </c>
      <c r="C63" s="3" t="s">
        <v>214</v>
      </c>
      <c r="D63" s="3" t="s">
        <v>153</v>
      </c>
      <c r="E63" s="95" t="s">
        <v>48</v>
      </c>
      <c r="F63" s="3" t="s">
        <v>154</v>
      </c>
      <c r="G63" s="3" t="s">
        <v>49</v>
      </c>
      <c r="H63" s="23"/>
      <c r="I63" s="23"/>
      <c r="J63" s="23"/>
      <c r="K63" s="23"/>
      <c r="L63" s="23"/>
      <c r="M63" s="23"/>
      <c r="N63" s="23"/>
      <c r="O63" s="23"/>
      <c r="P63" s="23"/>
      <c r="Q63" s="23"/>
      <c r="R63" s="23"/>
      <c r="S63" s="23"/>
      <c r="T63" s="196" t="s">
        <v>50</v>
      </c>
      <c r="U63" s="96"/>
      <c r="V63" s="91"/>
      <c r="W63" s="106"/>
      <c r="X63" s="109"/>
      <c r="Y63" s="110"/>
      <c r="Z63" s="107"/>
      <c r="AA63" s="178"/>
      <c r="AB63" s="179"/>
      <c r="AC63" s="75"/>
      <c r="AD63" s="234"/>
      <c r="AE63" s="235"/>
      <c r="AF63" s="93"/>
      <c r="AG63" s="4"/>
      <c r="AH63" s="5"/>
      <c r="AI63" s="5"/>
      <c r="AJ63" s="3"/>
      <c r="AK63" s="201">
        <f t="shared" ref="AK63:AK73" si="4">SUM(AG63:AJ63)</f>
        <v>0</v>
      </c>
    </row>
    <row r="64" spans="1:37" ht="68.25" customHeight="1" x14ac:dyDescent="0.25">
      <c r="A64" s="296"/>
      <c r="B64" s="15">
        <v>2</v>
      </c>
      <c r="C64" s="267" t="s">
        <v>215</v>
      </c>
      <c r="D64" s="30" t="s">
        <v>155</v>
      </c>
      <c r="E64" s="273" t="s">
        <v>48</v>
      </c>
      <c r="F64" s="3" t="s">
        <v>115</v>
      </c>
      <c r="G64" s="3" t="s">
        <v>55</v>
      </c>
      <c r="H64" s="23"/>
      <c r="I64" s="23"/>
      <c r="J64" s="23"/>
      <c r="K64" s="23"/>
      <c r="L64" s="23"/>
      <c r="M64" s="23"/>
      <c r="N64" s="23"/>
      <c r="O64" s="23"/>
      <c r="P64" s="23"/>
      <c r="Q64" s="23"/>
      <c r="R64" s="23"/>
      <c r="S64" s="23"/>
      <c r="T64" s="196" t="s">
        <v>50</v>
      </c>
      <c r="U64" s="71"/>
      <c r="V64" s="72"/>
      <c r="W64" s="66"/>
      <c r="X64" s="81"/>
      <c r="Y64" s="111"/>
      <c r="Z64" s="80"/>
      <c r="AA64" s="88"/>
      <c r="AB64" s="179"/>
      <c r="AC64" s="75"/>
      <c r="AD64" s="196"/>
      <c r="AE64" s="223"/>
      <c r="AF64" s="205"/>
      <c r="AG64" s="10"/>
      <c r="AH64" s="4"/>
      <c r="AI64" s="4"/>
      <c r="AJ64" s="223"/>
      <c r="AK64" s="201">
        <f t="shared" si="4"/>
        <v>0</v>
      </c>
    </row>
    <row r="65" spans="1:37" s="94" customFormat="1" ht="99" customHeight="1" x14ac:dyDescent="0.25">
      <c r="A65" s="296"/>
      <c r="B65" s="15">
        <v>3</v>
      </c>
      <c r="C65" s="295"/>
      <c r="D65" s="2" t="s">
        <v>156</v>
      </c>
      <c r="E65" s="274"/>
      <c r="F65" s="3" t="s">
        <v>51</v>
      </c>
      <c r="G65" s="3" t="s">
        <v>157</v>
      </c>
      <c r="H65" s="23"/>
      <c r="I65" s="23"/>
      <c r="J65" s="23"/>
      <c r="K65" s="23"/>
      <c r="L65" s="23"/>
      <c r="M65" s="23"/>
      <c r="N65" s="23"/>
      <c r="O65" s="23"/>
      <c r="P65" s="23"/>
      <c r="Q65" s="23"/>
      <c r="R65" s="23"/>
      <c r="S65" s="23"/>
      <c r="T65" s="196" t="s">
        <v>50</v>
      </c>
      <c r="U65" s="90"/>
      <c r="V65" s="91"/>
      <c r="W65" s="92"/>
      <c r="X65" s="81"/>
      <c r="Y65" s="110"/>
      <c r="Z65" s="93"/>
      <c r="AA65" s="88"/>
      <c r="AB65" s="175"/>
      <c r="AC65" s="75"/>
      <c r="AD65" s="196"/>
      <c r="AE65" s="223"/>
      <c r="AF65" s="205"/>
      <c r="AG65" s="4"/>
      <c r="AH65" s="4"/>
      <c r="AI65" s="4"/>
      <c r="AJ65" s="5"/>
      <c r="AK65" s="201">
        <f t="shared" si="4"/>
        <v>0</v>
      </c>
    </row>
    <row r="66" spans="1:37" ht="99" customHeight="1" x14ac:dyDescent="0.25">
      <c r="A66" s="296"/>
      <c r="B66" s="15">
        <v>4</v>
      </c>
      <c r="C66" s="41" t="s">
        <v>158</v>
      </c>
      <c r="D66" s="30" t="s">
        <v>249</v>
      </c>
      <c r="E66" s="273" t="s">
        <v>48</v>
      </c>
      <c r="F66" s="41" t="s">
        <v>159</v>
      </c>
      <c r="G66" s="3" t="s">
        <v>55</v>
      </c>
      <c r="H66" s="23"/>
      <c r="I66" s="23"/>
      <c r="J66" s="23"/>
      <c r="K66" s="23"/>
      <c r="L66" s="23"/>
      <c r="M66" s="23"/>
      <c r="N66" s="23"/>
      <c r="O66" s="23"/>
      <c r="P66" s="23"/>
      <c r="Q66" s="23"/>
      <c r="R66" s="23"/>
      <c r="S66" s="23"/>
      <c r="T66" s="196" t="s">
        <v>50</v>
      </c>
      <c r="U66" s="73"/>
      <c r="V66" s="74"/>
      <c r="W66" s="75"/>
      <c r="X66" s="82"/>
      <c r="Y66" s="82"/>
      <c r="Z66" s="80"/>
      <c r="AA66" s="180"/>
      <c r="AB66" s="180"/>
      <c r="AC66" s="75"/>
      <c r="AD66" s="197"/>
      <c r="AE66" s="218"/>
      <c r="AF66" s="195"/>
      <c r="AG66" s="16"/>
      <c r="AH66" s="4"/>
      <c r="AI66" s="168"/>
      <c r="AJ66" s="4"/>
      <c r="AK66" s="201">
        <f t="shared" si="4"/>
        <v>0</v>
      </c>
    </row>
    <row r="67" spans="1:37" s="105" customFormat="1" ht="177" customHeight="1" x14ac:dyDescent="0.25">
      <c r="A67" s="296"/>
      <c r="B67" s="15">
        <v>5</v>
      </c>
      <c r="C67" s="97" t="s">
        <v>160</v>
      </c>
      <c r="D67" s="30" t="s">
        <v>295</v>
      </c>
      <c r="E67" s="274"/>
      <c r="F67" s="97" t="s">
        <v>294</v>
      </c>
      <c r="G67" s="97" t="s">
        <v>55</v>
      </c>
      <c r="H67" s="23"/>
      <c r="I67" s="23"/>
      <c r="J67" s="23"/>
      <c r="K67" s="23"/>
      <c r="L67" s="23"/>
      <c r="M67" s="23"/>
      <c r="N67" s="23"/>
      <c r="O67" s="23"/>
      <c r="P67" s="23"/>
      <c r="Q67" s="23"/>
      <c r="R67" s="23"/>
      <c r="S67" s="23"/>
      <c r="T67" s="196" t="s">
        <v>52</v>
      </c>
      <c r="U67" s="84"/>
      <c r="V67" s="112"/>
      <c r="W67" s="84"/>
      <c r="X67" s="113"/>
      <c r="Y67" s="8"/>
      <c r="Z67" s="114"/>
      <c r="AA67" s="177"/>
      <c r="AB67" s="175"/>
      <c r="AC67" s="176"/>
      <c r="AD67" s="197"/>
      <c r="AE67" s="203"/>
      <c r="AF67" s="203"/>
      <c r="AG67" s="84"/>
      <c r="AH67" s="84"/>
      <c r="AI67" s="84"/>
      <c r="AJ67" s="219"/>
      <c r="AK67" s="201">
        <f t="shared" si="4"/>
        <v>0</v>
      </c>
    </row>
    <row r="68" spans="1:37" ht="96" customHeight="1" x14ac:dyDescent="0.25">
      <c r="A68" s="296"/>
      <c r="B68" s="15">
        <v>6</v>
      </c>
      <c r="C68" s="98" t="s">
        <v>163</v>
      </c>
      <c r="D68" s="30" t="s">
        <v>164</v>
      </c>
      <c r="E68" s="275" t="s">
        <v>48</v>
      </c>
      <c r="F68" s="41" t="s">
        <v>165</v>
      </c>
      <c r="G68" s="3" t="s">
        <v>55</v>
      </c>
      <c r="H68" s="23"/>
      <c r="I68" s="23"/>
      <c r="J68" s="23"/>
      <c r="K68" s="23"/>
      <c r="L68" s="23"/>
      <c r="M68" s="23"/>
      <c r="N68" s="23"/>
      <c r="O68" s="23"/>
      <c r="P68" s="23"/>
      <c r="Q68" s="23"/>
      <c r="R68" s="23"/>
      <c r="S68" s="23"/>
      <c r="T68" s="196" t="s">
        <v>52</v>
      </c>
      <c r="U68" s="76"/>
      <c r="V68" s="244"/>
      <c r="W68" s="244"/>
      <c r="X68" s="245"/>
      <c r="Y68" s="245"/>
      <c r="Z68" s="245"/>
      <c r="AA68" s="181"/>
      <c r="AB68" s="181"/>
      <c r="AC68" s="181"/>
      <c r="AD68" s="246"/>
      <c r="AE68" s="203"/>
      <c r="AF68" s="203"/>
      <c r="AG68" s="16"/>
      <c r="AH68" s="84"/>
      <c r="AI68" s="16"/>
      <c r="AJ68" s="219"/>
      <c r="AK68" s="201">
        <f t="shared" si="4"/>
        <v>0</v>
      </c>
    </row>
    <row r="69" spans="1:37" ht="90" customHeight="1" x14ac:dyDescent="0.25">
      <c r="A69" s="296"/>
      <c r="B69" s="15">
        <v>7</v>
      </c>
      <c r="C69" s="242" t="s">
        <v>168</v>
      </c>
      <c r="D69" s="30" t="s">
        <v>169</v>
      </c>
      <c r="E69" s="275"/>
      <c r="F69" s="41" t="s">
        <v>216</v>
      </c>
      <c r="G69" s="16" t="s">
        <v>54</v>
      </c>
      <c r="H69" s="23"/>
      <c r="I69" s="23"/>
      <c r="J69" s="23"/>
      <c r="K69" s="23"/>
      <c r="L69" s="23"/>
      <c r="M69" s="23"/>
      <c r="N69" s="23"/>
      <c r="O69" s="23"/>
      <c r="P69" s="23"/>
      <c r="Q69" s="23"/>
      <c r="R69" s="23"/>
      <c r="S69" s="23"/>
      <c r="T69" s="196" t="s">
        <v>52</v>
      </c>
      <c r="U69" s="243"/>
      <c r="V69" s="219"/>
      <c r="W69" s="219"/>
      <c r="X69" s="219"/>
      <c r="Y69" s="219"/>
      <c r="Z69" s="219"/>
      <c r="AA69" s="120"/>
      <c r="AB69" s="120"/>
      <c r="AC69" s="120"/>
      <c r="AD69" s="197"/>
      <c r="AE69" s="218"/>
      <c r="AF69" s="203"/>
      <c r="AG69" s="84"/>
      <c r="AH69" s="84"/>
      <c r="AI69" s="84"/>
      <c r="AJ69" s="219"/>
      <c r="AK69" s="201">
        <f t="shared" si="4"/>
        <v>0</v>
      </c>
    </row>
    <row r="70" spans="1:37" ht="90" customHeight="1" x14ac:dyDescent="0.25">
      <c r="A70" s="296"/>
      <c r="B70" s="15">
        <v>8</v>
      </c>
      <c r="C70" s="242" t="s">
        <v>166</v>
      </c>
      <c r="D70" s="221" t="s">
        <v>167</v>
      </c>
      <c r="E70" s="275" t="s">
        <v>48</v>
      </c>
      <c r="F70" s="41" t="s">
        <v>162</v>
      </c>
      <c r="G70" s="16" t="s">
        <v>54</v>
      </c>
      <c r="H70" s="23"/>
      <c r="I70" s="23"/>
      <c r="J70" s="23"/>
      <c r="K70" s="23"/>
      <c r="L70" s="23"/>
      <c r="M70" s="23"/>
      <c r="N70" s="23"/>
      <c r="O70" s="23"/>
      <c r="P70" s="23"/>
      <c r="Q70" s="23"/>
      <c r="R70" s="23"/>
      <c r="S70" s="23"/>
      <c r="T70" s="196" t="s">
        <v>52</v>
      </c>
      <c r="U70" s="243"/>
      <c r="V70" s="253"/>
      <c r="W70" s="254"/>
      <c r="X70" s="219"/>
      <c r="Y70" s="219"/>
      <c r="Z70" s="176"/>
      <c r="AA70" s="255"/>
      <c r="AB70" s="255"/>
      <c r="AC70" s="255"/>
      <c r="AD70" s="219"/>
      <c r="AE70" s="219"/>
      <c r="AF70" s="219"/>
      <c r="AG70" s="84"/>
      <c r="AH70" s="84"/>
      <c r="AI70" s="177"/>
      <c r="AJ70" s="232"/>
      <c r="AK70" s="201">
        <f t="shared" si="4"/>
        <v>0</v>
      </c>
    </row>
    <row r="71" spans="1:37" ht="146.25" customHeight="1" x14ac:dyDescent="0.25">
      <c r="A71" s="296"/>
      <c r="B71" s="15">
        <v>9</v>
      </c>
      <c r="C71" s="41" t="s">
        <v>161</v>
      </c>
      <c r="D71" s="30" t="s">
        <v>53</v>
      </c>
      <c r="E71" s="275"/>
      <c r="F71" s="41" t="s">
        <v>217</v>
      </c>
      <c r="G71" s="16" t="s">
        <v>54</v>
      </c>
      <c r="H71" s="23"/>
      <c r="I71" s="23"/>
      <c r="J71" s="23"/>
      <c r="K71" s="23"/>
      <c r="L71" s="23"/>
      <c r="M71" s="23"/>
      <c r="N71" s="23"/>
      <c r="O71" s="23"/>
      <c r="P71" s="23"/>
      <c r="Q71" s="23"/>
      <c r="R71" s="23"/>
      <c r="S71" s="23"/>
      <c r="T71" s="196" t="s">
        <v>52</v>
      </c>
      <c r="U71" s="243"/>
      <c r="V71" s="253"/>
      <c r="W71" s="221"/>
      <c r="X71" s="219"/>
      <c r="Y71" s="219"/>
      <c r="Z71" s="176"/>
      <c r="AA71" s="120"/>
      <c r="AB71" s="120"/>
      <c r="AC71" s="120"/>
      <c r="AD71" s="197"/>
      <c r="AE71" s="203"/>
      <c r="AF71" s="203"/>
      <c r="AG71" s="84"/>
      <c r="AH71" s="84"/>
      <c r="AI71" s="16"/>
      <c r="AJ71" s="219"/>
      <c r="AK71" s="201">
        <f t="shared" si="4"/>
        <v>0</v>
      </c>
    </row>
    <row r="72" spans="1:37" s="105" customFormat="1" ht="138.75" customHeight="1" x14ac:dyDescent="0.25">
      <c r="A72" s="296"/>
      <c r="B72" s="15">
        <v>10</v>
      </c>
      <c r="C72" s="97" t="s">
        <v>218</v>
      </c>
      <c r="D72" s="222" t="s">
        <v>172</v>
      </c>
      <c r="E72" s="49" t="s">
        <v>48</v>
      </c>
      <c r="F72" s="97" t="s">
        <v>173</v>
      </c>
      <c r="G72" s="84" t="s">
        <v>55</v>
      </c>
      <c r="H72" s="23"/>
      <c r="I72" s="23"/>
      <c r="J72" s="23"/>
      <c r="K72" s="23"/>
      <c r="L72" s="23"/>
      <c r="M72" s="23"/>
      <c r="N72" s="23"/>
      <c r="O72" s="23"/>
      <c r="P72" s="23"/>
      <c r="Q72" s="23"/>
      <c r="R72" s="23"/>
      <c r="S72" s="23"/>
      <c r="T72" s="196" t="s">
        <v>181</v>
      </c>
      <c r="U72" s="115"/>
      <c r="V72" s="247"/>
      <c r="W72" s="248"/>
      <c r="X72" s="249"/>
      <c r="Y72" s="249"/>
      <c r="Z72" s="250"/>
      <c r="AA72" s="239"/>
      <c r="AB72" s="251"/>
      <c r="AC72" s="252"/>
      <c r="AD72" s="240"/>
      <c r="AE72" s="218"/>
      <c r="AF72" s="195"/>
      <c r="AG72" s="84"/>
      <c r="AH72" s="84"/>
      <c r="AI72" s="177"/>
      <c r="AJ72" s="219"/>
      <c r="AK72" s="201">
        <f t="shared" si="4"/>
        <v>0</v>
      </c>
    </row>
    <row r="73" spans="1:37" s="105" customFormat="1" ht="192" customHeight="1" x14ac:dyDescent="0.25">
      <c r="A73" s="297"/>
      <c r="B73" s="15">
        <v>11</v>
      </c>
      <c r="C73" s="97" t="s">
        <v>219</v>
      </c>
      <c r="D73" s="30" t="s">
        <v>171</v>
      </c>
      <c r="E73" s="49" t="s">
        <v>48</v>
      </c>
      <c r="F73" s="97" t="s">
        <v>170</v>
      </c>
      <c r="G73" s="97" t="s">
        <v>55</v>
      </c>
      <c r="H73" s="23"/>
      <c r="I73" s="23"/>
      <c r="J73" s="23"/>
      <c r="K73" s="23"/>
      <c r="L73" s="23"/>
      <c r="M73" s="23"/>
      <c r="N73" s="23"/>
      <c r="O73" s="23"/>
      <c r="P73" s="23"/>
      <c r="Q73" s="23"/>
      <c r="R73" s="23"/>
      <c r="S73" s="23"/>
      <c r="T73" s="196" t="s">
        <v>192</v>
      </c>
      <c r="U73" s="117"/>
      <c r="V73" s="89"/>
      <c r="W73" s="116"/>
      <c r="X73" s="17"/>
      <c r="Y73" s="84"/>
      <c r="Z73" s="30"/>
      <c r="AA73" s="164"/>
      <c r="AB73" s="177"/>
      <c r="AC73" s="165"/>
      <c r="AD73" s="197"/>
      <c r="AE73" s="197"/>
      <c r="AF73" s="197"/>
      <c r="AG73" s="84"/>
      <c r="AH73" s="8"/>
      <c r="AI73" s="8"/>
      <c r="AJ73" s="97"/>
      <c r="AK73" s="201">
        <f t="shared" si="4"/>
        <v>0</v>
      </c>
    </row>
    <row r="74" spans="1:37" ht="45.75" customHeight="1" x14ac:dyDescent="0.25">
      <c r="A74" s="304" t="s">
        <v>247</v>
      </c>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6"/>
    </row>
    <row r="75" spans="1:37" ht="66.75" customHeight="1" x14ac:dyDescent="0.25">
      <c r="A75" s="276" t="s">
        <v>247</v>
      </c>
      <c r="B75" s="263" t="s">
        <v>6</v>
      </c>
      <c r="C75" s="263" t="s">
        <v>109</v>
      </c>
      <c r="D75" s="263" t="s">
        <v>7</v>
      </c>
      <c r="E75" s="263" t="s">
        <v>8</v>
      </c>
      <c r="F75" s="263" t="s">
        <v>9</v>
      </c>
      <c r="G75" s="263" t="s">
        <v>10</v>
      </c>
      <c r="H75" s="262" t="s">
        <v>11</v>
      </c>
      <c r="I75" s="268"/>
      <c r="J75" s="268"/>
      <c r="K75" s="268"/>
      <c r="L75" s="268"/>
      <c r="M75" s="268"/>
      <c r="N75" s="268"/>
      <c r="O75" s="268"/>
      <c r="P75" s="268"/>
      <c r="Q75" s="268"/>
      <c r="R75" s="268"/>
      <c r="S75" s="269"/>
      <c r="T75" s="263" t="s">
        <v>12</v>
      </c>
      <c r="U75" s="262" t="s">
        <v>13</v>
      </c>
      <c r="V75" s="268"/>
      <c r="W75" s="269"/>
      <c r="X75" s="262" t="s">
        <v>14</v>
      </c>
      <c r="Y75" s="268"/>
      <c r="Z75" s="269"/>
      <c r="AA75" s="262" t="s">
        <v>15</v>
      </c>
      <c r="AB75" s="268"/>
      <c r="AC75" s="269"/>
      <c r="AD75" s="262" t="s">
        <v>16</v>
      </c>
      <c r="AE75" s="268"/>
      <c r="AF75" s="269"/>
      <c r="AG75" s="262" t="s">
        <v>17</v>
      </c>
      <c r="AH75" s="268"/>
      <c r="AI75" s="268"/>
      <c r="AJ75" s="268"/>
      <c r="AK75" s="269"/>
    </row>
    <row r="76" spans="1:37" ht="38.25" customHeight="1" x14ac:dyDescent="0.25">
      <c r="A76" s="296"/>
      <c r="B76" s="266"/>
      <c r="C76" s="266"/>
      <c r="D76" s="266"/>
      <c r="E76" s="266"/>
      <c r="F76" s="266"/>
      <c r="G76" s="266"/>
      <c r="H76" s="44" t="s">
        <v>18</v>
      </c>
      <c r="I76" s="44" t="s">
        <v>19</v>
      </c>
      <c r="J76" s="44" t="s">
        <v>20</v>
      </c>
      <c r="K76" s="44" t="s">
        <v>21</v>
      </c>
      <c r="L76" s="44" t="s">
        <v>20</v>
      </c>
      <c r="M76" s="44" t="s">
        <v>22</v>
      </c>
      <c r="N76" s="44" t="s">
        <v>22</v>
      </c>
      <c r="O76" s="44" t="s">
        <v>21</v>
      </c>
      <c r="P76" s="44" t="s">
        <v>23</v>
      </c>
      <c r="Q76" s="44" t="s">
        <v>24</v>
      </c>
      <c r="R76" s="44" t="s">
        <v>25</v>
      </c>
      <c r="S76" s="44" t="s">
        <v>26</v>
      </c>
      <c r="T76" s="266"/>
      <c r="U76" s="44" t="s">
        <v>27</v>
      </c>
      <c r="V76" s="44" t="s">
        <v>28</v>
      </c>
      <c r="W76" s="44" t="s">
        <v>29</v>
      </c>
      <c r="X76" s="44" t="s">
        <v>30</v>
      </c>
      <c r="Y76" s="44" t="s">
        <v>31</v>
      </c>
      <c r="Z76" s="44" t="s">
        <v>32</v>
      </c>
      <c r="AA76" s="44" t="s">
        <v>33</v>
      </c>
      <c r="AB76" s="44" t="s">
        <v>34</v>
      </c>
      <c r="AC76" s="44" t="s">
        <v>35</v>
      </c>
      <c r="AD76" s="44" t="s">
        <v>36</v>
      </c>
      <c r="AE76" s="44" t="s">
        <v>37</v>
      </c>
      <c r="AF76" s="44" t="s">
        <v>38</v>
      </c>
      <c r="AG76" s="44" t="s">
        <v>39</v>
      </c>
      <c r="AH76" s="44" t="s">
        <v>40</v>
      </c>
      <c r="AI76" s="44" t="s">
        <v>41</v>
      </c>
      <c r="AJ76" s="44" t="s">
        <v>42</v>
      </c>
      <c r="AK76" s="44" t="s">
        <v>127</v>
      </c>
    </row>
    <row r="77" spans="1:37" ht="74.25" customHeight="1" x14ac:dyDescent="0.25">
      <c r="A77" s="296"/>
      <c r="B77" s="15">
        <v>1</v>
      </c>
      <c r="C77" s="41" t="s">
        <v>125</v>
      </c>
      <c r="D77" s="30" t="s">
        <v>195</v>
      </c>
      <c r="E77" s="41" t="s">
        <v>43</v>
      </c>
      <c r="F77" s="41" t="s">
        <v>253</v>
      </c>
      <c r="G77" s="41">
        <v>1</v>
      </c>
      <c r="H77" s="23"/>
      <c r="I77" s="41"/>
      <c r="J77" s="41"/>
      <c r="K77" s="41"/>
      <c r="L77" s="41"/>
      <c r="M77" s="41"/>
      <c r="N77" s="41"/>
      <c r="O77" s="41"/>
      <c r="P77" s="41"/>
      <c r="Q77" s="41"/>
      <c r="R77" s="41"/>
      <c r="S77" s="41"/>
      <c r="T77" s="196" t="s">
        <v>56</v>
      </c>
      <c r="U77" s="17"/>
      <c r="V77" s="16"/>
      <c r="W77" s="30"/>
      <c r="X77" s="300"/>
      <c r="Y77" s="301"/>
      <c r="Z77" s="302"/>
      <c r="AA77" s="300"/>
      <c r="AB77" s="301"/>
      <c r="AC77" s="302"/>
      <c r="AD77" s="232"/>
      <c r="AE77" s="219"/>
      <c r="AF77" s="232"/>
      <c r="AG77" s="16"/>
      <c r="AH77" s="5"/>
      <c r="AI77" s="5"/>
      <c r="AJ77" s="5"/>
      <c r="AK77" s="6">
        <f>SUM(AG77:AJ77)</f>
        <v>0</v>
      </c>
    </row>
    <row r="78" spans="1:37" ht="102.75" customHeight="1" x14ac:dyDescent="0.25">
      <c r="A78" s="296"/>
      <c r="B78" s="15">
        <v>2</v>
      </c>
      <c r="C78" s="41" t="s">
        <v>121</v>
      </c>
      <c r="D78" s="30" t="s">
        <v>122</v>
      </c>
      <c r="E78" s="41" t="s">
        <v>43</v>
      </c>
      <c r="F78" s="41" t="s">
        <v>57</v>
      </c>
      <c r="G78" s="41">
        <v>12</v>
      </c>
      <c r="H78" s="23"/>
      <c r="I78" s="23"/>
      <c r="J78" s="23"/>
      <c r="K78" s="23"/>
      <c r="L78" s="23"/>
      <c r="M78" s="23"/>
      <c r="N78" s="23"/>
      <c r="O78" s="23"/>
      <c r="P78" s="23"/>
      <c r="Q78" s="23"/>
      <c r="R78" s="23"/>
      <c r="S78" s="23"/>
      <c r="T78" s="196" t="s">
        <v>56</v>
      </c>
      <c r="U78" s="17"/>
      <c r="V78" s="16"/>
      <c r="W78" s="30"/>
      <c r="X78" s="17"/>
      <c r="Y78" s="16"/>
      <c r="Z78" s="30"/>
      <c r="AA78" s="164"/>
      <c r="AB78" s="163"/>
      <c r="AC78" s="165"/>
      <c r="AD78" s="220"/>
      <c r="AE78" s="219"/>
      <c r="AF78" s="221"/>
      <c r="AG78" s="16"/>
      <c r="AH78" s="16"/>
      <c r="AI78" s="163"/>
      <c r="AJ78" s="219"/>
      <c r="AK78" s="6">
        <f t="shared" ref="AK78:AK83" si="5">SUM(AG78:AJ78)</f>
        <v>0</v>
      </c>
    </row>
    <row r="79" spans="1:37" ht="87" customHeight="1" x14ac:dyDescent="0.25">
      <c r="A79" s="296"/>
      <c r="B79" s="15">
        <v>3</v>
      </c>
      <c r="C79" s="41" t="s">
        <v>123</v>
      </c>
      <c r="D79" s="30" t="s">
        <v>124</v>
      </c>
      <c r="E79" s="41" t="s">
        <v>43</v>
      </c>
      <c r="F79" s="41" t="s">
        <v>57</v>
      </c>
      <c r="G79" s="41">
        <v>4</v>
      </c>
      <c r="H79" s="23"/>
      <c r="I79" s="41"/>
      <c r="J79" s="41"/>
      <c r="K79" s="23"/>
      <c r="L79" s="41"/>
      <c r="M79" s="41"/>
      <c r="N79" s="23"/>
      <c r="O79" s="3"/>
      <c r="P79" s="41"/>
      <c r="Q79" s="23"/>
      <c r="R79" s="41"/>
      <c r="S79" s="41"/>
      <c r="T79" s="196" t="s">
        <v>56</v>
      </c>
      <c r="U79" s="17"/>
      <c r="V79" s="16"/>
      <c r="W79" s="30"/>
      <c r="X79" s="17"/>
      <c r="Y79" s="16"/>
      <c r="Z79" s="30"/>
      <c r="AA79" s="164"/>
      <c r="AB79" s="163"/>
      <c r="AC79" s="165"/>
      <c r="AD79" s="220"/>
      <c r="AE79" s="219"/>
      <c r="AF79" s="221"/>
      <c r="AG79" s="16"/>
      <c r="AH79" s="16"/>
      <c r="AI79" s="163"/>
      <c r="AJ79" s="219"/>
      <c r="AK79" s="6">
        <f t="shared" si="5"/>
        <v>0</v>
      </c>
    </row>
    <row r="80" spans="1:37" ht="96.75" customHeight="1" x14ac:dyDescent="0.25">
      <c r="A80" s="296"/>
      <c r="B80" s="15">
        <v>4</v>
      </c>
      <c r="C80" s="41" t="s">
        <v>220</v>
      </c>
      <c r="D80" s="30" t="s">
        <v>221</v>
      </c>
      <c r="E80" s="41" t="s">
        <v>43</v>
      </c>
      <c r="F80" s="41" t="s">
        <v>58</v>
      </c>
      <c r="G80" s="16">
        <v>1</v>
      </c>
      <c r="H80" s="23"/>
      <c r="I80" s="23"/>
      <c r="J80" s="23"/>
      <c r="K80" s="23"/>
      <c r="L80" s="23"/>
      <c r="M80" s="23"/>
      <c r="N80" s="23"/>
      <c r="O80" s="23"/>
      <c r="P80" s="23"/>
      <c r="Q80" s="23"/>
      <c r="R80" s="23"/>
      <c r="S80" s="23"/>
      <c r="T80" s="196" t="s">
        <v>56</v>
      </c>
      <c r="U80" s="17"/>
      <c r="V80" s="16"/>
      <c r="W80" s="14"/>
      <c r="X80" s="17"/>
      <c r="Y80" s="16"/>
      <c r="Z80" s="14"/>
      <c r="AA80" s="164"/>
      <c r="AB80" s="163"/>
      <c r="AC80" s="14"/>
      <c r="AD80" s="220"/>
      <c r="AE80" s="219"/>
      <c r="AF80" s="176"/>
      <c r="AG80" s="16"/>
      <c r="AH80" s="16"/>
      <c r="AI80" s="163"/>
      <c r="AJ80" s="219"/>
      <c r="AK80" s="6">
        <f t="shared" si="5"/>
        <v>0</v>
      </c>
    </row>
    <row r="81" spans="1:37" s="105" customFormat="1" ht="89.25" customHeight="1" x14ac:dyDescent="0.25">
      <c r="A81" s="296"/>
      <c r="B81" s="15">
        <v>5</v>
      </c>
      <c r="C81" s="97" t="s">
        <v>59</v>
      </c>
      <c r="D81" s="30" t="s">
        <v>255</v>
      </c>
      <c r="E81" s="97" t="s">
        <v>43</v>
      </c>
      <c r="F81" s="97" t="s">
        <v>254</v>
      </c>
      <c r="G81" s="97">
        <v>4</v>
      </c>
      <c r="H81" s="97"/>
      <c r="I81" s="97"/>
      <c r="J81" s="23"/>
      <c r="K81" s="97"/>
      <c r="L81" s="97"/>
      <c r="M81" s="23"/>
      <c r="N81" s="97"/>
      <c r="O81" s="97"/>
      <c r="P81" s="23"/>
      <c r="Q81" s="97"/>
      <c r="R81" s="97"/>
      <c r="S81" s="23"/>
      <c r="T81" s="196" t="s">
        <v>56</v>
      </c>
      <c r="U81" s="17"/>
      <c r="V81" s="84"/>
      <c r="W81" s="14"/>
      <c r="X81" s="17"/>
      <c r="Y81" s="84"/>
      <c r="Z81" s="14"/>
      <c r="AA81" s="164"/>
      <c r="AB81" s="163"/>
      <c r="AC81" s="14"/>
      <c r="AD81" s="220"/>
      <c r="AE81" s="219"/>
      <c r="AF81" s="176"/>
      <c r="AG81" s="84"/>
      <c r="AH81" s="8"/>
      <c r="AI81" s="161"/>
      <c r="AJ81" s="218"/>
      <c r="AK81" s="6">
        <f t="shared" si="5"/>
        <v>0</v>
      </c>
    </row>
    <row r="82" spans="1:37" ht="125.25" customHeight="1" x14ac:dyDescent="0.25">
      <c r="A82" s="296"/>
      <c r="B82" s="15">
        <v>6</v>
      </c>
      <c r="C82" s="41" t="s">
        <v>222</v>
      </c>
      <c r="D82" s="30" t="s">
        <v>120</v>
      </c>
      <c r="E82" s="41" t="s">
        <v>43</v>
      </c>
      <c r="F82" s="41" t="s">
        <v>223</v>
      </c>
      <c r="G82" s="41">
        <v>2</v>
      </c>
      <c r="H82" s="23"/>
      <c r="I82" s="3"/>
      <c r="J82" s="3"/>
      <c r="K82" s="3"/>
      <c r="L82" s="3"/>
      <c r="M82" s="23"/>
      <c r="N82" s="3"/>
      <c r="O82" s="3"/>
      <c r="P82" s="3"/>
      <c r="Q82" s="23"/>
      <c r="R82" s="3"/>
      <c r="S82" s="3"/>
      <c r="T82" s="261" t="s">
        <v>56</v>
      </c>
      <c r="U82" s="17"/>
      <c r="V82" s="16"/>
      <c r="W82" s="30"/>
      <c r="X82" s="17"/>
      <c r="Y82" s="16"/>
      <c r="Z82" s="30"/>
      <c r="AA82" s="17"/>
      <c r="AB82" s="164"/>
      <c r="AC82" s="164"/>
      <c r="AD82" s="220"/>
      <c r="AE82" s="220"/>
      <c r="AF82" s="220"/>
      <c r="AG82" s="16"/>
      <c r="AH82" s="16"/>
      <c r="AI82" s="16"/>
      <c r="AJ82" s="219"/>
      <c r="AK82" s="6">
        <f t="shared" si="5"/>
        <v>0</v>
      </c>
    </row>
    <row r="83" spans="1:37" s="105" customFormat="1" ht="125.25" customHeight="1" x14ac:dyDescent="0.25">
      <c r="A83" s="297"/>
      <c r="B83" s="15">
        <v>7</v>
      </c>
      <c r="C83" s="30" t="s">
        <v>177</v>
      </c>
      <c r="D83" s="30" t="s">
        <v>256</v>
      </c>
      <c r="E83" s="97" t="s">
        <v>43</v>
      </c>
      <c r="F83" s="97" t="s">
        <v>178</v>
      </c>
      <c r="G83" s="97">
        <v>1</v>
      </c>
      <c r="H83" s="97"/>
      <c r="I83" s="97"/>
      <c r="J83" s="97"/>
      <c r="K83" s="97"/>
      <c r="L83" s="97"/>
      <c r="M83" s="97"/>
      <c r="N83" s="97"/>
      <c r="O83" s="97"/>
      <c r="P83" s="97"/>
      <c r="Q83" s="23"/>
      <c r="R83" s="97"/>
      <c r="S83" s="97"/>
      <c r="T83" s="196" t="s">
        <v>56</v>
      </c>
      <c r="U83" s="17"/>
      <c r="V83" s="84"/>
      <c r="W83" s="97"/>
      <c r="X83" s="17"/>
      <c r="Y83" s="84"/>
      <c r="Z83" s="97"/>
      <c r="AA83" s="164"/>
      <c r="AB83" s="161"/>
      <c r="AC83" s="164"/>
      <c r="AD83" s="220"/>
      <c r="AE83" s="219"/>
      <c r="AF83" s="232"/>
      <c r="AG83" s="84"/>
      <c r="AH83" s="84"/>
      <c r="AI83" s="163"/>
      <c r="AJ83" s="219"/>
      <c r="AK83" s="6">
        <f t="shared" si="5"/>
        <v>0</v>
      </c>
    </row>
    <row r="84" spans="1:37" ht="49.5" customHeight="1" x14ac:dyDescent="0.25">
      <c r="A84" s="270" t="s">
        <v>248</v>
      </c>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2"/>
    </row>
    <row r="85" spans="1:37" ht="63.75" customHeight="1" x14ac:dyDescent="0.25">
      <c r="A85" s="307" t="s">
        <v>248</v>
      </c>
      <c r="B85" s="263" t="s">
        <v>6</v>
      </c>
      <c r="C85" s="263" t="s">
        <v>109</v>
      </c>
      <c r="D85" s="264" t="s">
        <v>7</v>
      </c>
      <c r="E85" s="263" t="s">
        <v>8</v>
      </c>
      <c r="F85" s="263" t="s">
        <v>9</v>
      </c>
      <c r="G85" s="263" t="s">
        <v>10</v>
      </c>
      <c r="H85" s="262" t="s">
        <v>11</v>
      </c>
      <c r="I85" s="268"/>
      <c r="J85" s="268"/>
      <c r="K85" s="268"/>
      <c r="L85" s="268"/>
      <c r="M85" s="268"/>
      <c r="N85" s="268"/>
      <c r="O85" s="268"/>
      <c r="P85" s="268"/>
      <c r="Q85" s="268"/>
      <c r="R85" s="268"/>
      <c r="S85" s="269"/>
      <c r="T85" s="263" t="s">
        <v>12</v>
      </c>
      <c r="U85" s="262" t="s">
        <v>13</v>
      </c>
      <c r="V85" s="268"/>
      <c r="W85" s="269"/>
      <c r="X85" s="262" t="s">
        <v>14</v>
      </c>
      <c r="Y85" s="268"/>
      <c r="Z85" s="269"/>
      <c r="AA85" s="262" t="s">
        <v>15</v>
      </c>
      <c r="AB85" s="268"/>
      <c r="AC85" s="269"/>
      <c r="AD85" s="262" t="s">
        <v>16</v>
      </c>
      <c r="AE85" s="268"/>
      <c r="AF85" s="269"/>
      <c r="AG85" s="262" t="s">
        <v>17</v>
      </c>
      <c r="AH85" s="268"/>
      <c r="AI85" s="268"/>
      <c r="AJ85" s="268"/>
      <c r="AK85" s="269"/>
    </row>
    <row r="86" spans="1:37" ht="56.25" customHeight="1" x14ac:dyDescent="0.25">
      <c r="A86" s="307"/>
      <c r="B86" s="266"/>
      <c r="C86" s="266"/>
      <c r="D86" s="265"/>
      <c r="E86" s="266"/>
      <c r="F86" s="266"/>
      <c r="G86" s="266"/>
      <c r="H86" s="44" t="s">
        <v>18</v>
      </c>
      <c r="I86" s="44" t="s">
        <v>19</v>
      </c>
      <c r="J86" s="44" t="s">
        <v>20</v>
      </c>
      <c r="K86" s="44" t="s">
        <v>21</v>
      </c>
      <c r="L86" s="44" t="s">
        <v>20</v>
      </c>
      <c r="M86" s="44" t="s">
        <v>22</v>
      </c>
      <c r="N86" s="44" t="s">
        <v>22</v>
      </c>
      <c r="O86" s="44" t="s">
        <v>21</v>
      </c>
      <c r="P86" s="44" t="s">
        <v>23</v>
      </c>
      <c r="Q86" s="44" t="s">
        <v>24</v>
      </c>
      <c r="R86" s="44" t="s">
        <v>25</v>
      </c>
      <c r="S86" s="44" t="s">
        <v>26</v>
      </c>
      <c r="T86" s="266"/>
      <c r="U86" s="44" t="s">
        <v>27</v>
      </c>
      <c r="V86" s="44" t="s">
        <v>28</v>
      </c>
      <c r="W86" s="44" t="s">
        <v>29</v>
      </c>
      <c r="X86" s="44" t="s">
        <v>30</v>
      </c>
      <c r="Y86" s="44" t="s">
        <v>31</v>
      </c>
      <c r="Z86" s="44" t="s">
        <v>32</v>
      </c>
      <c r="AA86" s="44" t="s">
        <v>33</v>
      </c>
      <c r="AB86" s="44" t="s">
        <v>34</v>
      </c>
      <c r="AC86" s="44" t="s">
        <v>35</v>
      </c>
      <c r="AD86" s="44" t="s">
        <v>36</v>
      </c>
      <c r="AE86" s="44" t="s">
        <v>37</v>
      </c>
      <c r="AF86" s="44" t="s">
        <v>38</v>
      </c>
      <c r="AG86" s="44" t="s">
        <v>39</v>
      </c>
      <c r="AH86" s="44" t="s">
        <v>40</v>
      </c>
      <c r="AI86" s="44" t="s">
        <v>41</v>
      </c>
      <c r="AJ86" s="44" t="s">
        <v>42</v>
      </c>
      <c r="AK86" s="44" t="s">
        <v>127</v>
      </c>
    </row>
    <row r="87" spans="1:37" ht="66.75" customHeight="1" x14ac:dyDescent="0.25">
      <c r="A87" s="307"/>
      <c r="B87" s="15">
        <v>1</v>
      </c>
      <c r="C87" s="267" t="s">
        <v>267</v>
      </c>
      <c r="D87" s="30" t="s">
        <v>268</v>
      </c>
      <c r="E87" s="293">
        <v>160000000</v>
      </c>
      <c r="F87" s="41" t="s">
        <v>224</v>
      </c>
      <c r="G87" s="16">
        <v>1</v>
      </c>
      <c r="H87" s="23"/>
      <c r="I87" s="23"/>
      <c r="J87" s="23"/>
      <c r="K87" s="23"/>
      <c r="L87" s="23"/>
      <c r="M87" s="23"/>
      <c r="N87" s="23"/>
      <c r="O87" s="23"/>
      <c r="P87" s="23"/>
      <c r="Q87" s="23"/>
      <c r="R87" s="23"/>
      <c r="S87" s="23"/>
      <c r="T87" s="196" t="s">
        <v>225</v>
      </c>
      <c r="U87" s="56"/>
      <c r="V87" s="10"/>
      <c r="W87" s="61"/>
      <c r="X87" s="86"/>
      <c r="Y87" s="83"/>
      <c r="Z87" s="85"/>
      <c r="AA87" s="127"/>
      <c r="AB87" s="124"/>
      <c r="AC87" s="126"/>
      <c r="AD87" s="230"/>
      <c r="AE87" s="230"/>
      <c r="AF87" s="231"/>
      <c r="AG87" s="16"/>
      <c r="AH87" s="16"/>
      <c r="AI87" s="125"/>
      <c r="AJ87" s="219"/>
      <c r="AK87" s="6">
        <f>SUM(AG87:AJ87)</f>
        <v>0</v>
      </c>
    </row>
    <row r="88" spans="1:37" ht="66.75" customHeight="1" x14ac:dyDescent="0.25">
      <c r="A88" s="307"/>
      <c r="B88" s="15">
        <v>2</v>
      </c>
      <c r="C88" s="299"/>
      <c r="D88" s="30" t="s">
        <v>226</v>
      </c>
      <c r="E88" s="298"/>
      <c r="F88" s="41" t="s">
        <v>88</v>
      </c>
      <c r="G88" s="16">
        <v>1</v>
      </c>
      <c r="H88" s="23"/>
      <c r="I88" s="23"/>
      <c r="J88" s="23"/>
      <c r="K88" s="23"/>
      <c r="L88" s="23"/>
      <c r="M88" s="23"/>
      <c r="N88" s="23"/>
      <c r="O88" s="23"/>
      <c r="P88" s="23"/>
      <c r="Q88" s="23"/>
      <c r="R88" s="23"/>
      <c r="S88" s="23"/>
      <c r="T88" s="196" t="s">
        <v>225</v>
      </c>
      <c r="U88" s="56"/>
      <c r="V88" s="10"/>
      <c r="W88" s="7"/>
      <c r="X88" s="17"/>
      <c r="Y88" s="83"/>
      <c r="Z88" s="32"/>
      <c r="AA88" s="131"/>
      <c r="AB88" s="129"/>
      <c r="AC88" s="128"/>
      <c r="AD88" s="230"/>
      <c r="AE88" s="230"/>
      <c r="AF88" s="231"/>
      <c r="AG88" s="16"/>
      <c r="AH88" s="16"/>
      <c r="AI88" s="130"/>
      <c r="AJ88" s="219"/>
      <c r="AK88" s="6">
        <f t="shared" ref="AK88:AK102" si="6">SUM(AG88:AJ88)</f>
        <v>0</v>
      </c>
    </row>
    <row r="89" spans="1:37" ht="66.75" customHeight="1" x14ac:dyDescent="0.25">
      <c r="A89" s="307"/>
      <c r="B89" s="15">
        <v>3</v>
      </c>
      <c r="C89" s="295"/>
      <c r="D89" s="30" t="s">
        <v>269</v>
      </c>
      <c r="E89" s="294"/>
      <c r="F89" s="16" t="s">
        <v>60</v>
      </c>
      <c r="G89" s="16">
        <v>1</v>
      </c>
      <c r="H89" s="23"/>
      <c r="I89" s="23"/>
      <c r="J89" s="23"/>
      <c r="K89" s="23"/>
      <c r="L89" s="23"/>
      <c r="M89" s="23"/>
      <c r="N89" s="23"/>
      <c r="O89" s="23"/>
      <c r="P89" s="23"/>
      <c r="Q89" s="23"/>
      <c r="R89" s="23"/>
      <c r="S89" s="23"/>
      <c r="T89" s="196" t="s">
        <v>225</v>
      </c>
      <c r="U89" s="56"/>
      <c r="V89" s="10"/>
      <c r="W89" s="7"/>
      <c r="X89" s="17"/>
      <c r="Y89" s="83"/>
      <c r="Z89" s="32"/>
      <c r="AA89" s="135"/>
      <c r="AB89" s="133"/>
      <c r="AC89" s="132"/>
      <c r="AD89" s="230"/>
      <c r="AE89" s="230"/>
      <c r="AF89" s="231"/>
      <c r="AG89" s="16"/>
      <c r="AH89" s="16"/>
      <c r="AI89" s="134"/>
      <c r="AJ89" s="219"/>
      <c r="AK89" s="6">
        <f t="shared" si="6"/>
        <v>0</v>
      </c>
    </row>
    <row r="90" spans="1:37" ht="254.25" customHeight="1" x14ac:dyDescent="0.25">
      <c r="A90" s="307"/>
      <c r="B90" s="15">
        <v>4</v>
      </c>
      <c r="C90" s="308" t="s">
        <v>227</v>
      </c>
      <c r="D90" s="30" t="s">
        <v>61</v>
      </c>
      <c r="E90" s="35">
        <v>250000000</v>
      </c>
      <c r="F90" s="16" t="s">
        <v>281</v>
      </c>
      <c r="G90" s="16">
        <v>1</v>
      </c>
      <c r="H90" s="23"/>
      <c r="I90" s="23"/>
      <c r="J90" s="23"/>
      <c r="K90" s="23"/>
      <c r="L90" s="23"/>
      <c r="M90" s="23"/>
      <c r="N90" s="23"/>
      <c r="O90" s="23"/>
      <c r="P90" s="23"/>
      <c r="Q90" s="23"/>
      <c r="R90" s="23"/>
      <c r="S90" s="23"/>
      <c r="T90" s="196" t="s">
        <v>193</v>
      </c>
      <c r="U90" s="56"/>
      <c r="V90" s="25"/>
      <c r="W90" s="7"/>
      <c r="X90" s="41"/>
      <c r="Y90" s="83"/>
      <c r="Z90" s="32"/>
      <c r="AA90" s="139"/>
      <c r="AB90" s="136"/>
      <c r="AC90" s="138"/>
      <c r="AD90" s="230"/>
      <c r="AE90" s="230"/>
      <c r="AF90" s="231"/>
      <c r="AG90" s="16"/>
      <c r="AH90" s="84"/>
      <c r="AI90" s="137"/>
      <c r="AJ90" s="219"/>
      <c r="AK90" s="6">
        <f t="shared" si="6"/>
        <v>0</v>
      </c>
    </row>
    <row r="91" spans="1:37" ht="110.25" customHeight="1" x14ac:dyDescent="0.25">
      <c r="A91" s="307"/>
      <c r="B91" s="15">
        <v>5</v>
      </c>
      <c r="C91" s="309"/>
      <c r="D91" s="7" t="s">
        <v>117</v>
      </c>
      <c r="E91" s="41" t="s">
        <v>43</v>
      </c>
      <c r="F91" s="3" t="s">
        <v>282</v>
      </c>
      <c r="G91" s="4">
        <v>1</v>
      </c>
      <c r="H91" s="23"/>
      <c r="I91" s="23"/>
      <c r="J91" s="23"/>
      <c r="K91" s="23"/>
      <c r="L91" s="23"/>
      <c r="M91" s="23"/>
      <c r="N91" s="23"/>
      <c r="O91" s="23"/>
      <c r="P91" s="23"/>
      <c r="Q91" s="23"/>
      <c r="R91" s="23"/>
      <c r="S91" s="23"/>
      <c r="T91" s="196" t="s">
        <v>193</v>
      </c>
      <c r="U91" s="56"/>
      <c r="V91" s="28"/>
      <c r="W91" s="7"/>
      <c r="X91" s="17"/>
      <c r="Y91" s="83"/>
      <c r="Z91" s="30"/>
      <c r="AA91" s="144"/>
      <c r="AB91" s="142"/>
      <c r="AC91" s="140"/>
      <c r="AD91" s="230"/>
      <c r="AE91" s="230"/>
      <c r="AF91" s="220"/>
      <c r="AG91" s="16"/>
      <c r="AH91" s="84"/>
      <c r="AI91" s="143"/>
      <c r="AJ91" s="219"/>
      <c r="AK91" s="6">
        <f t="shared" si="6"/>
        <v>0</v>
      </c>
    </row>
    <row r="92" spans="1:37" s="105" customFormat="1" ht="66.75" customHeight="1" x14ac:dyDescent="0.25">
      <c r="A92" s="307"/>
      <c r="B92" s="15">
        <v>6</v>
      </c>
      <c r="C92" s="97" t="s">
        <v>228</v>
      </c>
      <c r="D92" s="30" t="s">
        <v>229</v>
      </c>
      <c r="E92" s="97" t="s">
        <v>43</v>
      </c>
      <c r="F92" s="97" t="s">
        <v>283</v>
      </c>
      <c r="G92" s="97">
        <v>2</v>
      </c>
      <c r="H92" s="97"/>
      <c r="I92" s="97"/>
      <c r="J92" s="97"/>
      <c r="K92" s="97"/>
      <c r="L92" s="97"/>
      <c r="M92" s="23"/>
      <c r="N92" s="97"/>
      <c r="O92" s="97"/>
      <c r="P92" s="97"/>
      <c r="Q92" s="97"/>
      <c r="R92" s="97"/>
      <c r="S92" s="23"/>
      <c r="T92" s="196" t="s">
        <v>193</v>
      </c>
      <c r="U92" s="17"/>
      <c r="V92" s="8"/>
      <c r="W92" s="30"/>
      <c r="X92" s="118"/>
      <c r="Y92" s="84"/>
      <c r="Z92" s="8"/>
      <c r="AA92" s="141"/>
      <c r="AB92" s="141"/>
      <c r="AC92" s="141"/>
      <c r="AD92" s="230"/>
      <c r="AE92" s="230"/>
      <c r="AF92" s="220"/>
      <c r="AG92" s="84"/>
      <c r="AH92" s="84"/>
      <c r="AI92" s="84"/>
      <c r="AJ92" s="219"/>
      <c r="AK92" s="6">
        <f t="shared" si="6"/>
        <v>0</v>
      </c>
    </row>
    <row r="93" spans="1:37" ht="66.75" customHeight="1" x14ac:dyDescent="0.25">
      <c r="A93" s="307"/>
      <c r="B93" s="15">
        <v>8</v>
      </c>
      <c r="C93" s="267" t="s">
        <v>116</v>
      </c>
      <c r="D93" s="30" t="s">
        <v>118</v>
      </c>
      <c r="E93" s="293">
        <f>(29200000*11)</f>
        <v>321200000</v>
      </c>
      <c r="F93" s="41" t="s">
        <v>230</v>
      </c>
      <c r="G93" s="16">
        <v>1</v>
      </c>
      <c r="H93" s="23"/>
      <c r="I93" s="23"/>
      <c r="J93" s="23"/>
      <c r="K93" s="23"/>
      <c r="L93" s="23"/>
      <c r="M93" s="23"/>
      <c r="N93" s="23"/>
      <c r="O93" s="23"/>
      <c r="P93" s="23"/>
      <c r="Q93" s="23"/>
      <c r="R93" s="23"/>
      <c r="S93" s="23"/>
      <c r="T93" s="196" t="s">
        <v>272</v>
      </c>
      <c r="U93" s="62"/>
      <c r="V93" s="10"/>
      <c r="W93" s="7"/>
      <c r="X93" s="16"/>
      <c r="Y93" s="16"/>
      <c r="Z93" s="104"/>
      <c r="AA93" s="148"/>
      <c r="AB93" s="146"/>
      <c r="AC93" s="145"/>
      <c r="AD93" s="220"/>
      <c r="AE93" s="220"/>
      <c r="AF93" s="220"/>
      <c r="AG93" s="16"/>
      <c r="AH93" s="16"/>
      <c r="AI93" s="147"/>
      <c r="AJ93" s="219"/>
      <c r="AK93" s="6">
        <f t="shared" si="6"/>
        <v>0</v>
      </c>
    </row>
    <row r="94" spans="1:37" ht="66.75" customHeight="1" x14ac:dyDescent="0.25">
      <c r="A94" s="276"/>
      <c r="B94" s="15">
        <v>9</v>
      </c>
      <c r="C94" s="267"/>
      <c r="D94" s="30" t="s">
        <v>270</v>
      </c>
      <c r="E94" s="294"/>
      <c r="F94" s="3" t="s">
        <v>62</v>
      </c>
      <c r="G94" s="4">
        <v>1</v>
      </c>
      <c r="H94" s="23"/>
      <c r="I94" s="23"/>
      <c r="J94" s="23"/>
      <c r="K94" s="23"/>
      <c r="L94" s="23"/>
      <c r="M94" s="23"/>
      <c r="N94" s="23"/>
      <c r="O94" s="23"/>
      <c r="P94" s="23"/>
      <c r="Q94" s="23"/>
      <c r="R94" s="23"/>
      <c r="S94" s="23"/>
      <c r="T94" s="196" t="s">
        <v>272</v>
      </c>
      <c r="U94" s="10"/>
      <c r="V94" s="10"/>
      <c r="W94" s="7"/>
      <c r="X94" s="16"/>
      <c r="Y94" s="16"/>
      <c r="Z94" s="104"/>
      <c r="AA94" s="150"/>
      <c r="AB94" s="150"/>
      <c r="AC94" s="149"/>
      <c r="AD94" s="220"/>
      <c r="AE94" s="220"/>
      <c r="AF94" s="220"/>
      <c r="AG94" s="16"/>
      <c r="AH94" s="16"/>
      <c r="AI94" s="151"/>
      <c r="AJ94" s="219"/>
      <c r="AK94" s="6">
        <f t="shared" si="6"/>
        <v>0</v>
      </c>
    </row>
    <row r="95" spans="1:37" ht="90" customHeight="1" x14ac:dyDescent="0.25">
      <c r="A95" s="296"/>
      <c r="B95" s="15">
        <v>10</v>
      </c>
      <c r="C95" s="295"/>
      <c r="D95" s="30" t="s">
        <v>63</v>
      </c>
      <c r="E95" s="41" t="s">
        <v>43</v>
      </c>
      <c r="F95" s="3" t="s">
        <v>64</v>
      </c>
      <c r="G95" s="3">
        <v>2</v>
      </c>
      <c r="H95" s="41"/>
      <c r="I95" s="41"/>
      <c r="J95" s="41"/>
      <c r="K95" s="41"/>
      <c r="L95" s="41"/>
      <c r="M95" s="23"/>
      <c r="N95" s="41"/>
      <c r="O95" s="41"/>
      <c r="P95" s="41"/>
      <c r="Q95" s="41"/>
      <c r="R95" s="41"/>
      <c r="S95" s="23"/>
      <c r="T95" s="196" t="s">
        <v>272</v>
      </c>
      <c r="U95" s="43"/>
      <c r="V95" s="10"/>
      <c r="W95" s="7"/>
      <c r="X95" s="84"/>
      <c r="Y95" s="16"/>
      <c r="Z95" s="30"/>
      <c r="AA95" s="151"/>
      <c r="AB95" s="151"/>
      <c r="AC95" s="151"/>
      <c r="AD95" s="220"/>
      <c r="AE95" s="220"/>
      <c r="AF95" s="220"/>
      <c r="AG95" s="219"/>
      <c r="AH95" s="219"/>
      <c r="AI95" s="219"/>
      <c r="AJ95" s="219"/>
      <c r="AK95" s="6">
        <f t="shared" si="6"/>
        <v>0</v>
      </c>
    </row>
    <row r="96" spans="1:37" ht="99.75" customHeight="1" x14ac:dyDescent="0.25">
      <c r="A96" s="296"/>
      <c r="B96" s="15">
        <v>12</v>
      </c>
      <c r="C96" s="41" t="s">
        <v>65</v>
      </c>
      <c r="D96" s="30" t="s">
        <v>93</v>
      </c>
      <c r="E96" s="41" t="s">
        <v>43</v>
      </c>
      <c r="F96" s="41" t="s">
        <v>94</v>
      </c>
      <c r="G96" s="4">
        <v>1</v>
      </c>
      <c r="H96" s="23"/>
      <c r="I96" s="23"/>
      <c r="J96" s="23"/>
      <c r="K96" s="23"/>
      <c r="L96" s="23"/>
      <c r="M96" s="23"/>
      <c r="N96" s="23"/>
      <c r="O96" s="23"/>
      <c r="P96" s="23"/>
      <c r="Q96" s="23"/>
      <c r="R96" s="23"/>
      <c r="S96" s="23"/>
      <c r="T96" s="196" t="s">
        <v>271</v>
      </c>
      <c r="U96" s="10"/>
      <c r="V96" s="10"/>
      <c r="W96" s="7"/>
      <c r="X96" s="16"/>
      <c r="Y96" s="16"/>
      <c r="Z96" s="41"/>
      <c r="AA96" s="153"/>
      <c r="AB96" s="153"/>
      <c r="AC96" s="152"/>
      <c r="AD96" s="220"/>
      <c r="AE96" s="220"/>
      <c r="AF96" s="220"/>
      <c r="AG96" s="16"/>
      <c r="AH96" s="16"/>
      <c r="AI96" s="154"/>
      <c r="AJ96" s="219"/>
      <c r="AK96" s="6">
        <f t="shared" si="6"/>
        <v>0</v>
      </c>
    </row>
    <row r="97" spans="1:37" ht="123" customHeight="1" x14ac:dyDescent="0.25">
      <c r="A97" s="296"/>
      <c r="B97" s="15">
        <v>13</v>
      </c>
      <c r="C97" s="41" t="s">
        <v>180</v>
      </c>
      <c r="D97" s="30" t="s">
        <v>66</v>
      </c>
      <c r="E97" s="41" t="s">
        <v>43</v>
      </c>
      <c r="F97" s="3" t="s">
        <v>67</v>
      </c>
      <c r="G97" s="4">
        <v>1</v>
      </c>
      <c r="H97" s="23"/>
      <c r="I97" s="23"/>
      <c r="J97" s="23"/>
      <c r="K97" s="23"/>
      <c r="L97" s="23"/>
      <c r="M97" s="23"/>
      <c r="N97" s="23"/>
      <c r="O97" s="23"/>
      <c r="P97" s="23"/>
      <c r="Q97" s="23"/>
      <c r="R97" s="23"/>
      <c r="S97" s="23"/>
      <c r="T97" s="196" t="s">
        <v>271</v>
      </c>
      <c r="U97" s="10"/>
      <c r="V97" s="10"/>
      <c r="W97" s="7"/>
      <c r="X97" s="84"/>
      <c r="Y97" s="16"/>
      <c r="Z97" s="41"/>
      <c r="AA97" s="156"/>
      <c r="AB97" s="156"/>
      <c r="AC97" s="155"/>
      <c r="AD97" s="220"/>
      <c r="AE97" s="220"/>
      <c r="AF97" s="220"/>
      <c r="AG97" s="16"/>
      <c r="AH97" s="16"/>
      <c r="AI97" s="157"/>
      <c r="AJ97" s="219"/>
      <c r="AK97" s="6">
        <f t="shared" si="6"/>
        <v>0</v>
      </c>
    </row>
    <row r="98" spans="1:37" ht="80.25" customHeight="1" x14ac:dyDescent="0.25">
      <c r="A98" s="296"/>
      <c r="B98" s="15">
        <v>14</v>
      </c>
      <c r="C98" s="267" t="s">
        <v>68</v>
      </c>
      <c r="D98" s="30" t="s">
        <v>89</v>
      </c>
      <c r="E98" s="41" t="s">
        <v>43</v>
      </c>
      <c r="F98" s="3" t="s">
        <v>231</v>
      </c>
      <c r="G98" s="4">
        <v>1</v>
      </c>
      <c r="H98" s="23"/>
      <c r="I98" s="23"/>
      <c r="J98" s="23"/>
      <c r="K98" s="23"/>
      <c r="L98" s="23"/>
      <c r="M98" s="23"/>
      <c r="N98" s="23"/>
      <c r="O98" s="23"/>
      <c r="P98" s="23"/>
      <c r="Q98" s="23"/>
      <c r="R98" s="23"/>
      <c r="S98" s="23"/>
      <c r="T98" s="196" t="s">
        <v>194</v>
      </c>
      <c r="U98" s="10"/>
      <c r="V98" s="83"/>
      <c r="W98" s="7"/>
      <c r="X98" s="84"/>
      <c r="Y98" s="84"/>
      <c r="Z98" s="30"/>
      <c r="AA98" s="159"/>
      <c r="AB98" s="159"/>
      <c r="AC98" s="158"/>
      <c r="AD98" s="220"/>
      <c r="AE98" s="220"/>
      <c r="AF98" s="220"/>
      <c r="AG98" s="16"/>
      <c r="AH98" s="84"/>
      <c r="AI98" s="160"/>
      <c r="AJ98" s="219"/>
      <c r="AK98" s="6">
        <f t="shared" si="6"/>
        <v>0</v>
      </c>
    </row>
    <row r="99" spans="1:37" ht="80.25" customHeight="1" x14ac:dyDescent="0.25">
      <c r="A99" s="296"/>
      <c r="B99" s="15">
        <v>15</v>
      </c>
      <c r="C99" s="299"/>
      <c r="D99" s="30" t="s">
        <v>90</v>
      </c>
      <c r="E99" s="41" t="s">
        <v>43</v>
      </c>
      <c r="F99" s="3" t="s">
        <v>232</v>
      </c>
      <c r="G99" s="4">
        <v>0.6</v>
      </c>
      <c r="H99" s="23"/>
      <c r="I99" s="23"/>
      <c r="J99" s="23"/>
      <c r="K99" s="23"/>
      <c r="L99" s="23"/>
      <c r="M99" s="23"/>
      <c r="N99" s="23"/>
      <c r="O99" s="23"/>
      <c r="P99" s="23"/>
      <c r="Q99" s="23"/>
      <c r="R99" s="23"/>
      <c r="S99" s="23"/>
      <c r="T99" s="196" t="s">
        <v>194</v>
      </c>
      <c r="U99" s="10"/>
      <c r="V99" s="83"/>
      <c r="W99" s="7"/>
      <c r="X99" s="84"/>
      <c r="Y99" s="84"/>
      <c r="Z99" s="30"/>
      <c r="AA99" s="159"/>
      <c r="AB99" s="159"/>
      <c r="AC99" s="158"/>
      <c r="AD99" s="220"/>
      <c r="AE99" s="220"/>
      <c r="AF99" s="220"/>
      <c r="AG99" s="16"/>
      <c r="AH99" s="160"/>
      <c r="AI99" s="160"/>
      <c r="AJ99" s="219"/>
      <c r="AK99" s="6">
        <f t="shared" si="6"/>
        <v>0</v>
      </c>
    </row>
    <row r="100" spans="1:37" ht="80.25" customHeight="1" x14ac:dyDescent="0.25">
      <c r="A100" s="296"/>
      <c r="B100" s="15">
        <v>17</v>
      </c>
      <c r="C100" s="299"/>
      <c r="D100" s="30" t="s">
        <v>233</v>
      </c>
      <c r="E100" s="41" t="s">
        <v>43</v>
      </c>
      <c r="F100" s="3" t="s">
        <v>234</v>
      </c>
      <c r="G100" s="16">
        <v>1</v>
      </c>
      <c r="H100" s="23"/>
      <c r="I100" s="23"/>
      <c r="J100" s="23"/>
      <c r="K100" s="23"/>
      <c r="L100" s="23"/>
      <c r="M100" s="23"/>
      <c r="N100" s="23"/>
      <c r="O100" s="23"/>
      <c r="P100" s="23"/>
      <c r="Q100" s="23"/>
      <c r="R100" s="23"/>
      <c r="S100" s="23"/>
      <c r="T100" s="196" t="s">
        <v>194</v>
      </c>
      <c r="U100" s="10"/>
      <c r="V100" s="83"/>
      <c r="W100" s="33"/>
      <c r="X100" s="84"/>
      <c r="Y100" s="84"/>
      <c r="Z100" s="32"/>
      <c r="AA100" s="162"/>
      <c r="AB100" s="162"/>
      <c r="AC100" s="166"/>
      <c r="AD100" s="220"/>
      <c r="AE100" s="220"/>
      <c r="AF100" s="220"/>
      <c r="AG100" s="16"/>
      <c r="AH100" s="84"/>
      <c r="AI100" s="163"/>
      <c r="AJ100" s="219"/>
      <c r="AK100" s="6">
        <f t="shared" si="6"/>
        <v>0</v>
      </c>
    </row>
    <row r="101" spans="1:37" ht="80.25" customHeight="1" x14ac:dyDescent="0.25">
      <c r="A101" s="296"/>
      <c r="B101" s="15">
        <v>16</v>
      </c>
      <c r="C101" s="295"/>
      <c r="D101" s="30" t="s">
        <v>91</v>
      </c>
      <c r="E101" s="41" t="s">
        <v>43</v>
      </c>
      <c r="F101" s="3" t="s">
        <v>234</v>
      </c>
      <c r="G101" s="16">
        <v>1</v>
      </c>
      <c r="H101" s="23"/>
      <c r="I101" s="23"/>
      <c r="J101" s="23"/>
      <c r="K101" s="23"/>
      <c r="L101" s="23"/>
      <c r="M101" s="23"/>
      <c r="N101" s="23"/>
      <c r="O101" s="23"/>
      <c r="P101" s="23"/>
      <c r="Q101" s="23"/>
      <c r="R101" s="23"/>
      <c r="S101" s="23"/>
      <c r="T101" s="196" t="s">
        <v>194</v>
      </c>
      <c r="U101" s="10"/>
      <c r="V101" s="83"/>
      <c r="W101" s="33"/>
      <c r="X101" s="84"/>
      <c r="Y101" s="84"/>
      <c r="Z101" s="32"/>
      <c r="AA101" s="162"/>
      <c r="AB101" s="162"/>
      <c r="AC101" s="166"/>
      <c r="AD101" s="220"/>
      <c r="AE101" s="220"/>
      <c r="AF101" s="220"/>
      <c r="AG101" s="16"/>
      <c r="AH101" s="84"/>
      <c r="AI101" s="163"/>
      <c r="AJ101" s="219"/>
      <c r="AK101" s="6">
        <f t="shared" si="6"/>
        <v>0</v>
      </c>
    </row>
    <row r="102" spans="1:37" ht="80.25" customHeight="1" x14ac:dyDescent="0.25">
      <c r="A102" s="297"/>
      <c r="B102" s="15">
        <v>18</v>
      </c>
      <c r="C102" s="43" t="s">
        <v>235</v>
      </c>
      <c r="D102" s="30" t="s">
        <v>92</v>
      </c>
      <c r="E102" s="41" t="s">
        <v>43</v>
      </c>
      <c r="F102" s="41" t="s">
        <v>69</v>
      </c>
      <c r="G102" s="10">
        <v>0.9</v>
      </c>
      <c r="H102" s="23"/>
      <c r="I102" s="23"/>
      <c r="J102" s="23"/>
      <c r="K102" s="23"/>
      <c r="L102" s="23"/>
      <c r="M102" s="23"/>
      <c r="N102" s="23"/>
      <c r="O102" s="23"/>
      <c r="P102" s="23"/>
      <c r="Q102" s="23"/>
      <c r="R102" s="23"/>
      <c r="S102" s="23"/>
      <c r="T102" s="196" t="s">
        <v>194</v>
      </c>
      <c r="U102" s="10"/>
      <c r="V102" s="83"/>
      <c r="W102" s="33"/>
      <c r="X102" s="84"/>
      <c r="Y102" s="84"/>
      <c r="Z102" s="32"/>
      <c r="AA102" s="162"/>
      <c r="AB102" s="162"/>
      <c r="AC102" s="166"/>
      <c r="AD102" s="220"/>
      <c r="AE102" s="220"/>
      <c r="AF102" s="220"/>
      <c r="AG102" s="16"/>
      <c r="AH102" s="84"/>
      <c r="AI102" s="163"/>
      <c r="AJ102" s="219"/>
      <c r="AK102" s="6">
        <f t="shared" si="6"/>
        <v>0</v>
      </c>
    </row>
    <row r="103" spans="1:37" ht="14.25" customHeight="1" x14ac:dyDescent="0.25"/>
    <row r="104" spans="1:37" ht="24" customHeight="1" x14ac:dyDescent="0.25">
      <c r="C104" s="303" t="s">
        <v>86</v>
      </c>
      <c r="D104" s="303"/>
      <c r="E104" s="303"/>
      <c r="F104" s="303"/>
    </row>
    <row r="105" spans="1:37" ht="15.75" customHeight="1" x14ac:dyDescent="0.25">
      <c r="C105" s="38"/>
    </row>
    <row r="109" spans="1:37" ht="30" customHeight="1" x14ac:dyDescent="0.25">
      <c r="C109" s="39"/>
      <c r="D109" s="55"/>
      <c r="E109" s="40"/>
      <c r="F109" s="40"/>
      <c r="G109" s="40"/>
      <c r="H109" s="39"/>
      <c r="I109" s="39"/>
      <c r="J109" s="39"/>
      <c r="K109" s="39"/>
      <c r="L109" s="39"/>
      <c r="M109" s="39"/>
      <c r="N109" s="39"/>
      <c r="O109" s="39"/>
      <c r="P109" s="39"/>
      <c r="Q109" s="39"/>
      <c r="R109" s="39"/>
      <c r="S109" s="39"/>
      <c r="T109" s="39"/>
      <c r="U109" s="40"/>
    </row>
    <row r="110" spans="1:37" x14ac:dyDescent="0.25">
      <c r="C110" s="39"/>
      <c r="D110" s="55"/>
      <c r="E110" s="40"/>
      <c r="F110" s="40"/>
      <c r="G110" s="40"/>
      <c r="H110" s="39"/>
      <c r="I110" s="39"/>
      <c r="J110" s="39"/>
      <c r="K110" s="39"/>
      <c r="L110" s="39"/>
      <c r="M110" s="39"/>
      <c r="N110" s="39"/>
      <c r="O110" s="39"/>
      <c r="P110" s="39"/>
      <c r="Q110" s="39"/>
      <c r="R110" s="39"/>
      <c r="S110" s="39"/>
      <c r="T110" s="39"/>
      <c r="U110" s="40"/>
    </row>
    <row r="111" spans="1:37" x14ac:dyDescent="0.25">
      <c r="C111" s="39"/>
      <c r="D111" s="55"/>
      <c r="E111" s="40"/>
      <c r="F111" s="40"/>
      <c r="G111" s="40"/>
      <c r="H111" s="39"/>
      <c r="I111" s="39"/>
      <c r="J111" s="39"/>
      <c r="K111" s="39"/>
      <c r="L111" s="39"/>
      <c r="M111" s="39"/>
      <c r="N111" s="39"/>
      <c r="O111" s="39"/>
      <c r="P111" s="39"/>
      <c r="Q111" s="39"/>
      <c r="R111" s="39"/>
      <c r="S111" s="39"/>
      <c r="T111" s="39"/>
      <c r="U111" s="40"/>
    </row>
    <row r="112" spans="1:37" x14ac:dyDescent="0.25">
      <c r="C112" s="39"/>
      <c r="D112" s="55"/>
      <c r="E112" s="40"/>
      <c r="F112" s="40"/>
      <c r="G112" s="40"/>
      <c r="H112" s="39"/>
      <c r="I112" s="39"/>
      <c r="J112" s="39"/>
      <c r="K112" s="39"/>
      <c r="L112" s="39"/>
      <c r="M112" s="39"/>
      <c r="N112" s="39"/>
      <c r="O112" s="39"/>
      <c r="P112" s="39"/>
      <c r="Q112" s="39"/>
      <c r="R112" s="39"/>
      <c r="S112" s="39"/>
      <c r="T112" s="39"/>
      <c r="U112" s="40"/>
    </row>
  </sheetData>
  <mergeCells count="143">
    <mergeCell ref="C104:F104"/>
    <mergeCell ref="A18:AK18"/>
    <mergeCell ref="A19:A34"/>
    <mergeCell ref="A60:AK60"/>
    <mergeCell ref="A61:A73"/>
    <mergeCell ref="C64:C65"/>
    <mergeCell ref="E64:E65"/>
    <mergeCell ref="A85:A102"/>
    <mergeCell ref="E87:E89"/>
    <mergeCell ref="C87:C89"/>
    <mergeCell ref="C90:C91"/>
    <mergeCell ref="E93:E94"/>
    <mergeCell ref="C93:C95"/>
    <mergeCell ref="C98:C101"/>
    <mergeCell ref="A74:AK74"/>
    <mergeCell ref="A75:A83"/>
    <mergeCell ref="A84:AK84"/>
    <mergeCell ref="AG85:AK85"/>
    <mergeCell ref="AG75:AK75"/>
    <mergeCell ref="C31:C32"/>
    <mergeCell ref="B85:B86"/>
    <mergeCell ref="U75:W75"/>
    <mergeCell ref="B75:B76"/>
    <mergeCell ref="F75:F76"/>
    <mergeCell ref="E75:E76"/>
    <mergeCell ref="D75:D76"/>
    <mergeCell ref="C75:C76"/>
    <mergeCell ref="F85:F86"/>
    <mergeCell ref="G75:G76"/>
    <mergeCell ref="T85:T86"/>
    <mergeCell ref="AA10:AC10"/>
    <mergeCell ref="AA11:AC11"/>
    <mergeCell ref="X85:Z85"/>
    <mergeCell ref="AA85:AC85"/>
    <mergeCell ref="C51:C58"/>
    <mergeCell ref="C24:C26"/>
    <mergeCell ref="AD85:AF85"/>
    <mergeCell ref="X36:Z36"/>
    <mergeCell ref="X77:Z77"/>
    <mergeCell ref="E53:E58"/>
    <mergeCell ref="T45:T46"/>
    <mergeCell ref="G61:G62"/>
    <mergeCell ref="H61:S61"/>
    <mergeCell ref="G45:G46"/>
    <mergeCell ref="H45:S45"/>
    <mergeCell ref="U85:W85"/>
    <mergeCell ref="G85:G86"/>
    <mergeCell ref="E85:E86"/>
    <mergeCell ref="H75:S75"/>
    <mergeCell ref="H85:S85"/>
    <mergeCell ref="AA77:AC77"/>
    <mergeCell ref="AA75:AC75"/>
    <mergeCell ref="AD75:AF75"/>
    <mergeCell ref="U36:W36"/>
    <mergeCell ref="E51:E52"/>
    <mergeCell ref="F61:F62"/>
    <mergeCell ref="T75:T76"/>
    <mergeCell ref="T36:T37"/>
    <mergeCell ref="T61:T62"/>
    <mergeCell ref="G36:G37"/>
    <mergeCell ref="AG45:AK45"/>
    <mergeCell ref="AD19:AF19"/>
    <mergeCell ref="U45:W45"/>
    <mergeCell ref="X45:Z45"/>
    <mergeCell ref="AA45:AC45"/>
    <mergeCell ref="AD45:AF45"/>
    <mergeCell ref="U61:W61"/>
    <mergeCell ref="X61:Z61"/>
    <mergeCell ref="AA61:AC61"/>
    <mergeCell ref="AD61:AF61"/>
    <mergeCell ref="A44:AK44"/>
    <mergeCell ref="A36:A43"/>
    <mergeCell ref="H36:S36"/>
    <mergeCell ref="AG36:AK36"/>
    <mergeCell ref="AG61:AK61"/>
    <mergeCell ref="C28:C29"/>
    <mergeCell ref="E22:E23"/>
    <mergeCell ref="E24:E26"/>
    <mergeCell ref="A45:A59"/>
    <mergeCell ref="C40:C42"/>
    <mergeCell ref="B61:B62"/>
    <mergeCell ref="C61:C62"/>
    <mergeCell ref="D61:D62"/>
    <mergeCell ref="E61:E62"/>
    <mergeCell ref="B36:B37"/>
    <mergeCell ref="C36:C37"/>
    <mergeCell ref="D36:D37"/>
    <mergeCell ref="E36:E37"/>
    <mergeCell ref="F36:F37"/>
    <mergeCell ref="E49:E50"/>
    <mergeCell ref="F45:F46"/>
    <mergeCell ref="B45:B46"/>
    <mergeCell ref="C45:C46"/>
    <mergeCell ref="D45:D46"/>
    <mergeCell ref="C49:C50"/>
    <mergeCell ref="X7:Z7"/>
    <mergeCell ref="U7:W7"/>
    <mergeCell ref="A1:A4"/>
    <mergeCell ref="B1:AJ2"/>
    <mergeCell ref="B3:AJ3"/>
    <mergeCell ref="B4:AJ4"/>
    <mergeCell ref="AA19:AC19"/>
    <mergeCell ref="B19:B20"/>
    <mergeCell ref="C19:C20"/>
    <mergeCell ref="D19:D20"/>
    <mergeCell ref="E19:E20"/>
    <mergeCell ref="T19:T20"/>
    <mergeCell ref="U19:W19"/>
    <mergeCell ref="X19:Z19"/>
    <mergeCell ref="X9:Z9"/>
    <mergeCell ref="X10:Z10"/>
    <mergeCell ref="X11:Z11"/>
    <mergeCell ref="G19:G20"/>
    <mergeCell ref="AD9:AF9"/>
    <mergeCell ref="AG7:AK7"/>
    <mergeCell ref="A6:AK6"/>
    <mergeCell ref="A5:AK5"/>
    <mergeCell ref="E13:E16"/>
    <mergeCell ref="E9:E12"/>
    <mergeCell ref="AD7:AF7"/>
    <mergeCell ref="T7:T8"/>
    <mergeCell ref="H7:S7"/>
    <mergeCell ref="F7:F8"/>
    <mergeCell ref="G7:G8"/>
    <mergeCell ref="D85:D86"/>
    <mergeCell ref="C85:C86"/>
    <mergeCell ref="E7:E8"/>
    <mergeCell ref="D7:D8"/>
    <mergeCell ref="C13:C16"/>
    <mergeCell ref="C9:C12"/>
    <mergeCell ref="C7:C8"/>
    <mergeCell ref="H19:S19"/>
    <mergeCell ref="F19:F20"/>
    <mergeCell ref="X75:Z75"/>
    <mergeCell ref="A35:AK35"/>
    <mergeCell ref="E66:E67"/>
    <mergeCell ref="E68:E69"/>
    <mergeCell ref="E70:E71"/>
    <mergeCell ref="E45:E46"/>
    <mergeCell ref="B7:B8"/>
    <mergeCell ref="AG19:AK19"/>
    <mergeCell ref="A7:A17"/>
    <mergeCell ref="AA7:AC7"/>
  </mergeCells>
  <phoneticPr fontId="10" type="noConversion"/>
  <printOptions horizontalCentered="1" verticalCentered="1"/>
  <pageMargins left="0.31496062992125984" right="0.70866141732283472" top="0.35433070866141736" bottom="0.35433070866141736" header="0.31496062992125984" footer="0.31496062992125984"/>
  <pageSetup paperSize="14" scale="16" fitToHeight="0" orientation="landscape" r:id="rId1"/>
  <rowBreaks count="5" manualBreakCount="5">
    <brk id="19" max="16383" man="1"/>
    <brk id="34" max="16383" man="1"/>
    <brk id="59" max="16383" man="1"/>
    <brk id="73" max="16383" man="1"/>
    <brk id="8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DTB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Anyi Yulieth Santos Suarez</cp:lastModifiedBy>
  <cp:lastPrinted>2021-06-18T15:23:46Z</cp:lastPrinted>
  <dcterms:created xsi:type="dcterms:W3CDTF">2019-07-22T22:25:03Z</dcterms:created>
  <dcterms:modified xsi:type="dcterms:W3CDTF">2022-02-07T19:41:04Z</dcterms:modified>
</cp:coreProperties>
</file>