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INVENTARIOS\08. GRUPO CONTABILIDAD\"/>
    </mc:Choice>
  </mc:AlternateContent>
  <xr:revisionPtr revIDLastSave="0" documentId="13_ncr:1_{37CA112F-6254-4BEF-B589-AA4AEB95A961}" xr6:coauthVersionLast="47" xr6:coauthVersionMax="47" xr10:uidLastSave="{00000000-0000-0000-0000-000000000000}"/>
  <bookViews>
    <workbookView xWindow="-120" yWindow="-120" windowWidth="20730" windowHeight="11160" firstSheet="20" activeTab="28" xr2:uid="{00000000-000D-0000-FFFF-FFFF00000000}"/>
  </bookViews>
  <sheets>
    <sheet name="1992" sheetId="1" r:id="rId1"/>
    <sheet name="1993" sheetId="2" r:id="rId2"/>
    <sheet name="1994" sheetId="3" r:id="rId3"/>
    <sheet name="1995 - 1996" sheetId="4" r:id="rId4"/>
    <sheet name="1997" sheetId="5" r:id="rId5"/>
    <sheet name="1998" sheetId="6" r:id="rId6"/>
    <sheet name="1999" sheetId="7" r:id="rId7"/>
    <sheet name="2000" sheetId="8" r:id="rId8"/>
    <sheet name="2001" sheetId="9" r:id="rId9"/>
    <sheet name="2002" sheetId="10" r:id="rId10"/>
    <sheet name="2003" sheetId="11" r:id="rId11"/>
    <sheet name="2004" sheetId="12" r:id="rId12"/>
    <sheet name="2005" sheetId="13" r:id="rId13"/>
    <sheet name="2006 " sheetId="14" r:id="rId14"/>
    <sheet name="2007 " sheetId="15" r:id="rId15"/>
    <sheet name="2008" sheetId="16" r:id="rId16"/>
    <sheet name="2009" sheetId="17" r:id="rId17"/>
    <sheet name="2009-2011" sheetId="18" r:id="rId18"/>
    <sheet name="2010" sheetId="19" r:id="rId19"/>
    <sheet name="2011" sheetId="20" r:id="rId20"/>
    <sheet name="2013" sheetId="21" r:id="rId21"/>
    <sheet name="2012" sheetId="22" r:id="rId22"/>
    <sheet name="2006-2012-2013-2014" sheetId="23" r:id="rId23"/>
    <sheet name="2015" sheetId="24" r:id="rId24"/>
    <sheet name="2016" sheetId="25" r:id="rId25"/>
    <sheet name=" 2017" sheetId="26" r:id="rId26"/>
    <sheet name="2018" sheetId="27" r:id="rId27"/>
    <sheet name="2019" sheetId="28" r:id="rId28"/>
    <sheet name="2020" sheetId="29" r:id="rId29"/>
  </sheets>
  <definedNames>
    <definedName name="_xlnm._FilterDatabase" localSheetId="27" hidden="1">'2019'!$D$55:$J$66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1" roundtripDataChecksum="Kz78yjTCwZG0KVyBm30OwjNetpfAqmXALbaTMC65Unw="/>
    </ext>
  </extLst>
</workbook>
</file>

<file path=xl/calcChain.xml><?xml version="1.0" encoding="utf-8"?>
<calcChain xmlns="http://schemas.openxmlformats.org/spreadsheetml/2006/main">
  <c r="M75" i="29" l="1"/>
  <c r="G75" i="29"/>
  <c r="M18" i="29"/>
  <c r="G18" i="29"/>
  <c r="G66" i="28"/>
  <c r="G44" i="28"/>
  <c r="E42" i="27"/>
  <c r="D43" i="27" s="1"/>
  <c r="E43" i="27" s="1"/>
  <c r="D44" i="27" s="1"/>
  <c r="E44" i="27" s="1"/>
  <c r="E32" i="27"/>
  <c r="D33" i="27" s="1"/>
  <c r="E33" i="27" s="1"/>
  <c r="D30" i="27"/>
  <c r="E30" i="27" s="1"/>
  <c r="C74" i="25"/>
  <c r="C52" i="25"/>
  <c r="C28" i="24"/>
  <c r="K138" i="23"/>
  <c r="K133" i="23"/>
  <c r="K131" i="23"/>
  <c r="K129" i="23"/>
  <c r="K127" i="23"/>
  <c r="K125" i="23"/>
  <c r="K123" i="23"/>
  <c r="K121" i="23"/>
  <c r="K109" i="23"/>
  <c r="K103" i="23"/>
  <c r="A94" i="23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1" i="23"/>
  <c r="A12" i="23" s="1"/>
  <c r="A10" i="23"/>
  <c r="A75" i="22"/>
  <c r="A76" i="22" s="1"/>
  <c r="A77" i="22" s="1"/>
  <c r="A78" i="22" s="1"/>
  <c r="A79" i="22" s="1"/>
  <c r="A80" i="22" s="1"/>
  <c r="A81" i="22" s="1"/>
  <c r="A74" i="22"/>
  <c r="A58" i="22"/>
  <c r="A65" i="21"/>
  <c r="A66" i="21" s="1"/>
  <c r="A67" i="21" s="1"/>
  <c r="A68" i="21" s="1"/>
  <c r="A69" i="21" s="1"/>
  <c r="A70" i="21" s="1"/>
  <c r="A71" i="21" s="1"/>
  <c r="A72" i="21" s="1"/>
  <c r="K77" i="14"/>
  <c r="K72" i="14"/>
  <c r="K70" i="14"/>
  <c r="K68" i="14"/>
  <c r="K66" i="14"/>
  <c r="K64" i="14"/>
  <c r="K62" i="14"/>
  <c r="K60" i="14"/>
  <c r="K52" i="14"/>
  <c r="K46" i="14"/>
  <c r="A41" i="14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E45" i="27" l="1"/>
  <c r="D45" i="27"/>
</calcChain>
</file>

<file path=xl/sharedStrings.xml><?xml version="1.0" encoding="utf-8"?>
<sst xmlns="http://schemas.openxmlformats.org/spreadsheetml/2006/main" count="8518" uniqueCount="1172">
  <si>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</si>
  <si>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</si>
  <si>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</si>
  <si>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</si>
  <si>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</si>
  <si>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</si>
  <si>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</si>
  <si>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</si>
  <si>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</si>
  <si>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Objeto</t>
  </si>
  <si>
    <t>ORGANIZACIÓN ARCHIVO CENTRAL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</si>
  <si>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</si>
  <si>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</si>
  <si>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</si>
  <si>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</si>
  <si>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</si>
  <si>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</si>
  <si>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</si>
  <si>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</si>
  <si>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</si>
  <si>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</si>
  <si>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</si>
  <si>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</si>
  <si>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</si>
  <si>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UBICACIÓN DE DATOS</t>
  </si>
  <si>
    <t>INICIAL</t>
  </si>
  <si>
    <t>FINAL</t>
  </si>
  <si>
    <t>Caja</t>
  </si>
  <si>
    <t>Carpeta</t>
  </si>
  <si>
    <t>Tomo</t>
  </si>
  <si>
    <t>Otros/No.</t>
  </si>
  <si>
    <t>121-17.0-150</t>
  </si>
  <si>
    <t>ORDEN DE PAGO  036-077</t>
  </si>
  <si>
    <t>Papel</t>
  </si>
  <si>
    <t>Baja</t>
  </si>
  <si>
    <t>FILA A LADO B ESTANTE 15 BANDEJA 4</t>
  </si>
  <si>
    <t>ORDEN DE PAGO   098-119</t>
  </si>
  <si>
    <t>ORDEN DE PAGO   120-190</t>
  </si>
  <si>
    <t>ORDEN DE PAGO    191-225</t>
  </si>
  <si>
    <t>ORDEN DE PAGO    230-274</t>
  </si>
  <si>
    <t>ORDEN DE PAGO    275-309</t>
  </si>
  <si>
    <t>ORDEN DE PAGO     310-350</t>
  </si>
  <si>
    <t>ORDEN DE PAGO     351-402</t>
  </si>
  <si>
    <t>ORDEN DE PAGO     403-456</t>
  </si>
  <si>
    <t>ORDEN DE PAGO     457-490</t>
  </si>
  <si>
    <t>ORDEN DE PAGO     491-529</t>
  </si>
  <si>
    <t>ORDEN DE PAGO     530-549</t>
  </si>
  <si>
    <t>ORDEN DE PAGO     550-579</t>
  </si>
  <si>
    <t>FILA A LADO B ESTANTE 15 BANDEJA 5</t>
  </si>
  <si>
    <t>ORDEN DE PAGO     580-603</t>
  </si>
  <si>
    <t>ORDEN DE PAGO    607-635</t>
  </si>
  <si>
    <t>Orden de pago de la 651 a 670</t>
  </si>
  <si>
    <t>FILA A, LADO A, ESTANTE 12, BANDEJA 1</t>
  </si>
  <si>
    <t>Orden de pago de la 671 a 700</t>
  </si>
  <si>
    <t>Orden de pago de la 701 a 713</t>
  </si>
  <si>
    <t>Orden de pago de la 714 a 738</t>
  </si>
  <si>
    <t>Orden de pago de la 739 a 770</t>
  </si>
  <si>
    <t>Orden de pago de la 771 a 815</t>
  </si>
  <si>
    <t>Orden de pago de la 816 a 850</t>
  </si>
  <si>
    <t>Orden de pago de la 851 a 874</t>
  </si>
  <si>
    <t>Orden de pago de la 875 a 891</t>
  </si>
  <si>
    <t>Orden de pago de la 892 a 913</t>
  </si>
  <si>
    <t>Orden de pago de la 914 a 932</t>
  </si>
  <si>
    <t>Orden de pago de la 933 a 965</t>
  </si>
  <si>
    <t>Orden de pago de la 966 a 995</t>
  </si>
  <si>
    <t>Orden de pago de la 996 a 1023</t>
  </si>
  <si>
    <t>Orden de pago de la 1024 a 1051</t>
  </si>
  <si>
    <t>Orden de pago de la 1052 a 1091</t>
  </si>
  <si>
    <t>Orden de pago de la 1092 a 1128</t>
  </si>
  <si>
    <t>Orden de pago de la 1129 a 1169</t>
  </si>
  <si>
    <t>Orden de pago de la 1170 a 1190</t>
  </si>
  <si>
    <t>Orden de pago de la 1191 a 1225</t>
  </si>
  <si>
    <t>FILA A, LADO A, ESTANTE 12, BANDEJA 2</t>
  </si>
  <si>
    <t>Orden de pago de la 1226 a 1249</t>
  </si>
  <si>
    <t>Orden de pago de la 1250 a 1275</t>
  </si>
  <si>
    <t>Orden de pago de la 1278 a 1326</t>
  </si>
  <si>
    <t>Orden de pago de la 1327 a 1359</t>
  </si>
  <si>
    <t>Orden de pago de la 1365 a 1390</t>
  </si>
  <si>
    <t>Orden de pago de la 1391 a 1432</t>
  </si>
  <si>
    <t>Orden de pago de la 1433 a 1470</t>
  </si>
  <si>
    <t>Orden de pago de la 1471 a 1511</t>
  </si>
  <si>
    <t>Orden de pago de la 1512 a 1535</t>
  </si>
  <si>
    <t>Orden de pago de la 1536 a 1570</t>
  </si>
  <si>
    <t>Orden de pago de la 1571 a 1612</t>
  </si>
  <si>
    <t>FILA A; LADO A; ESTANTE 12; BANDEJA  2</t>
  </si>
  <si>
    <t>Orden de pago de la 1613 a 1640</t>
  </si>
  <si>
    <t>Orden de pago de la 1641 a 1682</t>
  </si>
  <si>
    <t>Orden de pago de la 1683 a 1805</t>
  </si>
  <si>
    <t>Orden de pago de la 1806 a 1840</t>
  </si>
  <si>
    <t>FILA A; LADO A; ESTANTE 12; BANDEJA  3</t>
  </si>
  <si>
    <t>Orden de pago de la 1841 a 1880</t>
  </si>
  <si>
    <t>Orden de pago de la 1881 a 1907</t>
  </si>
  <si>
    <t>Orden de pago de la 1908 a 1929</t>
  </si>
  <si>
    <t>Orden de pago de la 1930 a 1965</t>
  </si>
  <si>
    <t>Orden de pago de la 1966 a 1990</t>
  </si>
  <si>
    <t>Orden de pago de la 1991 a 2035</t>
  </si>
  <si>
    <t>Orden de pago de la 2036 a 2075</t>
  </si>
  <si>
    <t>Orden de pago de la 2076 a 2105</t>
  </si>
  <si>
    <t>Orden de pago de la 2106 a 2150</t>
  </si>
  <si>
    <t>Orden de pago de la 2151 a 2185</t>
  </si>
  <si>
    <t>Orden de pago de la 2186 a 2208</t>
  </si>
  <si>
    <t>FILA A, LADO A, ESTANTE 12, BANDEJA 3</t>
  </si>
  <si>
    <t>Orden de pago de la 2209 a 2235</t>
  </si>
  <si>
    <t>Orden de pago de la 2236 a 2255</t>
  </si>
  <si>
    <t>Orden de pago de la 2256 a 2283</t>
  </si>
  <si>
    <t>Orden de pago de la 2284 a 2310</t>
  </si>
  <si>
    <t>Orden de pago de la  2311 a 2338</t>
  </si>
  <si>
    <t>FILA A, LADO A, ESTANTE 12, BANDEJA 4</t>
  </si>
  <si>
    <t>Orden de pago de la 2339 a 2370</t>
  </si>
  <si>
    <t>Orden de pago de la 2371 a 2400</t>
  </si>
  <si>
    <t>Orden de pago de la 2401 a 2429</t>
  </si>
  <si>
    <t>121-17.0-151</t>
  </si>
  <si>
    <t>Orden de pago de la 005 a 036</t>
  </si>
  <si>
    <t>ELABORADO POR:</t>
  </si>
  <si>
    <t>EUDORA ROJAS ROJAS</t>
  </si>
  <si>
    <t>RECIBIDO POR:</t>
  </si>
  <si>
    <t>BARBARA CARVAJAL</t>
  </si>
  <si>
    <t>CARGO:</t>
  </si>
  <si>
    <t>CONTRATISTA ARCHIVO CENTRAL</t>
  </si>
  <si>
    <t>PROFESIONAL UNIVERSITARIO</t>
  </si>
  <si>
    <t>FIRMA:</t>
  </si>
  <si>
    <t>LUGAR Y FECHA:</t>
  </si>
  <si>
    <t>8 DE JUNIO DE 2011</t>
  </si>
  <si>
    <t>(*) NT: Numero de Transferencia</t>
  </si>
  <si>
    <t>Documentación y Archivo enero de 2009</t>
  </si>
  <si>
    <t>TRANSFERENCIAS PRIMARIAS</t>
  </si>
  <si>
    <t>UBICACIÓN EN EL ARCHIVO CENTRAL</t>
  </si>
  <si>
    <t>121-17.0-152</t>
  </si>
  <si>
    <t>Orden de pago de la 037 a 080</t>
  </si>
  <si>
    <t>121-17.0-153</t>
  </si>
  <si>
    <t>Orden de pago de la 081 a 120</t>
  </si>
  <si>
    <t>121-17.0-154</t>
  </si>
  <si>
    <t>Orden de pago de la 121 a 150</t>
  </si>
  <si>
    <t>121-17.0-155</t>
  </si>
  <si>
    <t>Orden de pago de la 151 a 180</t>
  </si>
  <si>
    <t>121-17.0-156</t>
  </si>
  <si>
    <t>Orden de pago de la 181 a 200</t>
  </si>
  <si>
    <t xml:space="preserve">Orden de pago de la 201 a 231 </t>
  </si>
  <si>
    <t>Orden de pago de la 233 a 280</t>
  </si>
  <si>
    <t>Orden de pago de la 281 a 330</t>
  </si>
  <si>
    <t>Orden de pago de la 331a 360</t>
  </si>
  <si>
    <t>Orden de pago de la 361 a 380</t>
  </si>
  <si>
    <t>Orden de pago de la 381 a 413</t>
  </si>
  <si>
    <t>Orden de pago de la 416 a 440</t>
  </si>
  <si>
    <t>FILA A, LADO A, ESTANTE 12, BANDEJA 5</t>
  </si>
  <si>
    <t>Orden de pago de la 441 a 480</t>
  </si>
  <si>
    <t>Orden de pago de la 481 a 525</t>
  </si>
  <si>
    <t>Orden de pago de la 526 a 560</t>
  </si>
  <si>
    <t>Orden de pago de la 561 a 591</t>
  </si>
  <si>
    <t>121-17,0-150</t>
  </si>
  <si>
    <t>ORDENES DE PAGO DE  592-616</t>
  </si>
  <si>
    <t>PAPEL</t>
  </si>
  <si>
    <t>BAJA</t>
  </si>
  <si>
    <t>ORDENES DE PAGO DE  617-640</t>
  </si>
  <si>
    <t>ORDENES DE PAGO DE  642-676</t>
  </si>
  <si>
    <t>ORDENES DE PAGO DE  677-713</t>
  </si>
  <si>
    <t>17/05//93</t>
  </si>
  <si>
    <t>ORDENES DE PAGO DE  714-729</t>
  </si>
  <si>
    <t>ORDENES DE PAGO DE  730-764</t>
  </si>
  <si>
    <t>ORDENES DE PAGO DE  766-800</t>
  </si>
  <si>
    <t>ORDENES DE PAGO DE  801-834</t>
  </si>
  <si>
    <t>ORDENES DE PAGO DE  835-865</t>
  </si>
  <si>
    <t>ORDENES DE PAGO DE  866-905</t>
  </si>
  <si>
    <t>ORDENES DE PAGO DE  906-951</t>
  </si>
  <si>
    <t>ORDENES DE PAGO DE  952-982</t>
  </si>
  <si>
    <t>ORDENES DE PAGO DE  983-1010</t>
  </si>
  <si>
    <t>ORDENES DE PAGO DE  1011-1093</t>
  </si>
  <si>
    <t>ORDENES DE PAGO DE  1044-1095</t>
  </si>
  <si>
    <t>ORDENES DE PAGO DE  1096-1138</t>
  </si>
  <si>
    <t>FILA A, LADO A, ESTANTE 13, BANDEJA 1</t>
  </si>
  <si>
    <t>ORDENES DE PAGO DE  1139-1182</t>
  </si>
  <si>
    <t>ORDENES DE PAGO DE  1183-1227</t>
  </si>
  <si>
    <t>ORDENES DE PAGO DE  1228-1280</t>
  </si>
  <si>
    <t>ORDENES DE PAGO DE  1281-1332</t>
  </si>
  <si>
    <t>ORDENES DE PAGO DE  1333-1372</t>
  </si>
  <si>
    <t>ORDENES DE PAGO DE  1373-1414</t>
  </si>
  <si>
    <t>ORDENES DE PAGO DE  1415-1463</t>
  </si>
  <si>
    <t>ORDENES DE PAGO DE  1464-1499</t>
  </si>
  <si>
    <t>ORDENES DE PAGO DE  1501-1530</t>
  </si>
  <si>
    <t>ORDENES DE PAGO DE  1531-1564</t>
  </si>
  <si>
    <t>ORDENES DE PAGO DE  1565-1608</t>
  </si>
  <si>
    <t>ORDENES DE PAGO DE  1611-1639</t>
  </si>
  <si>
    <t>ORDENES DE PAGO DE  1640-1670</t>
  </si>
  <si>
    <t>ORDENES DE PAGO DE  1671-1699</t>
  </si>
  <si>
    <t>ORDENES DE PAGO DE 1700-1785</t>
  </si>
  <si>
    <t>ORDENES DE PAGO DE  1786-1820</t>
  </si>
  <si>
    <t>ORDENES DE PAGO DE  1821-1848</t>
  </si>
  <si>
    <t>ORDENES DE PAGO DE  1849-1883</t>
  </si>
  <si>
    <t>ORDENES DE PAGO DE  1884-1924</t>
  </si>
  <si>
    <t>ORDENES DE PAGO DE  1925-1967</t>
  </si>
  <si>
    <t>FILA A, LADO A, ESTANTE 13, BANDEJA 2</t>
  </si>
  <si>
    <t>ORDENES DE PAGO DE  1968-2006</t>
  </si>
  <si>
    <t>ORDENES DE PAGO DE  2007-2041</t>
  </si>
  <si>
    <t>ORDENES DE PAGO DE  2042-2247</t>
  </si>
  <si>
    <t>ORDENES DE PAGO DE  2326-2371</t>
  </si>
  <si>
    <t>ORDENES DE PAGO DE  2372-2399</t>
  </si>
  <si>
    <t>ORDENES DE PAGO DE  011-091</t>
  </si>
  <si>
    <t>ORDENES DE PAGO DE  098-142</t>
  </si>
  <si>
    <t>ORDENES DE PAGO DE  143-194</t>
  </si>
  <si>
    <t>ORDENES DE PAGO DE  195-252</t>
  </si>
  <si>
    <t>DEPENDENCIA PRODUCTORA:  CONTABILIDAD</t>
  </si>
  <si>
    <t>ARCHIVO CENTRAL</t>
  </si>
  <si>
    <t>UBICACION EN EL ARCHIVO</t>
  </si>
  <si>
    <t>ORDENES DE PAGO DE 253-324</t>
  </si>
  <si>
    <t>ORDENES DE PAGO DE  325-372</t>
  </si>
  <si>
    <t>ORDENES DE PAGO DE  373-417</t>
  </si>
  <si>
    <t>ORDENES DE PAGO DE  418-477</t>
  </si>
  <si>
    <t>ORDENES DE PAGO DE  478-521</t>
  </si>
  <si>
    <t xml:space="preserve">ORDENES DE PAGO DE  522-563 </t>
  </si>
  <si>
    <t xml:space="preserve"> 22/03/1994</t>
  </si>
  <si>
    <t>ORDENES DE PAGO DE  564-599</t>
  </si>
  <si>
    <t>ORDENES DE PAGO DE  598-640</t>
  </si>
  <si>
    <t>ORDENES DE PAGO DE  641-681</t>
  </si>
  <si>
    <t>ORDENES DE PAGO DE  682-734</t>
  </si>
  <si>
    <t>ORDENES DE PAGO DE  736-805</t>
  </si>
  <si>
    <t>ORDENES DE PAGO DE  807-878</t>
  </si>
  <si>
    <t>FILA A, LADO A, ESTANTE 13, BANDEJA 3</t>
  </si>
  <si>
    <t>ORDENES DE PAGO DE  879-916</t>
  </si>
  <si>
    <t>ORDENES DE PAGO DE  917-953</t>
  </si>
  <si>
    <t>ORDENES DE PAGO DE  955-985</t>
  </si>
  <si>
    <t>ORDENES DE PAGO DE  986-1021</t>
  </si>
  <si>
    <t>ORDENES DE PAGO DE  1022-1039</t>
  </si>
  <si>
    <t>ORDENES DE PAGO DE  1040-1057</t>
  </si>
  <si>
    <t>ORDENES DE PAGO DE  1058-1090</t>
  </si>
  <si>
    <t>ORDENES DE PAGO DE  1091-1121</t>
  </si>
  <si>
    <t>ORDENES DE PAGO DE  1122-1161</t>
  </si>
  <si>
    <t>ORDENES DE PAGO DE  1162-1203</t>
  </si>
  <si>
    <t>06/19/1994</t>
  </si>
  <si>
    <t>ORDENES DE PAGO DE  1205-1251</t>
  </si>
  <si>
    <t>ORDENES DE PAGO DE 1253-1294</t>
  </si>
  <si>
    <t>ORDENES DE PAGO DE 1296-1327</t>
  </si>
  <si>
    <t>ORDENES DE PAGO DE 1329-1756</t>
  </si>
  <si>
    <t>UBICACIÓN EN EL ARCHIVO</t>
  </si>
  <si>
    <t>ORDENES DE PAGO DE  001-035</t>
  </si>
  <si>
    <t>ORDENES DE PAGO DE  036-082</t>
  </si>
  <si>
    <t>ORDENES DE PAGO DE  O83-131</t>
  </si>
  <si>
    <t>ORDENES DE PAGO DE  132-180</t>
  </si>
  <si>
    <t>ORDENES DE PAGO DE  181-209</t>
  </si>
  <si>
    <t>PROCESO GESTIÓN ADMINISTRATIVA</t>
  </si>
  <si>
    <t>Código FT-GADM-022</t>
  </si>
  <si>
    <t xml:space="preserve">Serie
114-18.2-128
</t>
  </si>
  <si>
    <t>INVENTARIO DOCUMENTAL</t>
  </si>
  <si>
    <t>Versión: 01</t>
  </si>
  <si>
    <t xml:space="preserve">ENTIDAD PRODUCTORA:            </t>
  </si>
  <si>
    <t>DIRECCION DE TRANSITO DE BUCARAMANGA</t>
  </si>
  <si>
    <t>DEPENDENCIA PRODUCTORA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</si>
  <si>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</si>
  <si>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</si>
  <si>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</si>
  <si>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</si>
  <si>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</si>
  <si>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</si>
  <si>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</si>
  <si>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</si>
  <si>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</si>
  <si>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</si>
  <si>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</si>
  <si>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</si>
  <si>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</si>
  <si>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121-3.5-46</t>
  </si>
  <si>
    <t>231-238-239-241-242-243-244-245-247-248-249-250-253-254-255-256-257-258-259-260</t>
  </si>
  <si>
    <t>FILA A
 LADO A
 ESTANTE 14 
BANDEJA 1</t>
  </si>
  <si>
    <t>261-269-274-275-277-278-284-285-293-295-296-298-319-322-327---328-329-343-346-347-348-349-353-354-355-356-357-358-359-360-361-362-363-364-365-369-</t>
  </si>
  <si>
    <t>376-344-381-382-383-384-385-390-391-392-393-394-395-416-417-418-419-423-424-425-428-429-436A-437-438-440-441-442-445-446-451-453-454-</t>
  </si>
  <si>
    <t>472-467-468-469-470-471-480-481-491-496-501-502-517-518-519-523-525-526-527-</t>
  </si>
  <si>
    <t>537-538-539-543-544-548-549-550-552-553-554-555-556-557-558-559-560-562-563-564-565-568-569-570-571-572-573-574-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</si>
  <si>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575-576-577-578-579-580-581-582-583-584-585-586-587-701-702-703-704-705-706-707-708-709-710-711-713-714-715-716-718</t>
  </si>
  <si>
    <t>719-720-721-722-723-724-725-726-728-729-730-731-732-733-734-735-736-737-738-739-740-741-742-743-744-745-746-747-748-749-750 754-761-765-766-767-774-</t>
  </si>
  <si>
    <t>FILA A                                                               LADO B                                              ESTANT 14 
BANDEJA 1</t>
  </si>
  <si>
    <t>775-777-779-784-789-794-795-797-798-799-804-808-812-813-814-815-835-836-837-838-839-840-844-852-853-854-856-857-859-868-870</t>
  </si>
  <si>
    <t>878-880-881-889-895-897-899-904-905-907-913-914-915</t>
  </si>
  <si>
    <t>917-919-922-923-924-926-927-928-929-941-942-943-944-946-950-952-955-956-965-966-967-968-972-974-982-983-985-986</t>
  </si>
  <si>
    <t>988-989-992-997-998-999-1000-1001-1002-1003-1004-1007-1012-1013-1014-1015-1016-1017-1019-1021-1023-1029-1031-1033-1038</t>
  </si>
  <si>
    <t>1044-1045-1046-1047-1068-1070-1080-1082-1083-1087-1090-1092-1093-1101-1101A-1102-1104-1105-1106-1107</t>
  </si>
  <si>
    <t>1108-1110-1111-1114-1116-1129-1131-1134-1135-1136-1138-1139-1141-1142-1145-1147-1151-1152-1153-1155-1157-1159-1164</t>
  </si>
  <si>
    <t>1167-1168-1173-1178-1180-1181-1182-1183-1186-1188-1190-1192-1193-1198-1199-1200-1203-1204-1206-1207-1208-1209-1210-1211-1212</t>
  </si>
  <si>
    <t>1213-1214-1215-1224-1228-1229A-1230-1231-1232-1234-.1235-1235-1238-1239-1240-1244-1246-1247-1252-1256-1258</t>
  </si>
  <si>
    <t>588-589-590-591-592-593-594-595-596-597-598-599-600-601-602</t>
  </si>
  <si>
    <t>1267-11269-12711272-1274-1277-1278-1280-1281-1282-1288-1291-1294-295-1297-1305-1311-1314-1316-1317-1319-1328-1330-1332-1333-1338-1341-</t>
  </si>
  <si>
    <t>1342-1348-1350-1352-1359-1363-1375-1376-1377-1378-1380-1381-1388-1389-1390-1391-1396-1399-1405-1414-1415-1424-1431-1438-1446-1449</t>
  </si>
  <si>
    <t>1454-1455-1461-1460-1462-1463-1465-1466-1467-1468-1469-1470-1471-1472-1473-1474-1475-1485-1492-1495-1498-1501-1507</t>
  </si>
  <si>
    <t>1510-1520A-1521A-1522-1523-1524-1525-1526-1527-1528-1529-1530-1531--1532-1533-1534-1535-1636-1537-1538-1539-1540-1541-1542-1543-1544-1545-1547-1554-1561-1565-1573-1587-15891590-1591-1592-1594</t>
  </si>
  <si>
    <t>005-014-019-021-023</t>
  </si>
  <si>
    <t>FILA A                                                               LADO B                                              ESTANT 14 
BANDEJA 2</t>
  </si>
  <si>
    <t>032-048-050-056-058-060-066-070-071-072-073-074-075-076-0777-078-079-080-085-086-08/9-090-092</t>
  </si>
  <si>
    <t>101-102-103-104-105-106-107-108-110-111-111A-112-115-116-117-118-119-121-122-123-124-125-126-127-128-129</t>
  </si>
  <si>
    <t>130-131-132-133-134-135-136-137-138-139-140-141-142-143-144-145-146-147-149-151-152-153-157-158-159-160-164-165-168-169</t>
  </si>
  <si>
    <t>171-172-174-175-176-177-178-179-180-181-183-184-188-191-192-193-194-195-196-197-198-199-200-201-202-203-204-205-206-210-211-212-215-216-219-220-221-223-225-226-227-229</t>
  </si>
  <si>
    <t>231-232-233-234-235-236-237-238-242-244-245-249-250-251-252-253-254-255-256-257-259-260-265-266-267-268-269-271-272-273-274-275-276-279-278-280-280A</t>
  </si>
  <si>
    <t>281-282-283-284-285-286-286A-288-289-290-291-293-294-295-303-304-305-306-307-308-309-318-320-321-323-324-325-326-327-328-329-330-331-333-334-335-338-340-348-351-352-353-354-355</t>
  </si>
  <si>
    <t>356-359-360-361-362-363-364-366-367-368-370-371-372-373-374-375-376-377-378-379-380-381-382-383-384-385-386-387-389-391</t>
  </si>
  <si>
    <t>392-393-394-397-398-399-400-401-402-403-406-407-408-414-417-417A-420-422-423-426-427-429-442-443-445-452-453-454-456-455-462-463-465-468</t>
  </si>
  <si>
    <t>469-472-473-482-486-487-488-489-490-491-492-493-494-495-496-497-498-499-500-501-502-503-504-505-507-513-523-526-527-528-532-535-549</t>
  </si>
  <si>
    <t>550-551-553-554-555-557-558-559-560-561-562-563-564-565-566-567-568-569-570-571-572-574-575-576-577-587-591-593-600-601-604-605</t>
  </si>
  <si>
    <t>606-607-608-609-613-618-619-23-624-625-626-627-628</t>
  </si>
  <si>
    <t>632-633-635-637-638-639-640-641-642-643--644-445-347-646-649-652-653-662-663-664-655-667-672-673-610</t>
  </si>
  <si>
    <t>675-676-677-678-679-680-684-687-689-690-691-693-697-698-699-700-707-710-711-712-713-714-715-716-717-718-719-720-721-722-723</t>
  </si>
  <si>
    <t>726-728-730-731-733-734-739-750-751-752-759-763-764-773-774-775-776-778-790-794-796-797-798-799-800</t>
  </si>
  <si>
    <t>801-802-803-804-805-805-806-807-813-814-815-816-817-818-819-820-822-823-824-825</t>
  </si>
  <si>
    <t>826-827-828-829-830-831-832-837-838-839-840-841-843-844-851-852-860-861-863-866-</t>
  </si>
  <si>
    <t>872-878-882-888-889-890-892-893-894-895-901-907-910-911-912-913-916-917-918-919-923-926-927-934-940-943-</t>
  </si>
  <si>
    <t>950-951-953-957-958-959-965-976-980-981-981-982-983-984-985-986-987-988-989-990-992-993-994-995-996-997-998-999-1000-1003-1023-1024-1026-1028</t>
  </si>
  <si>
    <t>1031-1042-1043-1044-1054-1065-1068-1075-1080-1091-1093-1097-1099-1105-1111-1117-1125-1127-135-1147</t>
  </si>
  <si>
    <t>1148-1151-1153-1154-1161</t>
  </si>
  <si>
    <t>FILA A                                                               LADO B                                              ESTANT 14 
BANDEJA 3</t>
  </si>
  <si>
    <t>1166-1168-1170-1171-1172-1173-1174-1175-1176-1178-1179-1180-1182-1181-1184-1187-1188-1189-1190-1190A-1193-1194-14195-1196-1197-1198-1199-1200-1201-1202-1203-1204-1205-1208-1209-1210-1211-1212-</t>
  </si>
  <si>
    <t>1214-1215-1217-1218-1219-1220-1222-12231238-1239-1244-1245-1246-1247-1249-1250-1251-1256-1257-1258-1259-1260-1261-1262-1266-1267-1268-1269-1270-1271-1272-1273-1274-1275-1276</t>
  </si>
  <si>
    <t>1277-1283-1284-1288-1290-1291-1292-1294-1296-1297-1298-1299-1301-1302-1303-1304-1305-1306-1307-1308-1310-1313-1314-1324-1325-1326-1327-1328-1330-1332</t>
  </si>
  <si>
    <t>Entregado por</t>
  </si>
  <si>
    <t>Revisado por</t>
  </si>
  <si>
    <t>Recibido por:</t>
  </si>
  <si>
    <t>Cargo</t>
  </si>
  <si>
    <t>Cargo:</t>
  </si>
  <si>
    <t>Firma</t>
  </si>
  <si>
    <t>Lugar y fecha</t>
  </si>
  <si>
    <t>2-3-5-6-7-8-9-14-15-16-17-21-22-23-24-25-28-29-30-31-36-37-39-40-44-45-46-48-61-62-63-73-78-80-81-82-87-88-92-96-97-99-100-103-104-105-106-108</t>
  </si>
  <si>
    <t>FILA A 
LADO B
 ESTANTE 14 
BANDEJA 3</t>
  </si>
  <si>
    <t>114-115-116-117-125-127-129-130-131-133-138-139-141-146-147149-150-151-153-157-162-163-164-172-174-178-179-185186-187-188-189-190-191</t>
  </si>
  <si>
    <t>192-193-194-195-197-199-209-208-211-214-222-225-227-228-229-232-234-235-243-244-245-246-248-251-253-254-257-258-260-263-266-268-269-271-272</t>
  </si>
  <si>
    <t>274-277-278-280-282-286-289-298-299-300-307-308-309-310-311-312-313-314-316-323-324-327-329-336-337-338-342-343-344-345-346</t>
  </si>
  <si>
    <t>347-348-349-350-351-367-368-372-376-377-378-379-382-383-384-385-386-387-388-389-396-397-398-399-402-403-404-405-406-407-416-420-421-423-424-425-429-430-431-432-436-437-439-442-446-449-450</t>
  </si>
  <si>
    <t>451-4582-453-454-456-457-460-461-462-463-464-468-469-470-472-474-478-479-482-483-484-486-488-489-490-492-495-496-498-502-503-504-507-508-512-514-516-518-519-520-521-523-525-529-530-532-534</t>
  </si>
  <si>
    <t>536-539-540-541-543-544-546-547-548-549-551-553-557-558-559-563-566-578-580-582-584-586-588-589-590-591-594-595-602-604-607-608-609-610-619-621-622-623-625-628</t>
  </si>
  <si>
    <t>631-632-633-634-637- 638-639-642-645-646-649-650-652-655-656-657-658-664-673-674-672-675-676-677-678-679-680-681</t>
  </si>
  <si>
    <t>Leidy Suarez</t>
  </si>
  <si>
    <t>Judith Granados G</t>
  </si>
  <si>
    <t>cps</t>
  </si>
  <si>
    <t>Profesional Universitaria</t>
  </si>
  <si>
    <t xml:space="preserve">UBICACIÓN </t>
  </si>
  <si>
    <t>680-687-688-689-690-692-695-696-697-707-708-709-714-715-717-719-722-723-724-725-726-727-728-730-738-739-741-742-745-746-747-748-749751-752-753-755-757-764-765-766-767-768-769-770-771-779-782-784</t>
  </si>
  <si>
    <t>785-788-790-791-792-795-796-797-798-800-801-802-813-818-823-824-825-826-829-831-832-833-840-842-844-845-846-850-851-852-855-856-860-861-862-863-865-866-867-868-869-871-872-873</t>
  </si>
  <si>
    <t>874-877-878-879-881-883-884-886-887-889-890-892-893-895-897-898-901-902-904-905-906-909-911-912-916-917-918-919-920-923-925-927-928-929-930-932-934-936-937-939-940-941-942</t>
  </si>
  <si>
    <t>943-944-946-948-949-950-951-952-953-954-955-958-960-961-963-964-965-966-967-970-971-972-973-975-976-977-978-980-987-988-989-990-991-992-993-998</t>
  </si>
  <si>
    <t>1000-1001-1002-1003-1004-1009-1010-1012-1016-1015-1018-1019-1020-1023-1024-1026-1027-1028-1029-1030-1031-1033-1032-1034-1035-1036-1037-1038-1045-1046-1047</t>
  </si>
  <si>
    <t>FILA A 
LADO B
 ESTANTE 14 
BANDEJA 4</t>
  </si>
  <si>
    <t>1048-1050-1051-1053-1055-1057-1058-1060-1064-1066-1067-1069-1070-1071-1072-1073-1074-1076-1079-1080-1081-1083-1084-1085-1087-1089-1091-1093</t>
  </si>
  <si>
    <t>1094-1096-1097-1099-1100-1102-1104-1105-1106-1107-1108-1110-1111-1112-1113-1114-1116-1117-1118-1119-1120-1121-1122-1123-1124-1125-1126-1127-1128-1129-1130</t>
  </si>
  <si>
    <t>1131-1132-1133-1134-1135-1136-1137-1138-1139-1140-1141-1142-1143-1144-1145-1147-1148-1149-1150-1151-1152-1153-1154-1155</t>
  </si>
  <si>
    <t>1156-1157-1158-1159-1160-1161-1162-1163-1164-1165-1166-1167-1168-1171-1172-1173-1174-1175-1177-1178-1179-1180-1181-1182-1184-1185-1186-1187-1188-1189-1190-1191-1192</t>
  </si>
  <si>
    <t>1193-1196-1197-1199-1201-1202-1203-1204-1205-1206-1207-1208-1209-1210-1211-1212-1213-1214-1215-1216-1217-1218-1219-1220-1221-1222-12223-1224-1225-1226-1227</t>
  </si>
  <si>
    <t>1228-1229-1230-1231-1232-1233-1234-1235-1236-1237-1239-1240-1242-1243-1244-1245-1246-1247-1248-1249-1250-1252-1253-1254-1255-1256-1257-1258-</t>
  </si>
  <si>
    <t>1259-1260-1261-1262-1263-1264-1265-1266-1267-1268-1269-1270-1271-1272-1273-1275-1276-1277-1278-1279-1280-1281-1282</t>
  </si>
  <si>
    <t>1283-1284-1285-1286-1287-1288-1289-1290-1291-1292-1293-1294-1295-1296-1297-1298-1299-1300-1301-1302-1303-1304-1305-1306-1307-1308-1309-1310-1311-1313-1314-1315</t>
  </si>
  <si>
    <t>1316-1317-1318-1320-1321-1322-1323-1326-1327-1328-1330-1331-1332-1333-1334-1335-1336-1337-1338-1339-1340-1341-1342-1343-1344-1345-1347-1348-1349-1350-1351-1352-</t>
  </si>
  <si>
    <t>1353-1354-1355-1356-1357-1358-1359-1360-1361-1362-1363-1364-1365-1366-1367-1368-13711372-1373-1374-1375-1376-1371378-1380-1381-1382-1383-1384-1385-1386-1387-1388-1389-1390</t>
  </si>
  <si>
    <t>1391-1392-1393-1394-1395-1397-1398-1399-1400-1401-1402-1403-1404-1405-1406-1407-1408-1409-1410-1411-1412-1413-1414-1415-1416-1417-1418</t>
  </si>
  <si>
    <t>1419-1420-1421-1422-1423-1424-1425-1426-1427-1428-1429-1430-1431-1432-1433-1434-1435-1436-1437-1438-1439-1440-1441-1442</t>
  </si>
  <si>
    <t>1443-1444-1446-1447-1448-1449-1450-1451-1453-1454-1455-1456-1457-1458-1459-1461-1461-1462-1464-1465-1467-1468-1469-1470-1471-1472-1473-1474-1475-1476-1477</t>
  </si>
  <si>
    <t>1478-1479-1480-1482-1483-1484-1485-1486-1487-1488-1489-1490-1491-1492-1493-1494-1495-1496-1497-1498-1499-1500-1501-1502-1503-1504-1505-1506-1507-1508</t>
  </si>
  <si>
    <t>1509-1510-1511-1512-1514-1515-1516-1517-1518-1519-1521-1522-1523-1524-1527-1528-1530-1531-1532-1533-1534-1535-1536-1537-1538-1539-1541-1542-</t>
  </si>
  <si>
    <t>1543-1544-1545-1546-1547-1548-1549-1550-15511553-1554-1555-1556-1557-1558-1559-1560-1561-1562-1563-1564-1565-1566-1568-1569-1570-1571-1572-1573-1574-1575-1576-1578-1579-1580</t>
  </si>
  <si>
    <t>FILA A 
LADO B
 ESTANTE 14 
BANDEJA 5</t>
  </si>
  <si>
    <t>1574-1575-1576-1577-1578-1579-1580-1581-1582-1583-1585-1586-1587-1588-1589-1590-1591-1592-1594-1595-1596-1597-1598-1599-1600-1601-1603-1604-1606-1607</t>
  </si>
  <si>
    <t>1608-1609-1610-1611-1612-1613-1614-1615-1617-1618-1619-1620-1621-16922-1623-1624-1625-1626-1627-1628-1629-1630-1631-1632-1633-1634-1635-1636-1637-1638-1639-1640-1641</t>
  </si>
  <si>
    <t>1642-1643-1644-1645-1646-1647-1648--1650-1651-1652-1653-1655-1656-1657-1658-1659-1660-1661-1662-1663-1664-1665-1666-1669-1670-1671-1672-1673-1674</t>
  </si>
  <si>
    <t>1675-1676-1677-1678-1679-1680-1681-1682-1683-1684-1685-1687-1688-1689-1690-1691-1692-1693-1694-1695-1697-1698-1699-1701-1702-1703-1704-1705-1706-1707-1708-1709-1710-17111-1714</t>
  </si>
  <si>
    <t>YIMY VEGA</t>
  </si>
  <si>
    <t>CPS</t>
  </si>
  <si>
    <t>1723-1724-1725-1726-1727-1728-1730-1731-1732-1733-1734-1735-1736-1737-1738-1739-1740-1741-1742-1743-1744-1745-1746-1747-1748-1749-1750-1751-1752-1753-1754-7155-1756-1757-1758-1759-1761-1762-1763-1765-1766-1767-1768-1769-1770-1771-1773-1774</t>
  </si>
  <si>
    <t>FILA A 
LADO B 
ESTANTE 14 
BANDEJA 5</t>
  </si>
  <si>
    <t>1775-1776-1777-1779-1780-1781-1782-1783-1784-1785-1786-1787-1788-1789-1790-1791-1792-1793-1794-1795-1796-1797-1798-1799-1800-1801-1802-1803-1804-1805-1806-1807-1808-1809-1810-1811-1812-1813-1814-1815-1816-1817-1818</t>
  </si>
  <si>
    <t>1819-1820-1821-1822-1823-1824-1825-1826-1827-1828-1829-1830-1831-1832-1833-1834-1835-1836-1837-1838-1839-1840-1841-1842-1843-1844-1845-1846-1847-1848-1849-1850-1851-1852-1853-1854-1855-1856-1857-1858</t>
  </si>
  <si>
    <t>1859-1860-1861-1862-1863-1865-1866-1867-1868-1869-1870-1871-1872-1873-1874-1875-1876-1877-1878-1879-1880-1881-1882-1883-1884-1885-1886-1887-1888-1889-1890-1891-1892-1893-1894-1895-1896-1897-1898-1899-1900</t>
  </si>
  <si>
    <t>1901-1902-1903-1904-1905-1906-1907-1908-1909-1910-1911-1912-1913-1914-1915-1916-1917-1918-1919-1921-1922-1923-1924-1925-1926-1927-1928-1929-1930-1932-1933-1934-1935-1936-1937-1939-1940-1941-1942-1943-1944-1945-1946-1947-1948-1949</t>
  </si>
  <si>
    <t>1950-1951-1952-1953-1954-1956-1957-1958-1959-1960-1961-1962-1963-1964-1965-1966-1968-1969-1970-1971-1972-1973-1974-1975-19761977-1979-1980-1981-1982-1983-1984-1985-1986-1987-1988</t>
  </si>
  <si>
    <t>1989-1990-1991-1992-1993-1995-1996-1998-1999-2000-2001-2002-2003-2004-2005-2006-2007-2009-2010-2011-2012-2013-2015-2016-2017-2018-2019-2020-2021-2022-2023-2024-2025-2026-2027-2028-2029-2030-2031-2032</t>
  </si>
  <si>
    <t>2033-2034-2035-2036-2037-2038-2040-2041-2042-2043-2044-2045-2046-2047-2048-2049-2051-2052-2053-2054-2055-2056-2057-2058-2059-2060-2061-2062-2063-2064-2065-2066-2067-2069-2070-2071</t>
  </si>
  <si>
    <t>2072-2073-2073-2074-2075-2076-2077-2078-2080-2081-2082-2083-2084-2085-2086-2087-2088-2089-2090-2092-2094-2095-2096-2098-2099-2100-2001-2002-2003-2004-2005-2006-2007-2008-2009-2010-2011-2013-2014-2015-2016-2018-2019-2020-2021</t>
  </si>
  <si>
    <t>2122-2123-2124-2125-2126-2127-2128-2129-2130-2131-2132-2133-2134-2135-2136-2137-2138-2139-2140-2141-2142-2143-2144-2145-21246-2147-2148-2149-2150-2151-2152-2153-2154-2155-2156-2157-2158-2159-2160-2161-2162-2163</t>
  </si>
  <si>
    <t>2164-2165-2166-2167-2168-2169-2170-2171-2172-2173-2174-2175-2176-2177-2178-2179-2180-2181-2182-2183-2184-2185-2186-2187-2188-2189-2190-2191-2192-2194-2195-2196-2197-2198-2199-2201-2202-2203-2204-2205-2206-2207</t>
  </si>
  <si>
    <t>2208-2209-2210-2212-2213-2214-2215-2216-2217-2218-2219-2220-2221-2222-2223-2224-2225-2226-2227-2228-2229-2230-2231-2232-2233-2234-2235-2237-2238-2240-2242-2243-2244-2245-2246-2247-2248-2249-2250-2251-2252-2253-2254-2255-2256-2257</t>
  </si>
  <si>
    <t>2258-2259-2260-2261-2262-2263-2264-2265-2266-2267-2268-2269-2270-2271-2272-2273-2274-2275-2276-2277-2278-2279-2280-2281-2282-2283-2286-2287-2288-2289-2290-2291-2292-2293-2294-2295-2296-2297-2298-2299-2300-2301-2302-2303-2305-2306-2307</t>
  </si>
  <si>
    <t>FILA A 
LADO B 
ESTANTE 15 
BANDEJA 1</t>
  </si>
  <si>
    <t>2308-2309-2310-2311-2312-2313-2314-2315-2316-2317-1318-2319-2320-2321-2322-2323-2324-2325-2326-2327-2328-2329-2330-2331-2332-2333-2334-2335-236-2337-2338-2339-2340-2341-2342-2343-2344-2345-2346-2347-2348-2349-2350</t>
  </si>
  <si>
    <t>2351-2352-2353-2354-2355-2356-2357-2358-2359-2360-2362-2363-2364-2365-2366-2367-2368-2369-2370-2371-2372-2373-2374-2375-2376--2378-2379-2380-2381-2382-2383-2384-2385-2386-2387-2388-2389-2390-2391-2392-2393-2394-2395-2396-2397-2398-2399-2400</t>
  </si>
  <si>
    <t>2401-2402-2403-2404-2405-2406-2407-2408-2409-22410-2411-2412-2413-2414-2415-2416-2417-2418-2419-2420-2421-2422-2423-2424-2425-2427-2429-2430-2431-2432-2433-2434-2436-2437-2438-2439-2440-2441-2442-2443-2444-2445-2446-2447-2448-2449-2452-2453-2454-2455</t>
  </si>
  <si>
    <t>2456-2457-2458-2459-2460-2461-2462-2463-2464-2465-2466-2468-2469-2470-2471-2472-2473-2474-2475-2476-2477-2478-2479-2480-2481-2482-2483-2484-2485-2486-2487-2488-2489-2490-2491-2492-2493-2495-2496-2498-2499</t>
  </si>
  <si>
    <t>2500-2501-2502-2503-2504-2505-2506-2507-2508-2509-2410-2511-2512-2513-2514-2515-2516-2517-2518-2519-2520-2521-2522-2524-2525-2526-2527-2528-2529-2530-2531-2532-2533-2534-2535-2536-2537-2538-2539-2540-2541-</t>
  </si>
  <si>
    <t>2542-2543-2546-2547-2548-2549-2550-2551-2552-2553-2554-2555-2556-2557-2558-2560-2561-2562-2563-2564-2565-2566-2567-2568-2569-2570-2571-2572-2573-2574-2575-2576-2577-2578-2579-2580-2581-2582-2583-2584-2585-2586-2587-2588-2589-</t>
  </si>
  <si>
    <t>2590-2591-2592-2593-2594-2595-2596-2597-2598-2599-2600-2601-2602-2603-2604-2605-2607-2608-2610-2611-2612-2613-2614-2615-2616-2617-2618-2619-2620-2621-2622-2623-2624-2625-2626-2627-2628-2631-2632-2633</t>
  </si>
  <si>
    <t>2634-2635-2637-2638-2639-2640-2641-2643-2644-2646-2647-2649-2650-2651-2652-2653-2654-2655-2656-2657-2658-2659-2660-2661-2663-2664-2665-2666-2667-2669-2670-2671-2672-2673-2674-2675-2676-2677-2678-2679-2680-2681-2682-2683-2684-2685</t>
  </si>
  <si>
    <t>2686-2687-2688-2689-2690-2691-2692-2693-2694-2695-2696-2697-2698-2699-2701-2702-2703-2704-2706-2707-2708-2709-2710-2711-2712-2713-2715-2716-2717-2718-2719-2720-2721-2722-2723-2724-2725-2726-2727-2728-2729-2730-2731-2732-2733-2734-2735-2736-2738</t>
  </si>
  <si>
    <t>2739-2740-2741-2742-2743-2744-2745-2746-2747-2750-2751-2752-2753-2754-2755-2756-2757-2758-2759-2760-2761-2762-2763-2764-2765-2766-2767-2768-2769-2770-2771-2773-2774-2775-2776-2777-2778-2779-2780-2782-2783-2784-2785-2786-2787</t>
  </si>
  <si>
    <t>2788-2789-2790-2791-2792-2793-2794-2795-2796-2798-2800-2801-2802-2803-2805-2806-2807-2808-2809-2811-2812-2813-2814-2815-2816-2818-2819-2820-2821-2822-2823-2824-2825-2826-2827-2828-2829</t>
  </si>
  <si>
    <t>2831-2832-2833-2834-2835-2836-2837-2839-2840-2841-2842-2843-2844-2845-2846-2847-2848-2849-2851-5852-2853-2854-2855-2856-2857-2858-2859-2860-2861-2862-2863-2864-2865-2866-2867-2868-2869-2870-2872</t>
  </si>
  <si>
    <t>2873-2874-2875-2876-2877-2878-2879-2880-2881-2882-2883-2884-2885-2886-2888-2889-2890-2891-2892-2893-2894-2995-2897-2898-2899-2900-2901-2902-2904-2905-2906-2907-2908-2911-2912-2913-2914-2915-2916-2917-2918-2919-2920</t>
  </si>
  <si>
    <t>2921-2922-2923-2924-2925-2926-2927-2928-2929-2930-2931-2932-2933-2934-2935-2936-2937-2938-2939-2940-2941-2942-2943-2944-2945-2946-2947-2948-2949-2952-2953-2954-2955-2956-2957-2958-2959-2961-2963-2964-2965-2966-2968</t>
  </si>
  <si>
    <t>2969-2971-2972-2973-2974-2975-2976-2978-2979-2980-2981-2982-2983-2984-2985-2986-2987-2988-2989-2990-2991-2992-2993-2994-2996-297-2998-2999-3000-3001-3002-3003-</t>
  </si>
  <si>
    <t>3004-3005-3006-3007-3008-3009-3010-3011-3012-3013-3014-3015-3016-3017-3018-3019-3020-3021-3022-3023-3024-3026-3027-3029-3030-3031-3032-3033-3034-3035-3036-3037-3038</t>
  </si>
  <si>
    <t>3039-3040-3041-3042-3043-3044-3045-3046-3047-3048-3049-3050-3051-3053-3054-3055-3056-3058</t>
  </si>
  <si>
    <t>3059-3060-3063-3064-3065-3066-3067-3069-3070-3071-3072-3073-3074-3075-3076-3077-3078-3079-3080-3081-3082-3083-3084-3085-3086-3087-3088-3089-3090-3091-3093-3094-3095</t>
  </si>
  <si>
    <t>FILA A LADO B ESTANTE 15 BANDEJA 2</t>
  </si>
  <si>
    <t>3097-3098-3099-3100-3101-3103-3104-3105-3106-3108-3109-3110-3111-3112-3113-3114-3115-3116-3118-3121-3122-3123-3124-3125-3126-3127-3128-3130-3131-3132-3133-3134-3135-3136-3137-3138-3139-3140-3141-3142-3143-3145-3146-3147-3148-3149-3150-3152-3153-3154-3155-3156</t>
  </si>
  <si>
    <t>3157-3159-3160-3161-3162-3163-3164-3165-3166-3168-3169-3170-3171-3173-3174-3175-3176-3177-3178-3179-3180-3181-3182-3183-3184-3185-3186-3187-3188-3190-3191-3192-3194</t>
  </si>
  <si>
    <t>3197-3199-3201-3202-3203-3204-3205-3206-3207-3208-3209-3210-3211-3212-3213-3214-3215-3218-3219-3220-3221-3222-3223-3224</t>
  </si>
  <si>
    <t>3225-3226-3227-3228-3229-3230-3231-3232-3233-3234-3235-3236-3237-3238-3239-3240-3241-3242-3243-3244-3245-3246-3247-3248-3249-3250-3251-3252-3253-3254-3255-3256-3257-3258-3259-3260-3261-3262-3263-3264-3265-3266-3267-3268-3269-3270-3271</t>
  </si>
  <si>
    <t>3272-3273-3274-3275-3276-3277-3279-3280-3281-3282-3283-3284-3286-3287-3288-3289-3290-3291-3292-3293-3294-3295-3296-3297-3298-3299-3300-3301-3302-3303-3304-3307-3309-3311-3312-3313-3314-3315-3316-3317-3318-3319-3320-3321-3322-3323-3324-3325-3326-3327-3328-3330-3331-3332-3333-3334-3335</t>
  </si>
  <si>
    <t>Solo hay copia de registro de orden de pago</t>
  </si>
  <si>
    <t>3337-3338-3339-3340-3342-3343-3344-3345-3346-3347-3348-3349-3350-3351-3352-3353-3354-3356-3357-3358-3359-3360-3361-3362-3363-3364-3365-3366-3367-3369-3370-3371-3372-3373-3374-3375-3376-3377-3378-3379-3380-3381</t>
  </si>
  <si>
    <t>3382-3384-3385-3386-3387-3388-3389-3390-3391-3392-3393-3394-3396-3397-3398-3399-3400-3401-3402-3403-3404-3405-3406-3407-3408-3410-3411-3412-3413-3414-3415-3416-2417-3418-3419-3420-3421-3422-3423-3424-3425-3426-3427-3428-3429-3430-3431-3432-3433-3434-3435-3436-3437-3438-3439</t>
  </si>
  <si>
    <t>3440-3441-3443-3444-3445-3446-3447-3448-3449-3450-3451-3452-3453-3454-3455-3456-3457-3458-3459-3460-3461-3462-3463-3464-3465-3466-3467-3468-3470-3471-3472-3473-3474-3475-3476-3477-3478-3479-3480-3481-3482-3483-3484-3485-3486-3487-3488</t>
  </si>
  <si>
    <t>3489-3490-3491-3492-3493-3494-3495-3496-3497-3498-3499-3500-3501-3502-3503-3504-3505-3506-3507-3508-3509-3510-3511-3512-3513-3514-3515-3516-3517-3518-3519-3520-3521-3522-3523-3524-3525-3526-3527-3528-3529-3330-3531-3532</t>
  </si>
  <si>
    <t>3533-3534-3535-3536-3537-3538-3539-3540-3541-3542-3543-3544-3545-3546-3547-3548-3549-3550-3551-3552-3553-3554-3555-3556-3557-3558-3560-3561-3562-3563-3564-3565-3566-3567-33568-3570-3571-3572-3573-3574-3575-3577-3578-3579-3581-3582</t>
  </si>
  <si>
    <t>3583-3584-3585-3586-3588-3590-3591-3593-3594-3595-3596-3597-3598-3599-3600--3601-3602-3603-3604-3605-3606-3607-3608-3609-3610-3611-3612-3613-3614-3615-3616-3617-3618-3619-3620-3621-3622-3623-3624-3625-3626-3628-3629</t>
  </si>
  <si>
    <t>3630-3631-3632-3633-3634-3635-3636-3678-3639-3640-3641-3642-3643-3644-3645-3646-3647-3648-3649-3650-3651-3652-3653-3654-3656-3657-3658-3659-3660-3661-3662-3663-3664-3665-3666-3667-3668-3669-3670-3671-3672-3673-3674-3675-</t>
  </si>
  <si>
    <t>3675-3676-3677-3678-3679-3680-3681-3682-3683-3684-3685-3686-3687-3688-3689-3690-3691-3692-3693-3695-3696-3698-3699-3700-3701-3702-3703-3704-3705-3706-3707-3708-3711-3712-3713-3714-3716-3718-3719-3720-3723-3724</t>
  </si>
  <si>
    <t>3727-3728-3729-3730-3731-3732-3733-3736-3737-3738-3739-3740-3741-3743-3744-3746-3747-3748-3749-3750-3751-3752-3753-3754-3755-3756-3757-3758-3759-3760-3761-3762-3763-3764-3765-3766-3767-3768-3769-3770-3771-3772-3773-3774-3775-3776</t>
  </si>
  <si>
    <t xml:space="preserve">              </t>
  </si>
  <si>
    <t>FILA A LADO B ESTANTE 15 BANDEJA 3</t>
  </si>
  <si>
    <t>3777-3778-3779-3780-3781-3782-3783-3784-3785-3787-3788-3789-3790-3791-3792-3793-3794-3795-3796-3797-3798-3799-3800-3801-3802-3803-3804-3806-3807-3808-3809-3810-3811-3813-3814-3815-3816-3818-3820-3821-3822-3823-3824-3825-3826-3827-3828-3829</t>
  </si>
  <si>
    <t>3830-3831-3832-3833-3834-3835-3836-3837-3838-3840-3842-3843-3844-3845-3846-3853-3855-3856-3857-3858-3860-3861-3862-3863-3864-3865-3866-3867-3868-3869-3870-3871-3873-3874-3875-3876-3877-3878-3879-3880-3881-3882</t>
  </si>
  <si>
    <t xml:space="preserve">   </t>
  </si>
  <si>
    <t>3883-3884-3886-3887-3888-3889-3890-3891-3892-3893-3894-3895-3896-3897-3898-3899-3900-3901-3902-3903-3904-3905-3906-3907-3908-3909-3910-3911-3912-3913-3914-3916-3917-3918-3919-3920-3921-3922-3923-3924-3925-3926-3927</t>
  </si>
  <si>
    <t>3928-3929-3930-3931-3933-3935-3936-3937-3938-3939-3940-3941-3942-3943-3944-3945-3946-3947-3948-3949-3950-3952-3953-3954-3955-3956-3957-3958-3959-3960-3961-3962-3963-3964-3965-3966-3967-3969-3970-3971</t>
  </si>
  <si>
    <t>3972-3973-3974-3975-3976-3977-3978-3979-3980-3982-3983-3984-3985-3986-3987-3988-3989-3990-3991-3992-3993-3994-3995-3996-3997-3998-3999-4001-4002-4003-4005-4006-4007-4008-4010-4011-4012-4013-4014-4015-4016-4017-4018-4019-4020-4021-4023-</t>
  </si>
  <si>
    <t>4024-4025-4027-4029-4030-4031-4032-4033-4034-4036-4037-4038-4039-4040-4041-4042-4043-4044-4045-4046-4047-4048-4049-4050-4051-4053-4054-4055-4056-4057-4058-4060-4063-4064-4065-4066-4067-4068-4069-4070-4071</t>
  </si>
  <si>
    <t>27/09/200</t>
  </si>
  <si>
    <t>4072-4073-4074-4076-4077-4078-4079-4080-4081-4082-4083-4084-4085-4086-4087-4088-4089-4090-4091-4092-4093-4094-4095-4096-4097-4098-4099-4100-4101-4102-4103-4104-4105-4106-4107-4108-4109-4110-4111-4112-4113-4114-4115-4116-4117-4118-4119-4120</t>
  </si>
  <si>
    <t>4121-4122-4123-4124-4125-4126-4127-4128-4129-4130-4131-4132-4133-4134-4135-4136-4137-4138-4140-4141-4142-4143-4144-4145-4146-4147-4148-4149-4150-4151-4152-4153-4154-4155-4156-4157-4158-4159-4160-4161-4162-4163-4164-4165-4166-4167-4168</t>
  </si>
  <si>
    <t>4169-4170-4171-4172-4173-4174-4175-4176-4177-4178-4179-4180-4182-4183-4184-4185-4186-4187-4188-4189-4190-4191-4192-4193-4194-4195-4196-4197-4198-4199-4200-4201-4202-4203-4204-4205-4206-4207-4208-4209</t>
  </si>
  <si>
    <t>4210-4211-4212-4213-44214-4215-4216-4217-4219-4220-4221-4222-4223-4224-4225-4226-4227-4228-4229-4230-4231-4232-4233-4234-4235-4236-4237-4238-4239-4240-4241-4242-4243-4244-4245-4246-4247-4249-4250-4251-4253-4254-4255-4256-4257-4258</t>
  </si>
  <si>
    <t>4259-4260-4261-4262-4263-4264-4265-4266-4267-4268-4269-4270-4271-4272-4273-4274-4275-4276-4277-4278-4279-4280-4281-4282-4283-4285-4286-4287-4288-4289-4290-4291-4292-4293-4294-4295-4296-4297-4298-4299-4300-4301-4302-4303</t>
  </si>
  <si>
    <t>4304--4305-4306-4307-4308-4309-4310-4311-4312-4313-4314-4315-4316-4317-4318-4320-4321-4322-4323-4324-4325-4326-4327-4328-4330-4331-4332-4333-4334</t>
  </si>
  <si>
    <t>4335-4336-4337-4339-4340-4341-4342-4344--4345-4346-4357-4348-4349-4350-4351-4352-4353-4354-4355-4356-4357-4358-4359-4360-4361-4364-4365-4366-4367-4368-4369-4370-4371-4,372-4373-4374-4376-4377-4378-4379-4380</t>
  </si>
  <si>
    <t>4381-4382-4384-4385-4386-4387-4388-4390-4391-4392-4393-4394-4395-4396-4397-4398-4399-4400-4402-4403-4404-4405-4406-4407-4408-4409-4410-4411-4412-4414-4415-4416-4417-4418</t>
  </si>
  <si>
    <t>4419-4420-4421-4422-4423-4424-4425-4426-4427-4428-4429-4430-4431-4432-4433-4434-4435-4436-4437-4439-4440-4441-4442-4443-4444-4445-4446-4447-4448-4449-4450-4451-4452-4453-4454-4455-4456-4457-4458-4459-4460-4461-4462-4463-4464-4465-4466</t>
  </si>
  <si>
    <t>4467-4468-4469-4470-4471-4472-4473-4474-4475-4476-4477-4478-4479-4480-4481-4482-4483-4484-4485-4486-4487-4488-4489-4490-4491-4492-4493-4494-4495-4496-4497-4498-4499-4500-4501-4502-4503-4504</t>
  </si>
  <si>
    <t>4505-4506-4507-4508-4509-4510-4511-4512-4513-4514-4515-4516-4517-4518-4519-4521-4522-4523-4524-4525-4526-4527-4528-4529-4530-4531-4532-4533-4534-4535-4536-4537-4538-4539-4540</t>
  </si>
  <si>
    <t>4541-4542-4543-4544-4545-4546-4547-4548-4549-4550-4551-4552-4553-4554-4555-4556-4557-4558-4559-4560-4561-4562-4563-4564-4565-4566-4567-4568-4569-4570-4571-4572-4573-4574-4575-4576-4577-4578-4579-4580-4581-4582-</t>
  </si>
  <si>
    <t>4583-4585-4586-4587-4588-4589-4590-4591-4592-4593-4594-4595-4596-4597-4598-4599-4601-4602-4603-4604-4605-4606-4607-4608-4609-4610-4611-4612-4613-4614-4615-4616-4617-4619-4620-4621-4622-4623</t>
  </si>
  <si>
    <t>4624-4625-4628-4629-4630-4631-4632-4633</t>
  </si>
  <si>
    <t>Yimy Vega</t>
  </si>
  <si>
    <t>BUCARAMANGA, 08-07-2021</t>
  </si>
  <si>
    <t>4635-4636-4637-4638-4639-4640-4641-4642-4643-4644-4645-4647-4648-4649-4650-4651-4652-4653-4654-4655-4656-4657-4658-4659-4660-4661-4662-4663-4664-4665-4666-4667-4668-4669-4670-4671-4672-4673-4674-4675-4676-4678-4679-4680-4681-4682-4683-4684-4685-4686-4687-4688-4689-4690-4691</t>
  </si>
  <si>
    <t>FILA A LABO B ESTANTE 15 BANDEJA 5</t>
  </si>
  <si>
    <t>4692-4693-4694-4695-4696-4697-4698-4699-4700-4701-4702-4703-4704-4705-4706-4707-4708-4709-4710-4711-4712-4713-4714-4715-4716-4717-4718-4719-4720-4721-4722-4723--4724-4725-4726-4727-4728-4729-4730-4731-4732-4733-4734-4735-4736-4737-4738-4739-4740-4741</t>
  </si>
  <si>
    <t>4742-4743-4744-4745-4746-4747-4748-4849-4950-4751-4752-4753-4754-4755-4756-4757-4758-4759-4760-4761-4762-4763-4764-4765-4766-4767-4768-4769-4770-4771-4772-4773-4774-4775-4776-4777-4778-4779-4780-4781-4782-4783-4884-4785-4786-4787-4788-4789</t>
  </si>
  <si>
    <t>4790-4791-4792-4793-4794-4795-4796-4797-4798-4799-4800-4801-4802-4803-4804-4705-4806-4807-4808-4809-4810-4811-4812-4813-4814-4815-4816-4817-4818-4819-4820-4821-4822-4823-4824-4825-4826-4827-4828-4829-4830-4831-4832-4833-4834-4835-4836-4837-4838-4839-4840</t>
  </si>
  <si>
    <t>4841-4842-4843-4844-4845-4846-4847-4848-4849-4850-4851-4852-4853-4854-4855-4856-4857-4858-4859-4859-4860-4861-4862-4863-4864-4864-4866-4867-4868-4869-4870-4871-4872-4873-4874-4875-4876-4877-4878-4879-4880-4881-4882</t>
  </si>
  <si>
    <t>4883-4884-4885-4886-4887-4888-4889-4890-4891-4892-4893-4894-4895-4896-4897-4898-4899-4900-4901-4902-4903-4904-4905-4906-4907-4908-4909-4910-4911-4912-4913-4914-4915-4916-4917-4918-4919-4920-4921-4922-4923-4924-4926-4927-4928-4929</t>
  </si>
  <si>
    <t>4930-4931-4932-4933-4934-4935-4936-4937-4938-4939-4940-4941-4942-4943-4944-4945-4946-4947-4948-4949-4950-4951-4952-4953-4954-4955-4956-4957-4958-4959-4960-4961-4962-4963-4964-4965-4966-4967-4968-4969-4970-4971</t>
  </si>
  <si>
    <t>4972-4973-4975-4976-4977-4978-4979-4980-4981-4982-4983-4984-4985-4986-4987-4988-4989-4991-4992-4993-4994-4995-4996-4997-4998-4999-5000-5001-5002-5003-5004-5005-5006-5007-5008-5009-5010-5011-5012-5013-5014-5015-5016</t>
  </si>
  <si>
    <t>5017-5018-5019-5020-5021-5022-5023-5024-5025-5026-5027-5028-5029-5030-5031-5032-5033-5034-5035-5036-5037-5038-5039-5040-5041-5042-5043-5044-5045-5046-5047-5048-5049-5050-5051-5052-5053-5054-5055-5056-5057-5058-5059-5060-5061-5062-5063-</t>
  </si>
  <si>
    <t>5064-5065-5066-5067-5068-5069-5070-5071-5072-5073-5074-5075-5076-5077-5078-5079-5080-5081-5082-5083-5084-5085-5086-5087-5088-5089-5090-5091-5092-5093-5094-5095-5096-5097-5098-5099-5100-5101-5102-5103-5104-5105-5106-5107-5108-5109-5110-5111-5112-5113-5114-5115-5116-5117-5118</t>
  </si>
  <si>
    <t>5119-5120-5121-5122-5123-5124-5125-5126-5127-5128-5129-5130-5131-5132-5133-5134-5135-5136-5137-5138-5139-5140-5141-5142-5143-5144-5145-5146-5147-5148-5149-5150-5151-5152-5153-5154-5155-5156-5157</t>
  </si>
  <si>
    <t>5158-5159-5160-5161-5162-5163-5164-5165-5166-5167-5168-5169-5170-5171-5172-5173-5174-5175-5176-5177-5178-5179-5180-5181-5182-5183-5184-5185-5186-5187-5188-5189-5190-5191-5192-5193-5194-5195-5196-5197-5198-5199-5200</t>
  </si>
  <si>
    <t>5201-5202-5203-5204-5205-5206-5207-5208-5209-5210-5211-5212-5213-5214-5215-5216-5217-5218-5219-5220-5221-5222-5223-5224-5225-5226-5227-5228-5229-5230-5231-5232-5233-5234-5235-5236-5237-5238-5239-5240-5241-5242-5243-5244</t>
  </si>
  <si>
    <t>FILA A LABO B ESTANTE 16 BANDEJA 1</t>
  </si>
  <si>
    <t>5245-5246-5247-5248-5249-5250-5251-5253-5254-5255-5256-5257-5258-5259-5260-5261-5261-5262-5263-5264-5265-5266-5267-5268-5269-5270-5271-5272-5273-5274-5275-5276-5277-5278-5279-5280-5281-5282-5283-5284</t>
  </si>
  <si>
    <t>5285-5286-5287-5288-5289-5290-5291-5292-5293-5294-5295-5296-5298-5299-5300-5301-5302-5303-5304-5305-5306-5307-5308-5309-5310-5311-5312-5313-5314-5315-5316-5317-5318-5319-5320-5321-5322-5323-5324-5325-5326-5327</t>
  </si>
  <si>
    <t>5327-5328-5329-5330-5331-5332-5333-5334-5335-5336-5337-5338-5339-5340-5341-5342-5343-5344-5345-5346-5348-5349-5350-5351-5352-5353-5354-5355-5356-5357-5358-5359-5360-5361-5362</t>
  </si>
  <si>
    <t>5363-5361-5365-5366-5367-5368-5369-5370-5371-5372-5373-5374-5375-5376-5377-5378-5380-5381-5382-5383-5384-5385-5386-5387-5388-5389-5390-5391-5392-5393-5395-5396-5397-5398-5399-5400-5401-5402-5403-5405-5406</t>
  </si>
  <si>
    <t>5407-5408-5409-5410-5411-5412-5413-5414-5415-5416-5417-5418-5419-5420-5421-5422-5423-5424-5425-5426-5427-5428-5429-5430-5431-5432-5433-5434-5435-5436-5437-5438-5439-5440-5441-5442</t>
  </si>
  <si>
    <t>5443-5444-5445-5446-5447-5448-5449-5450-5451-5452-5453-5454-5455-5456-5457-5458-5459-5460-5461-5462-5463-5464-5465-5465-5467-5468-5469-5470-5471-5472-5473-5474-5475-5476-5477-5478-5479-5480</t>
  </si>
  <si>
    <t>5481-5482-5483-5484-5484-5485-5486-5487-5488-5489-5490-5491-5492-5493-5494-5495-5496-5497-5498-5499-5500-5501-5502-5503-5504-5505-5506-5507-5508-5509-5510-5511-5512-5513-5514-5515-5516-5517-5518-5519</t>
  </si>
  <si>
    <t>5520-5521-5522-5523-5224-5525-5526-5527-5528-5529-5530-5531-5532-5533-5334-5535-5536-5537-5538-5539-5540-5541-5542-5543-5544-5545-5546-5547-5548-5549-5550-5551-5552-5553-5554-5555-5556-5557-5558-5559-5560-5561-5562-6663-5564-5565-5566-5567-5568-5569-5570</t>
  </si>
  <si>
    <t>5570-5571-5572-5573-5574-5575-5576-5577-5578-5579-5580-5581-5582-5583-5584-5585-5586-5587-5588-5589-5590-5591-5592-5593-5594-5595-5597-5598-5599-5600-5601-5602-5603-5604-5605-5606-5607-5608-5609-5610-5611-5612</t>
  </si>
  <si>
    <t>5613-5614-5615-5616-5617-5618-5619-5620-5621-5622-5623-5624-5625-5626-5627-5628-5629-5630-5631-5632-5633-5634-5635-5636-5637-5638-5639-5640-5641-5642-5643-5644-5645-5646-5647-5648-5649-5650-5651-5652-5653-5654-5655-5656-5657</t>
  </si>
  <si>
    <t>5658-5659-5660-5661-5662-5663-5664-5665-5666-5667-5668-5669-5670-5671-5672-5673-5674-5675-5676-5677-5678-5679-5680-5681-5682-5683-5684-5685-5686-5687-5688-5689-5690-5691-5692-5693-5694-5695-5696-5697</t>
  </si>
  <si>
    <t>5698-5699-5700-5701-5702-5703-5704-5705-5706-5707-5708-5709-5710-5711-5712-5713-5714-5715-5716-5717-5718-5719-5720-5721-5722-5723-5724-5725-5726-5727-2528-5729-5730-5731-5732-5733-5734-5735-5736</t>
  </si>
  <si>
    <t>5737-5738-5739-5740-5741-5742-5743-5744-5745-5746-5747-5748-5749-5750-5751-5752-5753-5754-5755-5756-5757-5758-5759-5760-5761-5762-5763-5764-5764-5766-5767-5768</t>
  </si>
  <si>
    <t>5769-5770-5771-5772-5773-5774-5775-5776-5777-5778-5779-5780-5781-5782-5783-5784-5785-5786-5787-5788-5789-5790-5791-5792-5793-5794-5795-5796-5797-5798-5799-5800-5801-5802-5803-5804</t>
  </si>
  <si>
    <t>5805-5806-5807-5808-5809-5810-5811-5812-5813-5814-5815-5816-5817-5818-5819-5820-5821-5822-5823-5824-5825-5826-5827-5828-5829-5830-5831-5832-5833-5834-5835-5836-5837-5838-5839-5840-5841-5842-5843</t>
  </si>
  <si>
    <t>5844-5845-5846-5847-5848-5849-5850-5851-5852-5853-5854-5855-5856-5857-5858-5859-5860-5861-5862-5863-5864-5865-5866-5867-5867-5868-5869-5870-5871-5872-5873-5874-5875-5876-5877-5878-5879-5880-5881-5882-5883-5884</t>
  </si>
  <si>
    <t>FILA A LADO B ESTANTE 16 BANDEJA 2</t>
  </si>
  <si>
    <t>5885-5886-5887-5888-5889-5890-5891-5892-5893-5894-5895-5896-5897-5898-5899-5900-5901-5902-5903-5904-5905-5906-5907-5908-5909-5910-5911-5912-5913-5914-5915-5916-5917-5918-5919-5920-5921</t>
  </si>
  <si>
    <t>5922-5923-5924-5925-5926-5927-5928-5929-5930-5931-5932-5933-5934-5935-5936-5937-5938-5939-5940-5941-5942-5943-5944-5945-5946-5947-5948-5949-5950-5951-5952-5953-5954</t>
  </si>
  <si>
    <t>5955-5956-5957-5958-5959-5960-5961-5962-5963-5964-5965-5966-5967-5968-5969-5970-5971-5972-5973-5974-5975-5976-5977-5978-5979-5980-5981-5982-5983-5984-5985-5986-5987-5988-5989-5990</t>
  </si>
  <si>
    <t>5991-592-5993-5994-5995-5996-5997-5998-5999-6000-6001-6002-6003-6004-6005-6006-6007-6008-6009-6010-6011-6012-6013-6014-6015-6016-6017-6018-6019-6020-6021-6022-6023-6024</t>
  </si>
  <si>
    <t>6025-6026-6027-6028-6029-6030-6031-6032-6033-6034-6035-6036-6037-6038-6039-6040-6041-6042-6043-6044-6045-6046-6047-6048-6049-6050-6051-6052-6053-6054-6055-6056-6057-6058-6059-6060-6061-6062-6063-6064-6065-6066</t>
  </si>
  <si>
    <t>6067-6068-6069-6070-6071-6072-6073-6074-6075-6076-6077-6078-6079-6080-6081-6082-6083-6084-6085-6086-6087-6088-6089-6090-6091-6092-6093-6094-6095-6096-6097-6098-6099-6100-6101-6102-6</t>
  </si>
  <si>
    <t>66103-6104-6106-6107-6108-6109-6110-6111-6112-6113-6114-6115-6116-6117-6118-6119-6120-6121-6122-6123-6124-6125-6126-6127-6128-6129-6130-6131-6132-6133-6134-6135-6136-6137-6138</t>
  </si>
  <si>
    <t>6139-6140-6141-6142-6143-6144-6145-6146-6147-6148-6149-6150-6151-6152-6153-6154-6155-6156-6157-6158-6159-6160-6161-6162-6163-6164-6165-6166-6167-6168-6169-6170-61716172-6173-6174-6175-6176-6177</t>
  </si>
  <si>
    <t>6178-6179-6180-6181-6182-6183-6184-6185-6186-6187-6188-6189-6190-6191-6192-6193-6194-6195-6196-6197-6198-6199-6200-6201-6202-6203-6264-6205-6206-6207-6208-6209-6210-6211-6212-6213-6214-6215-6216-6217</t>
  </si>
  <si>
    <t>6218-6219-6220-6221-6222-6223-6224-6225-6226-6227-6228-6230-6231-6232-6233-6234-6235-6236-6237-6238-6239-6240-6241-6242-6243-6244-6245-6246-6247-6248-6249-6250-6251-6252-6253-6254-6255-6256-6257-6258-6259-6260-6262-6263-6264-6265-6266</t>
  </si>
  <si>
    <t>FILA A LADO B ESTANTE 18 BANDEJA 1</t>
  </si>
  <si>
    <t>6267-6268-6269-6270-6271-6272-6273-6274-6275-6276-6277-6278-6279-6280-6281-6282-6283-6284-6285-6286-6287-6288-6289-6290-6291-6292-6293-6294-6295-6296-6297-6298-6299-6300</t>
  </si>
  <si>
    <t>6301-6302-6303-6304-6305-6306-6307-6308-6309-6310-6311-6312-6313-6314-6315-6316-6317-6318-6319-6320-6321-6322-6323-6324-6325-6326-6327-6328-6329-6330-6331-6332-6333-6334-6335-6336</t>
  </si>
  <si>
    <t>6337-6338-6339-6340-6341-6343-6344-6345-6346-6347-6348-6349-6350-6351-6352-6353-6354-6355-6356-6357-6358-6359-6360-6361-6362-6363-6364-6365-6366-6367-6368-6369-6370-6371-6372-6373-6374-6375-6376-6377-6378-6379-6380-6381-6382-6383-6384-6385-6386-6387-6388-6389-6390-6391-6392-6393-6394</t>
  </si>
  <si>
    <t>6395-6396-6397-6398-6399-6400-6401-6402-6403-6404-6405-6406-6407-6408-6409-6410-6411-6412-6413-6414-6415-6416-6417-6418-6419-6420-6421-6422-6423-6424-6425-6426-6427-6428-6429-6430-6431-6432-6433-6434-6435</t>
  </si>
  <si>
    <t>6436-6437-6438-6439-6440-6441-6442-6443-6444-6445-6446-6447-6450-6451-6452-6453-6455-6456-6458-6459-6460-6461-6462-6463-6464-6465-6466-6467-6468-6469-6470-6471-6472-6473-6474-6475-6476-6477-6478-6479</t>
  </si>
  <si>
    <t>6480-6481-6482-6483-6484-6486-6487-6489-6490-6491-6492-6494-6495-6496-6497-6498-6499-6500-6501-6502-6503-6504-6505-6506-6507-6508-6509-6510-6511-6512-6513-6514-6515-6516-6518-6519-6520</t>
  </si>
  <si>
    <t>6521-6522-6524-6525-6526-6527-6528-6529-6530-6531-6532-6533-6534-6535-6536-6537-6538-6539-6541-6543-6544-6545-6546-6547-6548-6449-6550-6551-6552-6553-6554-6556-6557-6558-6559-6560-6561-6562-6563-6564-6565-6567</t>
  </si>
  <si>
    <t>6568-6569-6571-6572-6573-6574-6575-6576-6577-6578-6579-6581-6582-6583-6584-6585-6586-6588-6589-6590-6591-6593-6594-6595-6596-6597-6598-6599-6600-6601-6602-6603-6604-6605-6606-6608-6609-6610-6611</t>
  </si>
  <si>
    <t>6612-6613-6614-6615-6616-6617-6618-6619-6620-6621-6622-6623-6624-6625-6626-6627-6628-6629-6630-6631-6632-6633-6635-6636-6637-6638-6639-6640-6641-6642-6644</t>
  </si>
  <si>
    <t>6645-6646-6647-6648-6649-6650-6651-6652-6653-6654-6655-6656-6657-6659-6660-66661-6662-6663-6664-6665-6666-6667-6668-6669-6670-6671-6672-6673-6674-6676-6678-6679-6680-6681-6682</t>
  </si>
  <si>
    <t>6683-6684-6685-6686-6687-6688-6689-6690-6693-6694-6695-6696-6697-6698-6699-6700-6701-6702-6704-6705-6706-6707-6709-6710-6711-6712-6713-6714-6715-6716-6717-6718-6719-6720-6721</t>
  </si>
  <si>
    <t>6722-6723-6724-6725-6727-6729-6731-6732-6733-6734-6735-6736-6738-6739-6740-6741-6742-6743-6744-6745-6746-6748-6749-6750-6751-6752-6753-6754-6755</t>
  </si>
  <si>
    <t>6756-6757-6758-6759-6760-6761-6762-6763-6764-6765-6766-6769-6770-6772-6773-6774-6775-6776-6777-6778-6779-6780-6781-6782-6783-6784-6785-6786-6787-6788-6789-6790</t>
  </si>
  <si>
    <t>6792-6793-6795-6796-6797-6798-6799-6800-6801-6803-6804-6805-6806-6807-6808-6809-6810-6812-6813-6814-6815-6822-6824-6825-6826-6827-6828-6829</t>
  </si>
  <si>
    <t>6830-6831-6832-6833-6834-6835-6836-6837-6838-6839-6840-6841-6842-6843-6844-6846-6847-6848-6849-6850-6851-6852-6854-6857-6858</t>
  </si>
  <si>
    <t>6859-6860-6861-6862-6863-6864-6865-6867-6870-6871-6872-6873-6874-6875-6876-6877-6878-6880-6881-6882-6883-6884-6885-6886-6887-6888</t>
  </si>
  <si>
    <t>6889-6890-6891-6892-6893-6894-6895-6896-6897-6898-6899-6902-6903-6904-6906-6907-6908-6910-6911-6912-6913-6915-6916-6917-6918-6920-6921-6922-6923</t>
  </si>
  <si>
    <t>6924-6925-6927-6928-6929-6930-6931-6932-6933-6934-6935-6936-6937-6938-6939-6940-6941-6942-6943-6944</t>
  </si>
  <si>
    <t>FILA A LADO B ESTANTE 18 BANDEJA 2</t>
  </si>
  <si>
    <t>6945-6946-6947-6948-6949-6951-6952-6953-6954-6955-6956-6957-6958-6959-6960-6961-6962-6963-6964-6965-6966-6967-6968</t>
  </si>
  <si>
    <t>6969-6970-6971-6972-6973-6974-6975-6976-6977-6978-6979-6980-6981-6982-683-6984-66985-6986-6987-6988-6989-6990-6991-6993-6994-6995-6996-6997-6998-6999</t>
  </si>
  <si>
    <t>7001-7002-7003-7004-7005-7006-7007-7008-7009-7010-7011-7013-7014-7015-7016-7018-7019-7020-7021-7022-7023-7024-7025-7026-7027-7029-7030-7031-7032-7033</t>
  </si>
  <si>
    <t>7034-7035-7036-7037-7038-7039-7040-7041-7042-7043-7044-7045-7046-7047-7048-7049-7050-7051-7052-7053-7054</t>
  </si>
  <si>
    <t>7055-7056-7057-7058-7059-7060-7061-7062-7063-7064-7065-7066-7067-7068-7069-7070-7071-7072-7073-7074-7075-7076-7077-7078-7079-7080-7081-7082-7083-7084-7085-7086-7087</t>
  </si>
  <si>
    <t>7088-7089-7090-7091-7092-7093-7094-7095-7096-7097-7098-7099-7100-7101-7102-7103-7104-7105-7106-7107-7108-7109-7110-711-7112-7113-7114-7115-7116-7117-7118-7119-7120-7121-7122</t>
  </si>
  <si>
    <t>16/0972002</t>
  </si>
  <si>
    <t>7124-7125-7126-7127-7128-7129-7130-7131-7132-7133-7134-7135-7136-7137-7138-7139-7142-7143-7144-7145-7146-7147-7148-7149-7150-7151-7152-7153-7154-7155-7156</t>
  </si>
  <si>
    <t>7157-7158-7159-7160-7161-7162-7163-7164-7165-7166-7167-7168-7169-7170-7171-7172-7173-7174-7175-7176-7177-7179-7180-7181.7182.7183.7184.7185.7186.7187-7188.7189.7190</t>
  </si>
  <si>
    <t>7192-7193-7194-7195-7196-7197-7198-7199-7200-7201-7202-7203-7204-7205-7206-7207-7208-7209-7210-7212-7213-7214-7215-7216-7217-7219-7220-7221-7222-7224-7225</t>
  </si>
  <si>
    <t>7226-7227-7228-7229-7230-7231-7232-7233-7234-7235-7236-7237-7238-7239-7240-7241-7242-7243-7244-7245-7246-7247-7248-7249-7250-7251-7252-7253-7254-7255</t>
  </si>
  <si>
    <t>7256-7257-7258-7259-7260-7261-7262-7263-7264-7265-7266-7267-7268-7269-7270-7271-7272-7273-7274-7275-7276-7277-7278-7279-7280-7281-7282-7283-7284-7285-7286-7287-7288-7289-7290-7291-</t>
  </si>
  <si>
    <t>7292-7293-7294-7295-7296-7297-7298-7299-7300-7301-7302-7303-7304-7305-7307-7308-7309-7310-7311-7312-7214-7215-7316-7317-7318-7319-7320-7321-7322-7323-7324-7325-7326</t>
  </si>
  <si>
    <t>7327-7328-7329-7330-7331-7332-7333-7334-7335-7336-7337-7338-7339-7340-7341-7342-7343-7344-7345-7346-7347-7348-7349-7350-7351-7352-7353-7354-7355-7356-7357</t>
  </si>
  <si>
    <t>7358-7359-7360-7361-7362-7363-7364-7365-7366-7367-7368-7369-7370-7371-7372-7373-7374-7375-7376-7377-7378-7379-7380-7381-7382-7383-7384-7385-7386-7388-7389-7390-7391-7392-7393-7394-7395-7397</t>
  </si>
  <si>
    <t>7373-7398-7399-7400-7401-7402-7403-7404-7405-7406-7408-7409-7410-7411-7412-7413-7414-7415-7416-7417-7418-7419-7420-7421-7422-7423-7424-7425-7426-7427-7429-7430-7431</t>
  </si>
  <si>
    <t>7432-7433-7434-7435-7437-7438-7439-7441-7442-7444-7445-7446-7447-7448-7449-7450-7451-7452-7453-7454-7455-7459-7460-7461-7462-7463-7464</t>
  </si>
  <si>
    <t>7465-7466-7467-7468-7469-7470-7471-7472-7474-7476-7477-7478-7479-7480-7481-7482-7483-7484-7485-7487-7488-7489-7490-7491-7492-7493-7494-7495</t>
  </si>
  <si>
    <t>7496-7497-7498-7499-7500-7501-7502-7503-7504-7505-7506-7507-7508-7509-7510-7511-7512-7513-7514-7515-7516-7517-7518-7519-7520-7521-7522</t>
  </si>
  <si>
    <t>FILA A LADO B ESTANTE 18 BANDEJA 3</t>
  </si>
  <si>
    <t>7523-7524-7525-7526-7527-7528-7529-7530-7531-7532-7533-7535-7536-7537-7539-7540-7541-7542-7543-7544-7545-7546-7546-7548-7549-7550-7551-7552</t>
  </si>
  <si>
    <t>7553-7554-7555-7556-7559-7560-7561-7562-7563-7564-7565-7566-7567-7568-7569-7570-7571-7572-7573-7574-7575</t>
  </si>
  <si>
    <t>Orden de pago de la 7576-7594</t>
  </si>
  <si>
    <t>fila b, lado b, estante 43, bandeja 5</t>
  </si>
  <si>
    <t>Orden de pago de la 7595-7609</t>
  </si>
  <si>
    <t>Orden de pago de la 7610-7622</t>
  </si>
  <si>
    <t>Orden de pago de la 7623-7839</t>
  </si>
  <si>
    <t>Orden de pago de la 7641-7656</t>
  </si>
  <si>
    <t>Orden de pago de la 4657-7676</t>
  </si>
  <si>
    <t>Orden de pago de la 7677-4689</t>
  </si>
  <si>
    <t>fila b, lado b, estante 44, bandeja 1</t>
  </si>
  <si>
    <t>Orden de pago de la 4690-7710</t>
  </si>
  <si>
    <t>Orden de pago de la 7711-7726</t>
  </si>
  <si>
    <t>Orden de pago de la 7727-7745</t>
  </si>
  <si>
    <t>Orden de pago de la 7746-7762</t>
  </si>
  <si>
    <t>orden de pago de la 7763-7777</t>
  </si>
  <si>
    <t>orden de pago de la 7778-7792</t>
  </si>
  <si>
    <t>orden de pago de la 7793-7808</t>
  </si>
  <si>
    <t>orden de pago de la 7809-7820</t>
  </si>
  <si>
    <t>Orden de pago de la 7821-7840</t>
  </si>
  <si>
    <t>Orden de pago de la 7842-7858</t>
  </si>
  <si>
    <t>Orden de pago de la 7857-7877</t>
  </si>
  <si>
    <t>Orden de pago de la 7876-7890</t>
  </si>
  <si>
    <t>Orden de pago de la 7891-7907</t>
  </si>
  <si>
    <t>Orden de pago de la 7909-7920</t>
  </si>
  <si>
    <t>Orden de pago de la 7921-7938</t>
  </si>
  <si>
    <t>Orden de pago de la 7939-7955</t>
  </si>
  <si>
    <t>Orden de pago de la 7956-7975</t>
  </si>
  <si>
    <t>Orden de pago de la 7976-7990</t>
  </si>
  <si>
    <t>Orden de pago de la 7992-8005</t>
  </si>
  <si>
    <t>Orden de pago de la 8006-8022</t>
  </si>
  <si>
    <t>Orden de pago de la 8023-8039</t>
  </si>
  <si>
    <t>Orden de pago de la 8040-8058</t>
  </si>
  <si>
    <t>fila b, lado b, estante 44, bandeja 2</t>
  </si>
  <si>
    <t>Orden de pago de la 8059-8080</t>
  </si>
  <si>
    <t>Orden de pago de la 8081-8093</t>
  </si>
  <si>
    <t>filab,lado a, estante 44, bandeja 2</t>
  </si>
  <si>
    <t>Orden de pago de la 8095-8110</t>
  </si>
  <si>
    <t>Orden de pago de la 8111-8130</t>
  </si>
  <si>
    <t>Orden de pago de la 8131-8146</t>
  </si>
  <si>
    <t>Orden de pago de la 8147-8160</t>
  </si>
  <si>
    <t>Orden de pago de la 8161-8181</t>
  </si>
  <si>
    <t>Orden de pago de la 8183-8200</t>
  </si>
  <si>
    <t>Orden de pago de la 8201-8216</t>
  </si>
  <si>
    <t>Orden de pago de la 8217-8227</t>
  </si>
  <si>
    <t>Orden de pago de la 8228-8241</t>
  </si>
  <si>
    <t>Orden de pago de la 8242-8255</t>
  </si>
  <si>
    <t>Orden de pago de la 8257-8270</t>
  </si>
  <si>
    <t>Orden de pago de la 8271-8289</t>
  </si>
  <si>
    <t>Orden de pago de la 8290-8311</t>
  </si>
  <si>
    <t>Orden de pago de la 8312-8330</t>
  </si>
  <si>
    <t>Orden de pago de la 8342-8333</t>
  </si>
  <si>
    <t>Orden de pago de la 8343-8346</t>
  </si>
  <si>
    <t>Orden de pago de la 8347-8359</t>
  </si>
  <si>
    <t>Orden de pago de la 8361-8382</t>
  </si>
  <si>
    <t>Orden de pago de la 8383-8407</t>
  </si>
  <si>
    <t>Orden de pago de la 8408-8423</t>
  </si>
  <si>
    <t>Orden de pago de la 8424-8437</t>
  </si>
  <si>
    <t>FILA B, LADO B, ESTANTE 44, BANDEJA 3</t>
  </si>
  <si>
    <t>Orden de pago de la 8439-8457</t>
  </si>
  <si>
    <t>Orden de pago de la 8458-8474</t>
  </si>
  <si>
    <t>Orden de pago de la 8475-8490</t>
  </si>
  <si>
    <t>Orden de pago de la 8491-8501</t>
  </si>
  <si>
    <t>Orden de pago de la 8503-8509</t>
  </si>
  <si>
    <t>Orden de pago de la 8510-8528</t>
  </si>
  <si>
    <t>Orden de pago de la 8529-8550</t>
  </si>
  <si>
    <t>Orden de pago de la 8551-8573</t>
  </si>
  <si>
    <t>Orden de pago de la 8574-8583</t>
  </si>
  <si>
    <t>Orden de pago de la 8584-8600</t>
  </si>
  <si>
    <t>Orden de pago de la 8601-8619</t>
  </si>
  <si>
    <t>Orden de pago de la 8620-8638</t>
  </si>
  <si>
    <t>Orden de pago de la 8639-8653</t>
  </si>
  <si>
    <t>Orden de pago de la 8654-8670.</t>
  </si>
  <si>
    <t>Orden de pago de la 8671-8685</t>
  </si>
  <si>
    <t>Orden de pago de la 8699-8687</t>
  </si>
  <si>
    <t>Orden de pago de la 8700-8717</t>
  </si>
  <si>
    <t>Orden de pago de la 8718-8734</t>
  </si>
  <si>
    <t>Orden de pago de la 8736-8749</t>
  </si>
  <si>
    <t>Orden de pago de la 8750-8762</t>
  </si>
  <si>
    <t>Orden de pago de la 8763-8777</t>
  </si>
  <si>
    <t>Orden de pago de la 8778-8784</t>
  </si>
  <si>
    <t>FILA B, LADO B, ESTANTE 44, BANDEJA 4</t>
  </si>
  <si>
    <t>Orden de pago de la 8785-8796</t>
  </si>
  <si>
    <t>Orden de pago de la 8797-8808</t>
  </si>
  <si>
    <t>Orden de pago de la 8810-8830</t>
  </si>
  <si>
    <t>Orden de pago de la 8832-8854</t>
  </si>
  <si>
    <t>Orden de pago de la 8857-8871</t>
  </si>
  <si>
    <t>Orden de pago de la 8873-8889</t>
  </si>
  <si>
    <t>Orden de pago de la 8890-8910.</t>
  </si>
  <si>
    <t>Orden de pago de la 8911-8927</t>
  </si>
  <si>
    <t>Orden de pago de la 8928-8940</t>
  </si>
  <si>
    <t>Orden de pago de la 8941-8950</t>
  </si>
  <si>
    <t>ANA SIXTA CASANOVA  JAIMES</t>
  </si>
  <si>
    <t>OPS</t>
  </si>
  <si>
    <t>UBICACIÓN EN  EL ARCHIVO CENTTRAL</t>
  </si>
  <si>
    <t>121-17-0-150</t>
  </si>
  <si>
    <t>ORDENES DE PAGO 8951-8974</t>
  </si>
  <si>
    <t>31/12/2003</t>
  </si>
  <si>
    <t>02/02/2004</t>
  </si>
  <si>
    <t>FILA B, LADO B, ESTANTE 50, BANDEJA 4</t>
  </si>
  <si>
    <t>ORDENES DE PAGO 8975-8992</t>
  </si>
  <si>
    <t>12/02/2004</t>
  </si>
  <si>
    <t>ORDENES DE PAGO 8994-9003</t>
  </si>
  <si>
    <t>20/02/2004</t>
  </si>
  <si>
    <t>ORDENES DE PAGO 9004-9024</t>
  </si>
  <si>
    <t>04/03/2004</t>
  </si>
  <si>
    <t>ORDENES DE PAGO 9025-9039</t>
  </si>
  <si>
    <t>09/03/2004</t>
  </si>
  <si>
    <t>23/03/2004</t>
  </si>
  <si>
    <t>ORDENES DE PAGO 9040-9055</t>
  </si>
  <si>
    <t>ORDENES DE PAGO 9056-9072</t>
  </si>
  <si>
    <t>24/03/2004</t>
  </si>
  <si>
    <t>25/03/2004</t>
  </si>
  <si>
    <t>ORDENES DE PAGO 9073-9083</t>
  </si>
  <si>
    <t>ORDENES DE PAGO 9084-9099</t>
  </si>
  <si>
    <t>26/03/2004</t>
  </si>
  <si>
    <t>05/04/2004</t>
  </si>
  <si>
    <t>ORDENS DE PAGO  9102-9108</t>
  </si>
  <si>
    <t>ORDENES DE PAGO 9109-9118</t>
  </si>
  <si>
    <t>12/04/2004</t>
  </si>
  <si>
    <t>ORDENES DE PAGO 9119-9131</t>
  </si>
  <si>
    <t>19/04/2004</t>
  </si>
  <si>
    <t>ORDENS DE PAGO 9132-9143</t>
  </si>
  <si>
    <t>23/04/2004</t>
  </si>
  <si>
    <t>ORDENS DE PAGO 9144-9160</t>
  </si>
  <si>
    <t>24/04/2004</t>
  </si>
  <si>
    <t>26/04/2004</t>
  </si>
  <si>
    <t>ORDENES DE PAGO 9161-9176</t>
  </si>
  <si>
    <t>28/04/2004</t>
  </si>
  <si>
    <t>10/04/2004</t>
  </si>
  <si>
    <t>ORDENES DE PAGO 9177-9194</t>
  </si>
  <si>
    <t>10/05/2004</t>
  </si>
  <si>
    <t>25/05/2004</t>
  </si>
  <si>
    <t>ORDENES DE PAGO 9195-9206</t>
  </si>
  <si>
    <t>31/05/2004</t>
  </si>
  <si>
    <t>ORDENES DE PAGO  9207-9220</t>
  </si>
  <si>
    <t>03/06/2004</t>
  </si>
  <si>
    <t>ORDENES DE PAGO  9221-9232</t>
  </si>
  <si>
    <t>07/06/2004</t>
  </si>
  <si>
    <t>ORDENES DE PAGO  9234-9247</t>
  </si>
  <si>
    <t>17/06/2004</t>
  </si>
  <si>
    <t>ORDENES DE PAGO  9248-9259</t>
  </si>
  <si>
    <t>22/06/2004</t>
  </si>
  <si>
    <t>ORDENES DE PAGO  9260-9274</t>
  </si>
  <si>
    <t>28/06/2004</t>
  </si>
  <si>
    <t>FILA B, LADO B, ESTANTE 50, BANDEJA 5</t>
  </si>
  <si>
    <t>ORDENES DE PAGO  9275-9286</t>
  </si>
  <si>
    <t>07/07/2004</t>
  </si>
  <si>
    <t>ORDENES DE PAGO  9287-9297</t>
  </si>
  <si>
    <t>13/07/2004</t>
  </si>
  <si>
    <t>ORDENES DE PAGO 9301-9310</t>
  </si>
  <si>
    <t>14/07/2004</t>
  </si>
  <si>
    <t>15/07/2004</t>
  </si>
  <si>
    <t>ORDENES DE PAGO 9311-9320</t>
  </si>
  <si>
    <t>16/07/2004</t>
  </si>
  <si>
    <t>22/07/2004</t>
  </si>
  <si>
    <t>ORDENES DE PAGO 9321-9332</t>
  </si>
  <si>
    <t>23/07/2004</t>
  </si>
  <si>
    <t>ORDENES DE PAGO 9333-9345</t>
  </si>
  <si>
    <t>28/07/2004</t>
  </si>
  <si>
    <t>ORDENES DE PAGO 9346-9361</t>
  </si>
  <si>
    <t>18/08/2004</t>
  </si>
  <si>
    <t>ORDENES DE PAGO 9362-9373</t>
  </si>
  <si>
    <t>03/08/2004</t>
  </si>
  <si>
    <t>ORDENES DE PAGO 9374-9391</t>
  </si>
  <si>
    <t>09/08/2004</t>
  </si>
  <si>
    <t>ORDENES DE PAGO 9392-9401</t>
  </si>
  <si>
    <t>06/08/2004</t>
  </si>
  <si>
    <t>24/08/2004</t>
  </si>
  <si>
    <t>ORDENES DE PAGO  9402-9415</t>
  </si>
  <si>
    <t>26/08/2004</t>
  </si>
  <si>
    <t>ORDENES DE PAGO  9416-9438</t>
  </si>
  <si>
    <t>30/08/2004</t>
  </si>
  <si>
    <t>ORDENES DE PAGO 9439-9455</t>
  </si>
  <si>
    <t>06/09/2004</t>
  </si>
  <si>
    <t>ORDENES DE PAGO 9462-9474</t>
  </si>
  <si>
    <t>09/09/2004</t>
  </si>
  <si>
    <t>ORDENES DE PAGO 9475-9489</t>
  </si>
  <si>
    <t>09/09/200416/09/2004</t>
  </si>
  <si>
    <t>16/09/2004</t>
  </si>
  <si>
    <t>ORDENES DE PAGO 9491-9500</t>
  </si>
  <si>
    <t>17/09/2004</t>
  </si>
  <si>
    <t>21/09/2004</t>
  </si>
  <si>
    <t>ORDENES DE PAGO 9501-9511</t>
  </si>
  <si>
    <t>22/09/2004</t>
  </si>
  <si>
    <t>ORDENES DE PAGO 9512-9525</t>
  </si>
  <si>
    <t>28/09/2004</t>
  </si>
  <si>
    <t>ORDENES DE PAGO 9528-9535</t>
  </si>
  <si>
    <t>ORDENES DE PAGO 10019-10036</t>
  </si>
  <si>
    <t>29/09/2004</t>
  </si>
  <si>
    <t>06/10/2004</t>
  </si>
  <si>
    <t>FILA B, LADO B, ESTANTE 51, BANDEJA 1</t>
  </si>
  <si>
    <t>ORDENES DE PAGO 10038-10049</t>
  </si>
  <si>
    <t>13/10/2004</t>
  </si>
  <si>
    <t>ORDENES DE PAGO 10050-10064</t>
  </si>
  <si>
    <t>20/10/2004</t>
  </si>
  <si>
    <t>ORDENES DE PAGO 10065-10077</t>
  </si>
  <si>
    <t>ORDENES DE PAGO 10078-10088</t>
  </si>
  <si>
    <t>20/10/2004      25/10/2004</t>
  </si>
  <si>
    <t>25/10/2004</t>
  </si>
  <si>
    <t>ORDENES DE PAGO 10091-10102</t>
  </si>
  <si>
    <t>26/10/2004</t>
  </si>
  <si>
    <t>ORDENES DE PAGO 10104-10110</t>
  </si>
  <si>
    <t>29/10/2004</t>
  </si>
  <si>
    <t>ORDENES DE PAGO10111-10122</t>
  </si>
  <si>
    <t>08/11/2004</t>
  </si>
  <si>
    <t>ORDENES DE PAGO 10124-10141</t>
  </si>
  <si>
    <t>03/11/2004</t>
  </si>
  <si>
    <t>17/11/2004</t>
  </si>
  <si>
    <t>ORDENES DE PAGO 10143-10158</t>
  </si>
  <si>
    <t>18/11/2004</t>
  </si>
  <si>
    <t>24/11/2004</t>
  </si>
  <si>
    <t>ORDENES DE PAGO 10159-10174</t>
  </si>
  <si>
    <t>30/11/2004</t>
  </si>
  <si>
    <t>ORDENES DE PAGO 10175-10180</t>
  </si>
  <si>
    <t>ORDENES DE PAGO 10181-10199</t>
  </si>
  <si>
    <t>19/12/2004</t>
  </si>
  <si>
    <t>ORDENES DE PAGO 10200-10212</t>
  </si>
  <si>
    <t>10/12/2004</t>
  </si>
  <si>
    <t>13/12/2004</t>
  </si>
  <si>
    <t>ORDENES DE PAGO 10213-10230</t>
  </si>
  <si>
    <t>14/12/2004</t>
  </si>
  <si>
    <t>21/12/2004</t>
  </si>
  <si>
    <t>ORDENES DE PAGO 10232-10244</t>
  </si>
  <si>
    <t>ORDENES DE PAGO 10245-10260</t>
  </si>
  <si>
    <t>22/12/2004</t>
  </si>
  <si>
    <t>ORDENES DE PAGO 10261-10274</t>
  </si>
  <si>
    <t>2212/2004</t>
  </si>
  <si>
    <t>ORDENES DE PAGO 10275-10288</t>
  </si>
  <si>
    <t>27/12/2004</t>
  </si>
  <si>
    <t>28/12/2004</t>
  </si>
  <si>
    <t>ORDENES DE PAGO 10289-10300</t>
  </si>
  <si>
    <t>31/12/2004</t>
  </si>
  <si>
    <t>ORDENES DE PAGO10301-10313</t>
  </si>
  <si>
    <t>ANA SIXTA CASANOVA JAIMES</t>
  </si>
  <si>
    <t>JORGE ENRIQUE OSORIO</t>
  </si>
  <si>
    <t>APOYO A LA GESTION</t>
  </si>
  <si>
    <t>BGA 12/12/2011</t>
  </si>
  <si>
    <t>PROCESO GESTIÓN DOCUMENTAL</t>
  </si>
  <si>
    <t>Código FT-GDOC-003</t>
  </si>
  <si>
    <t>Versión: 05</t>
  </si>
  <si>
    <t>Inventario documental con corte al_______30/12/2005___________________de 2015, para entrega  de archivo en concordancia con el artículo de la Ley 594 de 2000</t>
  </si>
  <si>
    <t>ORDENES DE PAGO</t>
  </si>
  <si>
    <t>07/01/2005</t>
  </si>
  <si>
    <t>28/01/2005</t>
  </si>
  <si>
    <t>BAJO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</si>
  <si>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1</t>
  </si>
  <si>
    <t>31/01/2005</t>
  </si>
  <si>
    <t>08/02/2005</t>
  </si>
  <si>
    <t>09/02/2005</t>
  </si>
  <si>
    <t>15/05/2005</t>
  </si>
  <si>
    <t>15/02/2005</t>
  </si>
  <si>
    <t>18/02/2005</t>
  </si>
  <si>
    <t>23/02/2005</t>
  </si>
  <si>
    <t>25/02/2005</t>
  </si>
  <si>
    <t>28/02/2005</t>
  </si>
  <si>
    <t>04/03/2005</t>
  </si>
  <si>
    <t>10/03/2005</t>
  </si>
  <si>
    <t>11/03/2005</t>
  </si>
  <si>
    <t>18/03/2005</t>
  </si>
  <si>
    <t>05/04/2005</t>
  </si>
  <si>
    <t>07/04/205</t>
  </si>
  <si>
    <t>12/04/2005</t>
  </si>
  <si>
    <t>13/04/2005</t>
  </si>
  <si>
    <t>19/04/2005</t>
  </si>
  <si>
    <t>20/04/2005</t>
  </si>
  <si>
    <t>28/04/2005</t>
  </si>
  <si>
    <t>29/04/2005</t>
  </si>
  <si>
    <t>05/05/2005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</si>
  <si>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2</t>
  </si>
  <si>
    <t>16/05/2005</t>
  </si>
  <si>
    <t>19/05/2005</t>
  </si>
  <si>
    <t>31/05/2005</t>
  </si>
  <si>
    <t>13/06/2005</t>
  </si>
  <si>
    <t>14/06/2005</t>
  </si>
  <si>
    <t>23/06/2005</t>
  </si>
  <si>
    <t>24/06/2005</t>
  </si>
  <si>
    <t>30/06/2005</t>
  </si>
  <si>
    <t>14/07/2005</t>
  </si>
  <si>
    <t>18/07/2005</t>
  </si>
  <si>
    <t>25/07/2005</t>
  </si>
  <si>
    <t>25/07/2015</t>
  </si>
  <si>
    <t>28/07/2005</t>
  </si>
  <si>
    <t>29/07/2005</t>
  </si>
  <si>
    <t>05/08/2005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</si>
  <si>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3</t>
  </si>
  <si>
    <t>09/08/2005</t>
  </si>
  <si>
    <t>12/08/2005</t>
  </si>
  <si>
    <t>19/08/2005</t>
  </si>
  <si>
    <t>23/08/2005</t>
  </si>
  <si>
    <t>29/08/2005</t>
  </si>
  <si>
    <t>31/08/2005</t>
  </si>
  <si>
    <t>08/09/2005</t>
  </si>
  <si>
    <t>12/09/2005</t>
  </si>
  <si>
    <t>13/09/2005</t>
  </si>
  <si>
    <t>20/09/2005</t>
  </si>
  <si>
    <t>22/092005</t>
  </si>
  <si>
    <t>26/09/2005</t>
  </si>
  <si>
    <t>29/092005</t>
  </si>
  <si>
    <t>30/09/2005</t>
  </si>
  <si>
    <t>04/10/2005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</si>
  <si>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4</t>
  </si>
  <si>
    <t>10/10/2005</t>
  </si>
  <si>
    <t>18/10/2005</t>
  </si>
  <si>
    <t>20/10/2005</t>
  </si>
  <si>
    <t>24/10/2005</t>
  </si>
  <si>
    <t>25/10/2005</t>
  </si>
  <si>
    <t>31/10/2005</t>
  </si>
  <si>
    <t>08/11/2005</t>
  </si>
  <si>
    <t>09/11/2005</t>
  </si>
  <si>
    <t>15/11/2005</t>
  </si>
  <si>
    <t>17/11/2005</t>
  </si>
  <si>
    <t>22/11/2005</t>
  </si>
  <si>
    <t>29/11/2005</t>
  </si>
  <si>
    <t>01/12/2005</t>
  </si>
  <si>
    <t>02/12/2005</t>
  </si>
  <si>
    <t>05/12/2005</t>
  </si>
  <si>
    <t>13/12/2005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</si>
  <si>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5</t>
  </si>
  <si>
    <t>19/12/2005</t>
  </si>
  <si>
    <t>20/12/2005</t>
  </si>
  <si>
    <t>21/12/2005</t>
  </si>
  <si>
    <t>22/12/2005</t>
  </si>
  <si>
    <t>26/12/2005</t>
  </si>
  <si>
    <t>27/12/2005</t>
  </si>
  <si>
    <t>28/12/2005</t>
  </si>
  <si>
    <t>29/12/205</t>
  </si>
  <si>
    <t>30/12/2005</t>
  </si>
  <si>
    <t xml:space="preserve"> CLAUDIA JANETH  MEZA  VARGAS</t>
  </si>
  <si>
    <t>CONTRATISTA,CONTABILIDAD</t>
  </si>
  <si>
    <t>BUCARAMANGA ,27 OCTUBRE 2015</t>
  </si>
  <si>
    <t>FORMATO UNICO DE INVENTARIO DOCUMENTAL</t>
  </si>
  <si>
    <t>Código: DA-ID-P-03-F-02</t>
  </si>
  <si>
    <t>Fecha: 03/06/2009</t>
  </si>
  <si>
    <t>DEPENDENCIA PRODUCTORA: SUBDIRECCION FINANCIERA (TRANSFERENCIAS)</t>
  </si>
  <si>
    <t>121-3,5-46</t>
  </si>
  <si>
    <t>COMPROBANTES-ORDENES DE PAGO (NO CONTRATOS)</t>
  </si>
  <si>
    <t xml:space="preserve">PAPEL </t>
  </si>
  <si>
    <t>TERESA GOMEZ HERNANDEZ</t>
  </si>
  <si>
    <t xml:space="preserve">ROSALBA RAMOS </t>
  </si>
  <si>
    <t>OPS ARCHIVO CENTRAL</t>
  </si>
  <si>
    <t>BUCARAMANGA 13/11/2013</t>
  </si>
  <si>
    <t>.</t>
  </si>
  <si>
    <t>INVENTARIO DOCUMENTAL 8888</t>
  </si>
  <si>
    <t>GRUPO CONTABILIDAD</t>
  </si>
  <si>
    <t>IINVENTARIO DE TRANSFERENCIA</t>
  </si>
  <si>
    <t>Inventario documental con corte de 2006 hasta 2015, para entrega  de archivo en concordancia con el artículo de la Ley 594 de 2000</t>
  </si>
  <si>
    <t>COMPROBANTES EGRESO (ORDENES DE PAGO)</t>
  </si>
  <si>
    <t>248 (1/2)</t>
  </si>
  <si>
    <t>MEDIA</t>
  </si>
  <si>
    <t>FILA D; LADO A; ESTAN. 138; BANDEJA 1</t>
  </si>
  <si>
    <t>28 (2/2)</t>
  </si>
  <si>
    <t>FILA D; LADO A; ESTAN. 138; BANDEJA 2</t>
  </si>
  <si>
    <t>FILA D; LADO A; ESTAN. 138; BANDEJA 3</t>
  </si>
  <si>
    <t>´204</t>
  </si>
  <si>
    <t>CRISANTO AUGUSTO PEREZ PINTO</t>
  </si>
  <si>
    <t>CONTARTISTA</t>
  </si>
  <si>
    <t>CONTRATISTA</t>
  </si>
  <si>
    <t>CONTABILIDAD</t>
  </si>
  <si>
    <t>Inventario documental con corte al__________________________de 2006, para entrega  de archivo en concordancia con el artículo de la Ley 594 de 2000</t>
  </si>
  <si>
    <t>121.3.5-46</t>
  </si>
  <si>
    <t xml:space="preserve">NO SE SABE QUIEN LO RECIBIO SOLO ESTABA EL INVENTARIO FISICO DENTRO DE LAS CAJAS EN EL SISTEMA NO   ESTABA EL INVENTRIO ELABORO LEIDY </t>
  </si>
  <si>
    <t>FILA A ; LADO A ;ESTANTE 129 BANDEJA 1</t>
  </si>
  <si>
    <t>FILA A ;LADO A ;ESTANTE 129; BANDEJA 1</t>
  </si>
  <si>
    <t>CLAUDIA MEZA VARGAS</t>
  </si>
  <si>
    <t>BUCARAMANGA-03 MARZO/2014</t>
  </si>
  <si>
    <t>Inventario documental con corte al__________________________de 2007, para entrega  de archivo en concordancia con el artículo de la Ley 594 de 2000</t>
  </si>
  <si>
    <t>UBICACIÓN</t>
  </si>
  <si>
    <t>NO SE SABE QUIEN LO RECIBIO, SE ENCONTRO ALGUNOS INVENTARIOS EN FISICO DENTRO DE LAS CAJAS, EN EL SISTEMA NO   ESTABA EL INVENTRIO ELABORO LEIDY</t>
  </si>
  <si>
    <t>FILA A; LADO A; ESTANTE 129; BANDEJA 2</t>
  </si>
  <si>
    <t>FILA A; LADO A; ESTANTE 129; BANDEJA 3</t>
  </si>
  <si>
    <t>FILA A; LADO A; ESTANTE 129; BANDEJA 4</t>
  </si>
  <si>
    <t>FILA A; LADO A; ESTANTE 129; BANDEJA 5</t>
  </si>
  <si>
    <t>FILA A; LADO B; ESTANTE 126; BANDEJA 1</t>
  </si>
  <si>
    <t>FILA A; LADO B; ESTANTE 126; BANDEJA 2</t>
  </si>
  <si>
    <t>FILA A ; LADO B: ESTANTE 126: BANDEJA 3</t>
  </si>
  <si>
    <t>Inventario documental con corte al__________________________de 2017, para entrega  de archivo en concordancia con el artículo de la Ley 594 de 2000</t>
  </si>
  <si>
    <t>NO SE SABE QUIEN LO RECIBIO, SE ENCONTRO ALGUNOS INVENTARIOS EN FISICO DENTRO DE LAS CAJAS, EN EL SISTEMA NO   ESTABA EL INVENTRIO, SE PROCEDIO A LA ELAVORACION DEL MISMO</t>
  </si>
  <si>
    <t>FILA A ; LADO B: ESTANTE 126: BANDEJA 4</t>
  </si>
  <si>
    <t>FILA A ; LADO B: ESTANTE 126: BANDEJA 5</t>
  </si>
  <si>
    <t>FILA A ; LADO B: ESTANTE 127: BANDEJA 1</t>
  </si>
  <si>
    <t>BUCARAMANGA 3/03/14</t>
  </si>
  <si>
    <t>Inventario documental con corte al__________________________de 2008, para entrega  de archivo en concordancia con el artículo de la Ley 594 de 2000</t>
  </si>
  <si>
    <t>121-3.12</t>
  </si>
  <si>
    <t>CONCILIACIONES BANCARIAS</t>
  </si>
  <si>
    <t>NO SE ENCONTRO INVETARIO</t>
  </si>
  <si>
    <t>FILA A LADO A ESTANTE 127 BANDEJA 1</t>
  </si>
  <si>
    <t>121-3.13</t>
  </si>
  <si>
    <t>121-3.14</t>
  </si>
  <si>
    <t>121-3.15</t>
  </si>
  <si>
    <t>31/09/2008</t>
  </si>
  <si>
    <t>121-3.16</t>
  </si>
  <si>
    <t>SAUL YESID SANCHEZ V.</t>
  </si>
  <si>
    <t>AUX ADMINISTRATIVO G°2</t>
  </si>
  <si>
    <t>BUCARAMANGA 27 NOVEMBRE 2014</t>
  </si>
  <si>
    <t>121-3.0-32</t>
  </si>
  <si>
    <t xml:space="preserve">CERTIFICACIONES PROVEEDORES Y CONTRATISTAS </t>
  </si>
  <si>
    <t>FILA B, LADO B, ESTANTE 50, BANDEJA 3</t>
  </si>
  <si>
    <t xml:space="preserve">ORDENES DE PAGO (TRANSLADOS DE FOLIOS) </t>
  </si>
  <si>
    <t>121-9.07-74</t>
  </si>
  <si>
    <t xml:space="preserve">INFORMES FINANCIEROS CARTERA </t>
  </si>
  <si>
    <t xml:space="preserve">BAJO </t>
  </si>
  <si>
    <t>30/11/12009</t>
  </si>
  <si>
    <t>121-9.0-64</t>
  </si>
  <si>
    <t xml:space="preserve">INFORME DE GESTION </t>
  </si>
  <si>
    <t xml:space="preserve">PAPLE </t>
  </si>
  <si>
    <t>FILA B, LADOB, ESTANTE 50 BANDEJA 3</t>
  </si>
  <si>
    <t>121-9.0-54</t>
  </si>
  <si>
    <t xml:space="preserve">INFORME PLAN DE ACCION </t>
  </si>
  <si>
    <t>121-9.0-44</t>
  </si>
  <si>
    <t>INFORME FINANCIERO (BALANCE GENERAL)</t>
  </si>
  <si>
    <t>121-9.0-34</t>
  </si>
  <si>
    <t xml:space="preserve">INFORME FINANCIERO </t>
  </si>
  <si>
    <t>DIANA MARCELA GUTIERREZ MENESES</t>
  </si>
  <si>
    <t>LAURA TERESA GOMEZ</t>
  </si>
  <si>
    <t>APOYO A LA GESTSION</t>
  </si>
  <si>
    <t>MACROPROCESO GESTION ADMINISTRATIVA</t>
  </si>
  <si>
    <t>Código FT-GADM-GDOC-003</t>
  </si>
  <si>
    <t xml:space="preserve">Serie: 114-18.2-128
</t>
  </si>
  <si>
    <t>OBJETO</t>
  </si>
  <si>
    <t>REGISTRO AUTOMOTOR</t>
  </si>
  <si>
    <t>TOTAL FOLIOS</t>
  </si>
  <si>
    <t>OTRO/No.</t>
  </si>
  <si>
    <t>121-3-5</t>
  </si>
  <si>
    <t xml:space="preserve">FILA E LADO B ESTANTE 114 BANDEJA 1 </t>
  </si>
  <si>
    <t xml:space="preserve">CLAUDIA JANETH MEZA VARGAS </t>
  </si>
  <si>
    <t>CARGO</t>
  </si>
  <si>
    <t xml:space="preserve">CONTRATISTA CONTABILIDAD </t>
  </si>
  <si>
    <t>BUCARAMANGA JULIO 7 2015</t>
  </si>
  <si>
    <t>INSPECCION SEPTIMA</t>
  </si>
  <si>
    <t xml:space="preserve">FILA E LADO B ESTANTE 114 BANDEJA 2 </t>
  </si>
  <si>
    <t>CLAUDIA JANETH MEZA VARGAS</t>
  </si>
  <si>
    <t>CONTRATISTA CONTABILIDAD</t>
  </si>
  <si>
    <t>Inventario documental con corte al__________________________de 2009, para entrega  de archivo en concordancia con el artículo de la Ley 594 de 2000</t>
  </si>
  <si>
    <t>30/02/2009</t>
  </si>
  <si>
    <t>FILA A                                                        LADO A                                                       ESTATE 127                                               BANDEJA 1</t>
  </si>
  <si>
    <t>FILA A                                                        LADO A                                                       ESTATE 127                                               BANDEJA 2</t>
  </si>
  <si>
    <t>121-3.17</t>
  </si>
  <si>
    <t>121-3.18</t>
  </si>
  <si>
    <t>121-3.19</t>
  </si>
  <si>
    <t>121-3.20</t>
  </si>
  <si>
    <t>31/11/2009</t>
  </si>
  <si>
    <t>GRUPO DE CONTABILIDAD</t>
  </si>
  <si>
    <t>Inventario documental con corte al 2016, para entrega  de archivo en concordancia con el artículo de la Ley 594 de 2000</t>
  </si>
  <si>
    <t>121-4.0</t>
  </si>
  <si>
    <t>Declaraciones Tributarias (Retencidon en la Fuente)</t>
  </si>
  <si>
    <t>5CD637488H</t>
  </si>
  <si>
    <t>FILA A                                                                                  LADO B                                                                    ESTANTE 23                                                                 BANDEJA 7</t>
  </si>
  <si>
    <t>Declaraciones Tributarias (Declaracion de Renta)</t>
  </si>
  <si>
    <t>Declaraciones Tributarias (Informacion Exogena)</t>
  </si>
  <si>
    <t xml:space="preserve">YOLLY MARITZA MALAVER </t>
  </si>
  <si>
    <t>DIANA CIFUENTES</t>
  </si>
  <si>
    <t>LEIDY Y SUAREZ RA</t>
  </si>
  <si>
    <t>24/02/210</t>
  </si>
  <si>
    <t xml:space="preserve">FILA E LADO B ESTANTE 114 BANDEJA 3 </t>
  </si>
  <si>
    <t xml:space="preserve">FILA E LADO B ESTANTE 114 BANDEJA 4 </t>
  </si>
  <si>
    <t xml:space="preserve">RECIBIDA 17/MAYO/2016 </t>
  </si>
  <si>
    <t>121-9-0,74</t>
  </si>
  <si>
    <t>INFORMES  FINANCIEROS</t>
  </si>
  <si>
    <t>X</t>
  </si>
  <si>
    <t>ESTANTE 120 FILA C LADO B BANDEJA 2</t>
  </si>
  <si>
    <t>121-4-0</t>
  </si>
  <si>
    <t>DECLARACION TRIBUTARIAS</t>
  </si>
  <si>
    <t xml:space="preserve">SAUL YESID SANCHEZ VILLAMIZAR </t>
  </si>
  <si>
    <t>AUX ADMINSITRATIVO  GRADO 2</t>
  </si>
  <si>
    <t>121-3.2</t>
  </si>
  <si>
    <t>CERTIFICACONES</t>
  </si>
  <si>
    <t xml:space="preserve">ESTANTE 120 BANDEJA 3 FILA C LADO B </t>
  </si>
  <si>
    <t>121-1-0</t>
  </si>
  <si>
    <t>ACTAS</t>
  </si>
  <si>
    <t>31/102013</t>
  </si>
  <si>
    <t>121-9-0</t>
  </si>
  <si>
    <t xml:space="preserve">INFORMES </t>
  </si>
  <si>
    <t>121-9-1</t>
  </si>
  <si>
    <t>121-9-2</t>
  </si>
  <si>
    <t>121-9-3</t>
  </si>
  <si>
    <t>31/11/2010</t>
  </si>
  <si>
    <t>121-30,32</t>
  </si>
  <si>
    <t>AUX ADMINISTRATIVO GRADO</t>
  </si>
  <si>
    <t>Inventario documental con corte al__________________________de 2010, para entrega  de archivo en concordancia con el artículo de la Ley 594 de 2000</t>
  </si>
  <si>
    <t>FILA A                                                          LADO B                                                     ESTANTE 127                                              BANDEJA 2</t>
  </si>
  <si>
    <t>31/04/2010</t>
  </si>
  <si>
    <t>INSPECCION CUARTA</t>
  </si>
  <si>
    <t xml:space="preserve">FILA E LADO B ESTANTE 114 BANDEJA 5 </t>
  </si>
  <si>
    <t>INFORMES FINANCIEROS</t>
  </si>
  <si>
    <t>04/20/2011</t>
  </si>
  <si>
    <t>121-3-15</t>
  </si>
  <si>
    <t>CONCIILIACIONES</t>
  </si>
  <si>
    <t>ACTAS COMITÉ SOSTENIBILIDAD</t>
  </si>
  <si>
    <t xml:space="preserve">ESTANTE 120 BANDEJA 2 FILA C LADO B </t>
  </si>
  <si>
    <t>121-3-12</t>
  </si>
  <si>
    <t>CONCIILIACION</t>
  </si>
  <si>
    <t>121-17.0</t>
  </si>
  <si>
    <t>OPERACIONES DE PAGO</t>
  </si>
  <si>
    <t xml:space="preserve">FILA C LADO A BANDEJA 4 ESTANTE 121 </t>
  </si>
  <si>
    <t>020/05/2013</t>
  </si>
  <si>
    <t>BANDEJA 5 FILA C LADO A ESTANTE 121</t>
  </si>
  <si>
    <t xml:space="preserve">BANDEJA 5 ESTANTE 121 FILA C LADO A </t>
  </si>
  <si>
    <t>FILA D LADO B ESTANTE 137 BANDEJA 4</t>
  </si>
  <si>
    <t>CLAUDIA MEZA</t>
  </si>
  <si>
    <t>ROSALBA RAMOS QUINTERO</t>
  </si>
  <si>
    <t>C.P.S</t>
  </si>
  <si>
    <t>FILA D LADO A EST; 138; BAND. 4</t>
  </si>
  <si>
    <t>200 (1/2)</t>
  </si>
  <si>
    <t>129 (2/2)</t>
  </si>
  <si>
    <t>Declaraciones Tributarias (Retencion en la Fuente)</t>
  </si>
  <si>
    <t>Declaraciones Tributarias (Industria y Comercio)</t>
  </si>
  <si>
    <t>UBICAIONES</t>
  </si>
  <si>
    <t xml:space="preserve">OPERACIONES DE PAGO </t>
  </si>
  <si>
    <t xml:space="preserve">LADO B FILA C ESTANTE 120 BANDEJA 3 </t>
  </si>
  <si>
    <t xml:space="preserve">LADO B FILA C ESTANTE 120 BANDEJA 4 </t>
  </si>
  <si>
    <t>121-1,0-07</t>
  </si>
  <si>
    <t>ACTAS REUNION DE TRABAJO</t>
  </si>
  <si>
    <t>ESTAS ACTAS NO SON DIRECCIONADAS POR LA OFICINA DE CONTABILIDAD, ESTAS SE CENTRAN EN LA SUBDIRECCION FINANCIERA</t>
  </si>
  <si>
    <t>121-1,0-10</t>
  </si>
  <si>
    <t>ACTAS DE SOSTENIBILIDAD CONTABLE</t>
  </si>
  <si>
    <t>FILA D; LADO A; EST 138 BANDEJA 1</t>
  </si>
  <si>
    <t>FILA D LADO AESTANT 138 BANDEJA 3</t>
  </si>
  <si>
    <t>31/11/2012</t>
  </si>
  <si>
    <t>Declaraciones Tributarias (Retencion en la Fuente e IVA)</t>
  </si>
  <si>
    <t>Conciliaciones Bancarias</t>
  </si>
  <si>
    <t>FILA A    LADO   ESTANTE 23                                                                 BANDEJA 7</t>
  </si>
  <si>
    <t>121-3,2-32</t>
  </si>
  <si>
    <t>CERTIFICACIONES DE RETENCION EN LA FUENTE, PROVEEDORES Y CONTRATISTAS</t>
  </si>
  <si>
    <t>FILA D LADO A EST.138; BANDEJA 1</t>
  </si>
  <si>
    <t>ELIMINADO</t>
  </si>
  <si>
    <t>TRANSFERENCIA</t>
  </si>
  <si>
    <t>Inventario documental con corte al__________________________de 2014, para entrega  de archivo en concordancia con el artículo de la Ley 594 de 2000</t>
  </si>
  <si>
    <t>UBICADOS DONDE ERA LA INSPECCION CUARTA</t>
  </si>
  <si>
    <t>UBICADOS EN EL PRIMER PISO                   FILA 1                                                            LADO A                                                      ESTANTE 153                                         BANDEJA5</t>
  </si>
  <si>
    <t>UBICADOS EN EL PRIMER PISO                   FILA 1                                                            LADO A                                                      ESTANTE 154                                        BANDEJA 1</t>
  </si>
  <si>
    <t>UBICADOS EN EL PRIMER PISO                   FILA 1                                                            LADO A                                                      ESTANTE 154                                        BANDEJA 2</t>
  </si>
  <si>
    <t xml:space="preserve">FILA D  LADO A ESTAN 138 BANDEJA 1 </t>
  </si>
  <si>
    <t xml:space="preserve">FILA D  LADO A ESTAN 138 BANDEJA 2 </t>
  </si>
  <si>
    <t>FILA D LADO A ESTANTE 138 BANDEJA 2</t>
  </si>
  <si>
    <t>FILA D LADO A ESTANT 138 BANDEJA 3</t>
  </si>
  <si>
    <t>FILA D LADO A ESTANT 138 BANDEJA 4</t>
  </si>
  <si>
    <t>DECLARACIONES TRIBUTARIAS</t>
  </si>
  <si>
    <t>DOCUMENTOS ALMACENADOS EN LA PLATAFORMA DE LA DIAN PARA CUALQUIER CONSULTA SE PUEDEN DESCARGAR</t>
  </si>
  <si>
    <t>121-9.0-74</t>
  </si>
  <si>
    <t>DOCUMENTOS ALMACENADOS EN LA PLATAFORMA DE LA CONTRALORIA  PARA CUALQUIER CONSULTA SE PUEDEN DESCARGAR</t>
  </si>
  <si>
    <t>121-9,0-64</t>
  </si>
  <si>
    <t>INFORMES DE GESTION</t>
  </si>
  <si>
    <t>NO HAY TRANSFERENCIAS PARA REALIZAR TENIENDO EN CUENTA QUE DICHO INFORME ES EMITIO POR EL AREA FINANCIERA.</t>
  </si>
  <si>
    <t>121-9,0-65</t>
  </si>
  <si>
    <t xml:space="preserve"> INFORMES DE PLAN DE ACCION</t>
  </si>
  <si>
    <t>NO HAY TRANSFERENCIAS PARA REALIZAR TENIENDO EN CUENTA QUE EL DOCUMENTO SE PRODUCE DE FORMA DIGITAL Y SE ENVIA A LA OFICINA QUE LO REQUIERE POR TRAMITE VIA CORREO ELECTRONICO (PLANEACION Y CONTROL INTERNO Y GESTION)</t>
  </si>
  <si>
    <t>INVENTARIO DE TRANSFERENCIA</t>
  </si>
  <si>
    <t>Inventario documental con corte al  26 de Enero de 2016, para entrega  de archivo en concordancia con el artículo de la Ley 594 de 2000</t>
  </si>
  <si>
    <t>UBICACIO EN EL ARCHIVO</t>
  </si>
  <si>
    <t>121-1.0-07</t>
  </si>
  <si>
    <t>ACTAS DE REUNION DE TRABAJO</t>
  </si>
  <si>
    <t xml:space="preserve">FILA B                                                                                  LADO B                                                                                 ESTANTE 41                                                                          BANDEJA 5 </t>
  </si>
  <si>
    <t>121-1.0-10</t>
  </si>
  <si>
    <t>DE COMITÉ DE SOSTENIBILIDAD CONTABLE</t>
  </si>
  <si>
    <t>ALTA</t>
  </si>
  <si>
    <t>121-3.2-32</t>
  </si>
  <si>
    <t>FILA B                                                                                  LADO B                                                                                 ESTANTE 42                                                                         BANDEJA 5</t>
  </si>
  <si>
    <t>INFORMES FINANCIERO</t>
  </si>
  <si>
    <t>EL AREA DE CONTABILIDAD ENTREGA LO QUE SE REQUIERE PARA EL INFORME Y EL AREA FINANCIERA ES QUIEN RECOPILA TODA LA INFORMACION Y REALIZA EL INFORME FINANCIERO</t>
  </si>
  <si>
    <t>EL AREA DE CONTABILIDAD ENTREGA LO QUE SE REQUIERE PARA EL INFORME Y EL AREA FINANCIERA ENVIA AL RESPONBLE DE REALIZAR EL INFORME DE GESTION</t>
  </si>
  <si>
    <t>121-9.0-65</t>
  </si>
  <si>
    <t>EL AREA DE CONTABILIDAD ENTREGA LO QUE SE REQUIERE PARA EL INFORME Y EL AREA FINANCIERA ES QUIEN RECOPILA TODA LA INFORMACION Y REALIZA EL INFORME DE PLAN DE ACCION</t>
  </si>
  <si>
    <t>YOLLY MARITZA MALAVER AGUILAR</t>
  </si>
  <si>
    <t>LEIDY SUAREZ RANGEL</t>
  </si>
  <si>
    <t>PROFESIONAL DE APOYO CONTABILIDAD</t>
  </si>
  <si>
    <t xml:space="preserve">CONTRATISTA GESTION DOCUMENTAL </t>
  </si>
  <si>
    <t>BUCARAMANGA, DICIEMBRE 10 DE 2018</t>
  </si>
  <si>
    <t>UBICACIÓN EN ELARCHIVO CENTRAL</t>
  </si>
  <si>
    <t>PISO 1.FILA 3 
LADO B
 ESTANTE 174 BANDEJA 2</t>
  </si>
  <si>
    <t>MARIA PATRICIA BALLESTEROS</t>
  </si>
  <si>
    <t>LEIDY YADIRA SUAREZ</t>
  </si>
  <si>
    <t>PRO. ESPECIALIZADO GRADO II GRUPO CONTABILIDAD</t>
  </si>
  <si>
    <t>GRUPO  CONTABILIDAD</t>
  </si>
  <si>
    <t xml:space="preserve">TRANSFERENCIA DOCUMENTAL </t>
  </si>
  <si>
    <r>
      <rPr>
        <sz val="8"/>
        <color theme="1"/>
        <rFont val="Arial"/>
      </rPr>
      <t xml:space="preserve">Inventario documental con corte al </t>
    </r>
    <r>
      <rPr>
        <u/>
        <sz val="8"/>
        <color theme="1"/>
        <rFont val="Arial"/>
      </rPr>
      <t>31- 1-2 de 2015</t>
    </r>
    <r>
      <rPr>
        <sz val="8"/>
        <color theme="1"/>
        <rFont val="Arial"/>
      </rPr>
      <t>, para entrega  de archivo en concordancia con el artículo de la Ley 594 de 2000</t>
    </r>
  </si>
  <si>
    <t>120-3.5-46</t>
  </si>
  <si>
    <t xml:space="preserve">COMPROBANTES DE EGRESO </t>
  </si>
  <si>
    <t>FA LB E19 B3</t>
  </si>
  <si>
    <t>12//032015</t>
  </si>
  <si>
    <t>07/'4/22015</t>
  </si>
  <si>
    <t>FA LB E19 B4</t>
  </si>
  <si>
    <t>FA LB E19 B5</t>
  </si>
  <si>
    <t>21(09/2015</t>
  </si>
  <si>
    <t xml:space="preserve">DARWIN  YAMITH HERNANDEZ VELANDIA </t>
  </si>
  <si>
    <t xml:space="preserve">MARCELA JEREZ ROJAS </t>
  </si>
  <si>
    <t xml:space="preserve">JUDITH GRANADOS GRANADOS </t>
  </si>
  <si>
    <t>Auxiliar Administrativo Grado 05</t>
  </si>
  <si>
    <t xml:space="preserve">CONTRATISTA ARCHIVO </t>
  </si>
  <si>
    <t>FILA D LADO A EST. 138; BANDEJA 1</t>
  </si>
  <si>
    <t xml:space="preserve"> Actas De Comité de Sostenibilidad Contable</t>
  </si>
  <si>
    <t>FILA B LADO B EST. 41 BANDEJA 5</t>
  </si>
  <si>
    <t>FILA 3 
LADO B
 ESTANTE 174
 BANDEJA 2</t>
  </si>
  <si>
    <t>LEIDY YADIRA SUAREZ RANGEL</t>
  </si>
  <si>
    <t>JUDITH GRANADOS GRANADOS</t>
  </si>
  <si>
    <t>PROFESIONAL UNIVERSITARIA GRADO 01</t>
  </si>
  <si>
    <t>Agosto 201</t>
  </si>
  <si>
    <t>UBICACIÓN EN ARCHIVO</t>
  </si>
  <si>
    <t>FILA 3 
LADO B
 ESTANTE 174
 BANDEJA 3</t>
  </si>
  <si>
    <t>Inventario documental con corte al 30- 12 de 2016, para entrega  de archivo en concordancia con el artículo de la Ley 594 de 2000</t>
  </si>
  <si>
    <t>FA LB E20 B1</t>
  </si>
  <si>
    <t>15703/2016</t>
  </si>
  <si>
    <t>31/0572016</t>
  </si>
  <si>
    <t>FA LB E20 B2</t>
  </si>
  <si>
    <t>250+</t>
  </si>
  <si>
    <t>27707/2016</t>
  </si>
  <si>
    <t>10/1072016</t>
  </si>
  <si>
    <t>FA LB E 20 B3</t>
  </si>
  <si>
    <t>Inventario documental con corte al  29- 12- de 2017, para entrega  de archivo en concordancia con el artículo de la Ley 594 de 2000</t>
  </si>
  <si>
    <t>FA LB E20 B3</t>
  </si>
  <si>
    <t>FA LB E20 B4</t>
  </si>
  <si>
    <t>22/0"/2017</t>
  </si>
  <si>
    <t>09/0572017</t>
  </si>
  <si>
    <t>FA LB E 20 B 5</t>
  </si>
  <si>
    <t>25/09//2017</t>
  </si>
  <si>
    <t>FA LB E 20 B 6</t>
  </si>
  <si>
    <t>24/10/12017</t>
  </si>
  <si>
    <t>DARWIN  YAMITH HERNANDEZ VELANDIA</t>
  </si>
  <si>
    <t>Inventario documental con corte al 31 - 12 - de 2017, para entrega  de archivo en concordancia con el artículo de la Ley 594 de 2000</t>
  </si>
  <si>
    <t>120-3.12</t>
  </si>
  <si>
    <t xml:space="preserve">CONCILIACIONES BANCARIAS </t>
  </si>
  <si>
    <t>FA LB E 20 B 7</t>
  </si>
  <si>
    <t xml:space="preserve">DARWIN YAMITH HERNANDEZ VELANDIA </t>
  </si>
  <si>
    <t>ENTIDAD PRODUCTORA:   DIRECCION DE TRANSITO DE BUCARAMANGA</t>
  </si>
  <si>
    <t>DEPENDENCIA PRODUCTORA. CONTABILIDAD</t>
  </si>
  <si>
    <t xml:space="preserve">GRUPO CONTABILIDAD </t>
  </si>
  <si>
    <r>
      <rPr>
        <sz val="8"/>
        <color theme="1"/>
        <rFont val="Arial"/>
      </rPr>
      <t>Inventario documental con corte al___</t>
    </r>
    <r>
      <rPr>
        <u/>
        <sz val="8"/>
        <color theme="1"/>
        <rFont val="Arial"/>
      </rPr>
      <t>31 DE DICIEMBRE_</t>
    </r>
    <r>
      <rPr>
        <sz val="8"/>
        <color theme="1"/>
        <rFont val="Arial"/>
      </rPr>
      <t>_____de 2018, para entrega  de archivo en concordancia con el artículo de la Ley 594 de 2000</t>
    </r>
  </si>
  <si>
    <t>Ubicación</t>
  </si>
  <si>
    <t>COMPROBANTES DE EGRESO</t>
  </si>
  <si>
    <t>FILA A LADO A ESTANTE 1 BANDEJA 1</t>
  </si>
  <si>
    <t>FILA A LADO A ESTANTE 4 BANDEJA 2</t>
  </si>
  <si>
    <t>FILA A LADO A ESTANTE 7 BANDEJA 7</t>
  </si>
  <si>
    <t>FILA A LADO A ESTANTE 8 BANDEJA 5</t>
  </si>
  <si>
    <t>FILA A LADOA A ESTANTE 11 BANDEJA 4</t>
  </si>
  <si>
    <t>DARWING HERNANDEZ</t>
  </si>
  <si>
    <t>JINA MARCELA JEREZ</t>
  </si>
  <si>
    <t>AUXILIAR ADMINISTRATIVO GRADO V</t>
  </si>
  <si>
    <t>CPS ARCHIVO</t>
  </si>
  <si>
    <t>BUCARAMANGA 2023</t>
  </si>
  <si>
    <t>Serie
114-18.2-128</t>
  </si>
  <si>
    <r>
      <t>Inventario documental con corte al___</t>
    </r>
    <r>
      <rPr>
        <u/>
        <sz val="8"/>
        <rFont val="Arial"/>
        <family val="2"/>
      </rPr>
      <t>31 DE DICIEMBRE_</t>
    </r>
    <r>
      <rPr>
        <sz val="8"/>
        <rFont val="Arial"/>
        <family val="2"/>
      </rPr>
      <t>_____de 2019, para entrega  de archivo en concordancia con el artículo de la Ley 594 de 2000</t>
    </r>
  </si>
  <si>
    <t>FILA 4 LADO A ESTANTE 184 BANDEJA 2</t>
  </si>
  <si>
    <t>FILA 4 LADO A ESTANTE 184 BANDEJA 3</t>
  </si>
  <si>
    <t>31/06/2019</t>
  </si>
  <si>
    <t>DARWING YAMITH HERNANDEZ VELANDIA</t>
  </si>
  <si>
    <t>JINNA MARCELA JEREZ ROJAS</t>
  </si>
  <si>
    <t>AUXILIAR ADMINISTRATIVO</t>
  </si>
  <si>
    <t>BUCARAMANGA OCTUBRE 2024</t>
  </si>
  <si>
    <t>BUCARAMANGA, NOVIEMBRE 2024</t>
  </si>
  <si>
    <t>31/108/2019</t>
  </si>
  <si>
    <t>FILA 4 LADO A ESTANTE 184 BANDEJA 4</t>
  </si>
  <si>
    <r>
      <t>Inventario documental con corte al___</t>
    </r>
    <r>
      <rPr>
        <u/>
        <sz val="8"/>
        <rFont val="Arial"/>
        <family val="2"/>
      </rPr>
      <t>31 DE DICIEMBRE_</t>
    </r>
    <r>
      <rPr>
        <sz val="8"/>
        <rFont val="Arial"/>
        <family val="2"/>
      </rPr>
      <t>_____de 2020, para entrega  de archivo en concordancia con el artículo de la Ley 594 de 2000</t>
    </r>
  </si>
  <si>
    <t>AUXILIAR ADKIMNISTRATIVO GRADO V</t>
  </si>
  <si>
    <t>CPS APOYO DOCUMENTAL</t>
  </si>
  <si>
    <t>FILA 4 LADO A ESTANTE 184 BANDEJA 5</t>
  </si>
  <si>
    <t>23/12/82020</t>
  </si>
  <si>
    <t>FILA 4 LADO B ESTANTE 185 PARTE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</si>
</sst>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1" x14ac:knownFonts="1">
    <font>
      <sz val="10"/>
      <color rgb="FF000000"/>
      <name val="Arial"/>
      <scheme val="minor"/>
    </font>
    <font>
      <sz val="9"/>
      <color theme="1"/>
      <name val="Times New Roman"/>
    </font>
    <font>
      <sz val="10"/>
      <name val="Arial"/>
    </font>
    <font>
      <b/>
      <sz val="12"/>
      <color theme="1"/>
      <name val="Arial"/>
    </font>
    <font>
      <b/>
      <sz val="8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sz val="8"/>
      <color theme="1"/>
      <name val="Arial"/>
    </font>
    <font>
      <sz val="6"/>
      <color theme="1"/>
      <name val="Arial"/>
    </font>
    <font>
      <sz val="7"/>
      <color theme="1"/>
      <name val="Arial"/>
    </font>
    <font>
      <sz val="9"/>
      <color theme="1"/>
      <name val="Arial"/>
    </font>
    <font>
      <sz val="12"/>
      <color theme="1"/>
      <name val="Arial"/>
    </font>
    <font>
      <sz val="8"/>
      <color rgb="FF00B0F0"/>
      <name val="Arial"/>
    </font>
    <font>
      <sz val="11"/>
      <color theme="1"/>
      <name val="Arial"/>
    </font>
    <font>
      <sz val="8"/>
      <color rgb="FFFF0000"/>
      <name val="Arial"/>
    </font>
    <font>
      <u/>
      <sz val="8"/>
      <color theme="1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6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6" fillId="0" borderId="27"/>
    <xf numFmtId="0" fontId="2" fillId="0" borderId="27"/>
  </cellStyleXfs>
  <cellXfs count="339">
    <xf numFmtId="0" fontId="0" fillId="0" borderId="0" xfId="0"/>
    <xf numFmtId="0" fontId="5" fillId="0" borderId="0" xfId="0" applyFont="1"/>
    <xf numFmtId="0" fontId="6" fillId="2" borderId="12" xfId="0" applyFont="1" applyFill="1" applyBorder="1"/>
    <xf numFmtId="0" fontId="6" fillId="2" borderId="13" xfId="0" applyFont="1" applyFill="1" applyBorder="1"/>
    <xf numFmtId="0" fontId="7" fillId="2" borderId="14" xfId="0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0" fontId="7" fillId="2" borderId="14" xfId="0" applyFont="1" applyFill="1" applyBorder="1"/>
    <xf numFmtId="0" fontId="7" fillId="2" borderId="1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left"/>
    </xf>
    <xf numFmtId="0" fontId="7" fillId="2" borderId="12" xfId="0" applyFont="1" applyFill="1" applyBorder="1" applyAlignment="1">
      <alignment horizontal="center"/>
    </xf>
    <xf numFmtId="0" fontId="7" fillId="2" borderId="19" xfId="0" applyFont="1" applyFill="1" applyBorder="1"/>
    <xf numFmtId="0" fontId="7" fillId="0" borderId="14" xfId="0" applyFont="1" applyBorder="1" applyAlignment="1">
      <alignment horizontal="center"/>
    </xf>
    <xf numFmtId="0" fontId="7" fillId="0" borderId="14" xfId="0" applyFont="1" applyBorder="1"/>
    <xf numFmtId="0" fontId="7" fillId="0" borderId="14" xfId="0" applyFont="1" applyBorder="1" applyAlignment="1">
      <alignment horizontal="left"/>
    </xf>
    <xf numFmtId="164" fontId="9" fillId="0" borderId="14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/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16" xfId="0" applyFont="1" applyBorder="1" applyAlignment="1">
      <alignment horizontal="center"/>
    </xf>
    <xf numFmtId="0" fontId="7" fillId="0" borderId="16" xfId="0" applyFont="1" applyBorder="1"/>
    <xf numFmtId="0" fontId="7" fillId="0" borderId="16" xfId="0" applyFont="1" applyBorder="1" applyAlignment="1">
      <alignment horizontal="left"/>
    </xf>
    <xf numFmtId="164" fontId="9" fillId="0" borderId="16" xfId="0" applyNumberFormat="1" applyFont="1" applyBorder="1" applyAlignment="1">
      <alignment horizontal="center"/>
    </xf>
    <xf numFmtId="0" fontId="10" fillId="0" borderId="0" xfId="0" applyFont="1"/>
    <xf numFmtId="0" fontId="7" fillId="0" borderId="11" xfId="0" applyFont="1" applyBorder="1"/>
    <xf numFmtId="0" fontId="5" fillId="0" borderId="0" xfId="0" applyFont="1" applyAlignment="1">
      <alignment horizontal="right"/>
    </xf>
    <xf numFmtId="0" fontId="7" fillId="0" borderId="4" xfId="0" applyFont="1" applyBorder="1"/>
    <xf numFmtId="0" fontId="11" fillId="0" borderId="0" xfId="0" applyFont="1"/>
    <xf numFmtId="0" fontId="7" fillId="2" borderId="20" xfId="0" applyFont="1" applyFill="1" applyBorder="1"/>
    <xf numFmtId="0" fontId="6" fillId="0" borderId="3" xfId="0" applyFont="1" applyBorder="1"/>
    <xf numFmtId="0" fontId="6" fillId="0" borderId="4" xfId="0" applyFont="1" applyBorder="1"/>
    <xf numFmtId="0" fontId="7" fillId="0" borderId="6" xfId="0" applyFont="1" applyBorder="1" applyAlignment="1">
      <alignment horizontal="center" vertical="center" wrapText="1"/>
    </xf>
    <xf numFmtId="164" fontId="9" fillId="0" borderId="14" xfId="0" applyNumberFormat="1" applyFont="1" applyBorder="1"/>
    <xf numFmtId="0" fontId="9" fillId="0" borderId="14" xfId="0" applyFont="1" applyBorder="1"/>
    <xf numFmtId="0" fontId="9" fillId="0" borderId="14" xfId="0" applyFont="1" applyBorder="1" applyAlignment="1">
      <alignment horizontal="left" vertical="center"/>
    </xf>
    <xf numFmtId="164" fontId="9" fillId="0" borderId="14" xfId="0" applyNumberFormat="1" applyFont="1" applyBorder="1" applyAlignment="1">
      <alignment horizontal="left"/>
    </xf>
    <xf numFmtId="164" fontId="9" fillId="0" borderId="14" xfId="0" applyNumberFormat="1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4" fillId="0" borderId="14" xfId="0" applyFont="1" applyBorder="1"/>
    <xf numFmtId="0" fontId="5" fillId="0" borderId="14" xfId="0" applyFont="1" applyBorder="1"/>
    <xf numFmtId="0" fontId="11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7" fillId="0" borderId="16" xfId="0" applyFont="1" applyBorder="1" applyAlignment="1">
      <alignment horizontal="center" vertical="center" wrapText="1"/>
    </xf>
    <xf numFmtId="164" fontId="7" fillId="0" borderId="14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wrapText="1"/>
    </xf>
    <xf numFmtId="164" fontId="7" fillId="0" borderId="14" xfId="0" applyNumberFormat="1" applyFont="1" applyBorder="1"/>
    <xf numFmtId="164" fontId="7" fillId="0" borderId="14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0" borderId="14" xfId="0" applyFont="1" applyBorder="1" applyAlignment="1">
      <alignment horizontal="center" wrapText="1"/>
    </xf>
    <xf numFmtId="164" fontId="7" fillId="0" borderId="0" xfId="0" applyNumberFormat="1" applyFont="1" applyAlignment="1">
      <alignment vertical="center" wrapText="1"/>
    </xf>
    <xf numFmtId="164" fontId="7" fillId="0" borderId="0" xfId="0" applyNumberFormat="1" applyFont="1" applyAlignment="1">
      <alignment vertical="center"/>
    </xf>
    <xf numFmtId="0" fontId="7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right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14" xfId="0" applyNumberFormat="1" applyFont="1" applyBorder="1" applyAlignment="1">
      <alignment vertical="center"/>
    </xf>
    <xf numFmtId="0" fontId="7" fillId="2" borderId="20" xfId="0" applyFont="1" applyFill="1" applyBorder="1" applyAlignment="1">
      <alignment horizontal="center"/>
    </xf>
    <xf numFmtId="0" fontId="10" fillId="2" borderId="20" xfId="0" applyFont="1" applyFill="1" applyBorder="1"/>
    <xf numFmtId="0" fontId="7" fillId="2" borderId="24" xfId="0" applyFont="1" applyFill="1" applyBorder="1"/>
    <xf numFmtId="0" fontId="7" fillId="2" borderId="13" xfId="0" applyFont="1" applyFill="1" applyBorder="1"/>
    <xf numFmtId="0" fontId="5" fillId="2" borderId="20" xfId="0" applyFont="1" applyFill="1" applyBorder="1"/>
    <xf numFmtId="0" fontId="11" fillId="2" borderId="20" xfId="0" applyFont="1" applyFill="1" applyBorder="1"/>
    <xf numFmtId="164" fontId="8" fillId="0" borderId="14" xfId="0" applyNumberFormat="1" applyFont="1" applyBorder="1"/>
    <xf numFmtId="0" fontId="8" fillId="0" borderId="0" xfId="0" applyFont="1"/>
    <xf numFmtId="164" fontId="8" fillId="0" borderId="0" xfId="0" applyNumberFormat="1" applyFont="1"/>
    <xf numFmtId="0" fontId="8" fillId="0" borderId="14" xfId="0" applyFont="1" applyBorder="1"/>
    <xf numFmtId="164" fontId="7" fillId="0" borderId="11" xfId="0" applyNumberFormat="1" applyFont="1" applyBorder="1" applyAlignment="1">
      <alignment horizontal="left"/>
    </xf>
    <xf numFmtId="0" fontId="7" fillId="0" borderId="15" xfId="0" applyFont="1" applyBorder="1"/>
    <xf numFmtId="0" fontId="7" fillId="0" borderId="31" xfId="0" applyFont="1" applyBorder="1" applyAlignment="1">
      <alignment horizontal="center"/>
    </xf>
    <xf numFmtId="0" fontId="7" fillId="0" borderId="32" xfId="0" applyFont="1" applyBorder="1"/>
    <xf numFmtId="0" fontId="9" fillId="0" borderId="32" xfId="0" applyFont="1" applyBorder="1"/>
    <xf numFmtId="164" fontId="9" fillId="0" borderId="32" xfId="0" applyNumberFormat="1" applyFont="1" applyBorder="1"/>
    <xf numFmtId="164" fontId="9" fillId="0" borderId="15" xfId="0" applyNumberFormat="1" applyFont="1" applyBorder="1"/>
    <xf numFmtId="0" fontId="10" fillId="0" borderId="11" xfId="0" applyFont="1" applyBorder="1"/>
    <xf numFmtId="0" fontId="10" fillId="0" borderId="0" xfId="0" applyFont="1" applyAlignment="1">
      <alignment horizontal="right"/>
    </xf>
    <xf numFmtId="0" fontId="10" fillId="0" borderId="4" xfId="0" applyFont="1" applyBorder="1"/>
    <xf numFmtId="0" fontId="7" fillId="0" borderId="0" xfId="0" applyFont="1" applyAlignment="1">
      <alignment vertical="center" wrapText="1"/>
    </xf>
    <xf numFmtId="0" fontId="7" fillId="3" borderId="14" xfId="0" applyFont="1" applyFill="1" applyBorder="1" applyAlignment="1">
      <alignment horizontal="left" vertical="center"/>
    </xf>
    <xf numFmtId="164" fontId="9" fillId="3" borderId="14" xfId="0" applyNumberFormat="1" applyFont="1" applyFill="1" applyBorder="1" applyAlignment="1">
      <alignment horizontal="left" vertical="center"/>
    </xf>
    <xf numFmtId="0" fontId="7" fillId="3" borderId="14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left" wrapText="1"/>
    </xf>
    <xf numFmtId="164" fontId="7" fillId="2" borderId="14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7" fillId="0" borderId="1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164" fontId="7" fillId="3" borderId="14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wrapText="1"/>
    </xf>
    <xf numFmtId="0" fontId="7" fillId="0" borderId="14" xfId="0" applyFont="1" applyBorder="1" applyAlignment="1">
      <alignment horizontal="left" vertical="center" wrapText="1"/>
    </xf>
    <xf numFmtId="0" fontId="9" fillId="0" borderId="0" xfId="0" applyFont="1"/>
    <xf numFmtId="0" fontId="10" fillId="0" borderId="14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7" fillId="0" borderId="9" xfId="0" applyFont="1" applyBorder="1"/>
    <xf numFmtId="0" fontId="10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10" fillId="0" borderId="14" xfId="0" applyFont="1" applyBorder="1" applyAlignment="1">
      <alignment wrapText="1"/>
    </xf>
    <xf numFmtId="0" fontId="4" fillId="2" borderId="17" xfId="0" applyFont="1" applyFill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vertical="center" wrapText="1"/>
    </xf>
    <xf numFmtId="0" fontId="7" fillId="0" borderId="50" xfId="0" applyFont="1" applyBorder="1" applyAlignment="1">
      <alignment vertical="center"/>
    </xf>
    <xf numFmtId="0" fontId="7" fillId="0" borderId="50" xfId="0" applyFont="1" applyBorder="1" applyAlignment="1">
      <alignment horizontal="center" vertical="center"/>
    </xf>
    <xf numFmtId="0" fontId="18" fillId="0" borderId="27" xfId="1" applyFont="1"/>
    <xf numFmtId="0" fontId="18" fillId="0" borderId="56" xfId="1" applyFont="1" applyBorder="1" applyAlignment="1">
      <alignment horizontal="center" vertical="center"/>
    </xf>
    <xf numFmtId="0" fontId="18" fillId="0" borderId="56" xfId="1" applyFont="1" applyBorder="1" applyAlignment="1">
      <alignment vertical="center"/>
    </xf>
    <xf numFmtId="0" fontId="18" fillId="0" borderId="59" xfId="1" applyFont="1" applyBorder="1" applyAlignment="1">
      <alignment horizontal="center" vertical="center"/>
    </xf>
    <xf numFmtId="0" fontId="18" fillId="0" borderId="59" xfId="1" applyFont="1" applyBorder="1" applyAlignment="1">
      <alignment horizontal="center" vertical="center" wrapText="1"/>
    </xf>
    <xf numFmtId="14" fontId="18" fillId="0" borderId="59" xfId="1" applyNumberFormat="1" applyFont="1" applyBorder="1" applyAlignment="1">
      <alignment horizontal="center" vertical="center"/>
    </xf>
    <xf numFmtId="0" fontId="18" fillId="0" borderId="27" xfId="2" applyFont="1"/>
    <xf numFmtId="0" fontId="18" fillId="0" borderId="56" xfId="2" applyFont="1" applyBorder="1" applyAlignment="1">
      <alignment horizontal="center" vertical="center"/>
    </xf>
    <xf numFmtId="0" fontId="18" fillId="0" borderId="56" xfId="2" applyFont="1" applyBorder="1" applyAlignment="1">
      <alignment vertical="center"/>
    </xf>
    <xf numFmtId="0" fontId="18" fillId="0" borderId="59" xfId="2" applyFont="1" applyBorder="1" applyAlignment="1">
      <alignment horizontal="center" vertical="center"/>
    </xf>
    <xf numFmtId="0" fontId="18" fillId="0" borderId="59" xfId="2" applyFont="1" applyBorder="1" applyAlignment="1">
      <alignment horizontal="center" vertical="center" wrapText="1"/>
    </xf>
    <xf numFmtId="14" fontId="18" fillId="0" borderId="59" xfId="2" applyNumberFormat="1" applyFont="1" applyBorder="1" applyAlignment="1">
      <alignment horizontal="center" vertical="center"/>
    </xf>
    <xf numFmtId="0" fontId="16" fillId="0" borderId="27" xfId="1"/>
    <xf numFmtId="0" fontId="16" fillId="0" borderId="27" xfId="2" applyFont="1"/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3" fillId="2" borderId="3" xfId="0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4" fillId="2" borderId="3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11" xfId="0" applyFont="1" applyBorder="1"/>
    <xf numFmtId="0" fontId="4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6" fillId="2" borderId="3" xfId="0" applyFont="1" applyFill="1" applyBorder="1" applyAlignment="1">
      <alignment horizontal="left"/>
    </xf>
    <xf numFmtId="0" fontId="6" fillId="2" borderId="3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/>
    <xf numFmtId="0" fontId="5" fillId="0" borderId="15" xfId="0" applyFont="1" applyBorder="1" applyAlignment="1">
      <alignment horizontal="center" vertical="center" wrapText="1"/>
    </xf>
    <xf numFmtId="0" fontId="2" fillId="0" borderId="18" xfId="0" applyFont="1" applyBorder="1"/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/>
    </xf>
    <xf numFmtId="0" fontId="5" fillId="0" borderId="15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0" fontId="7" fillId="0" borderId="23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right"/>
    </xf>
    <xf numFmtId="0" fontId="2" fillId="0" borderId="27" xfId="0" applyFont="1" applyBorder="1"/>
    <xf numFmtId="0" fontId="2" fillId="0" borderId="26" xfId="0" applyFont="1" applyBorder="1"/>
    <xf numFmtId="164" fontId="7" fillId="2" borderId="28" xfId="0" applyNumberFormat="1" applyFont="1" applyFill="1" applyBorder="1" applyAlignment="1">
      <alignment horizontal="center"/>
    </xf>
    <xf numFmtId="0" fontId="2" fillId="0" borderId="29" xfId="0" applyFont="1" applyBorder="1"/>
    <xf numFmtId="0" fontId="7" fillId="0" borderId="11" xfId="0" applyFont="1" applyBorder="1" applyAlignment="1">
      <alignment horizontal="left"/>
    </xf>
    <xf numFmtId="0" fontId="10" fillId="0" borderId="0" xfId="0" applyFont="1" applyAlignment="1">
      <alignment horizontal="right"/>
    </xf>
    <xf numFmtId="0" fontId="7" fillId="0" borderId="1" xfId="0" applyFont="1" applyBorder="1" applyAlignment="1">
      <alignment horizontal="center" wrapText="1"/>
    </xf>
    <xf numFmtId="0" fontId="2" fillId="0" borderId="30" xfId="0" applyFont="1" applyBorder="1"/>
    <xf numFmtId="15" fontId="7" fillId="0" borderId="3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2" fillId="0" borderId="34" xfId="0" applyFont="1" applyBorder="1"/>
    <xf numFmtId="0" fontId="2" fillId="0" borderId="35" xfId="0" applyFont="1" applyBorder="1"/>
    <xf numFmtId="0" fontId="7" fillId="3" borderId="15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5" fillId="3" borderId="15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/>
    </xf>
    <xf numFmtId="17" fontId="7" fillId="0" borderId="3" xfId="0" applyNumberFormat="1" applyFont="1" applyBorder="1" applyAlignment="1">
      <alignment horizontal="center" vertical="center"/>
    </xf>
    <xf numFmtId="17" fontId="7" fillId="0" borderId="3" xfId="0" applyNumberFormat="1" applyFont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10" fillId="0" borderId="36" xfId="0" applyFont="1" applyBorder="1" applyAlignment="1">
      <alignment horizontal="center" wrapText="1"/>
    </xf>
    <xf numFmtId="0" fontId="2" fillId="0" borderId="37" xfId="0" applyFont="1" applyBorder="1"/>
    <xf numFmtId="0" fontId="2" fillId="0" borderId="43" xfId="0" applyFont="1" applyBorder="1"/>
    <xf numFmtId="0" fontId="2" fillId="0" borderId="47" xfId="0" applyFont="1" applyBorder="1"/>
    <xf numFmtId="0" fontId="2" fillId="0" borderId="46" xfId="0" applyFont="1" applyBorder="1"/>
    <xf numFmtId="0" fontId="10" fillId="0" borderId="38" xfId="0" applyFont="1" applyBorder="1" applyAlignment="1">
      <alignment horizontal="center" vertical="center"/>
    </xf>
    <xf numFmtId="0" fontId="2" fillId="0" borderId="39" xfId="0" applyFont="1" applyBorder="1"/>
    <xf numFmtId="0" fontId="2" fillId="0" borderId="44" xfId="0" applyFont="1" applyBorder="1"/>
    <xf numFmtId="0" fontId="2" fillId="0" borderId="45" xfId="0" applyFont="1" applyBorder="1"/>
    <xf numFmtId="0" fontId="10" fillId="0" borderId="40" xfId="0" applyFont="1" applyBorder="1" applyAlignment="1">
      <alignment horizontal="left" vertical="center" wrapText="1"/>
    </xf>
    <xf numFmtId="0" fontId="2" fillId="0" borderId="41" xfId="0" applyFont="1" applyBorder="1"/>
    <xf numFmtId="0" fontId="2" fillId="0" borderId="42" xfId="0" applyFont="1" applyBorder="1"/>
    <xf numFmtId="0" fontId="10" fillId="0" borderId="40" xfId="0" applyFont="1" applyBorder="1" applyAlignment="1">
      <alignment horizontal="left" vertical="center"/>
    </xf>
    <xf numFmtId="0" fontId="7" fillId="0" borderId="52" xfId="0" applyFont="1" applyBorder="1" applyAlignment="1">
      <alignment horizontal="center" vertical="center"/>
    </xf>
    <xf numFmtId="0" fontId="2" fillId="0" borderId="54" xfId="0" applyFont="1" applyBorder="1"/>
    <xf numFmtId="0" fontId="7" fillId="0" borderId="48" xfId="0" applyFont="1" applyBorder="1" applyAlignment="1">
      <alignment horizontal="left" vertical="center" wrapText="1"/>
    </xf>
    <xf numFmtId="0" fontId="2" fillId="0" borderId="49" xfId="0" applyFont="1" applyBorder="1"/>
    <xf numFmtId="0" fontId="11" fillId="0" borderId="40" xfId="0" applyFont="1" applyBorder="1" applyAlignment="1">
      <alignment horizontal="center" vertical="center"/>
    </xf>
    <xf numFmtId="0" fontId="7" fillId="0" borderId="48" xfId="0" applyFont="1" applyBorder="1" applyAlignment="1">
      <alignment horizontal="left" vertical="center"/>
    </xf>
    <xf numFmtId="0" fontId="7" fillId="0" borderId="40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0" xfId="0" applyFont="1" applyBorder="1" applyAlignment="1">
      <alignment horizontal="left" vertical="center" wrapText="1"/>
    </xf>
    <xf numFmtId="0" fontId="7" fillId="0" borderId="51" xfId="0" applyFont="1" applyBorder="1" applyAlignment="1">
      <alignment horizontal="center" vertical="center" wrapText="1"/>
    </xf>
    <xf numFmtId="0" fontId="2" fillId="0" borderId="53" xfId="0" applyFont="1" applyBorder="1"/>
    <xf numFmtId="0" fontId="7" fillId="0" borderId="52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7" fillId="0" borderId="55" xfId="1" applyFont="1" applyBorder="1" applyAlignment="1">
      <alignment horizontal="center" wrapText="1"/>
    </xf>
    <xf numFmtId="0" fontId="17" fillId="0" borderId="56" xfId="1" applyFont="1" applyBorder="1" applyAlignment="1">
      <alignment horizontal="center" wrapText="1"/>
    </xf>
    <xf numFmtId="0" fontId="17" fillId="0" borderId="56" xfId="1" applyFont="1" applyBorder="1" applyAlignment="1">
      <alignment horizontal="center" vertical="center"/>
    </xf>
    <xf numFmtId="0" fontId="17" fillId="0" borderId="56" xfId="1" applyFont="1" applyBorder="1" applyAlignment="1">
      <alignment horizontal="left" vertical="center" wrapText="1"/>
    </xf>
    <xf numFmtId="0" fontId="17" fillId="0" borderId="56" xfId="1" applyFont="1" applyBorder="1" applyAlignment="1">
      <alignment horizontal="left" vertical="center"/>
    </xf>
    <xf numFmtId="0" fontId="17" fillId="0" borderId="57" xfId="1" applyFont="1" applyBorder="1" applyAlignment="1">
      <alignment horizontal="left" vertical="center"/>
    </xf>
    <xf numFmtId="0" fontId="18" fillId="0" borderId="55" xfId="1" applyFont="1" applyBorder="1" applyAlignment="1">
      <alignment horizontal="center" vertical="center" wrapText="1"/>
    </xf>
    <xf numFmtId="0" fontId="18" fillId="0" borderId="56" xfId="1" applyFont="1" applyBorder="1" applyAlignment="1">
      <alignment horizontal="center" vertical="center"/>
    </xf>
    <xf numFmtId="0" fontId="18" fillId="0" borderId="56" xfId="1" applyFont="1" applyBorder="1" applyAlignment="1">
      <alignment horizontal="center" vertical="center" wrapText="1"/>
    </xf>
    <xf numFmtId="0" fontId="18" fillId="0" borderId="55" xfId="1" applyFont="1" applyBorder="1" applyAlignment="1">
      <alignment horizontal="left" vertical="center" wrapText="1"/>
    </xf>
    <xf numFmtId="0" fontId="18" fillId="0" borderId="56" xfId="1" applyFont="1" applyBorder="1" applyAlignment="1">
      <alignment horizontal="left" vertical="center" wrapText="1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18" fillId="0" borderId="55" xfId="1" applyFont="1" applyBorder="1" applyAlignment="1">
      <alignment horizontal="left" vertical="center"/>
    </xf>
    <xf numFmtId="0" fontId="18" fillId="0" borderId="56" xfId="1" applyFont="1" applyBorder="1" applyAlignment="1">
      <alignment horizontal="left" vertical="center"/>
    </xf>
    <xf numFmtId="0" fontId="18" fillId="0" borderId="57" xfId="1" applyFont="1" applyBorder="1" applyAlignment="1">
      <alignment horizontal="center" vertical="center"/>
    </xf>
    <xf numFmtId="0" fontId="18" fillId="0" borderId="55" xfId="1" applyFont="1" applyBorder="1" applyAlignment="1">
      <alignment horizontal="center" vertical="center"/>
    </xf>
    <xf numFmtId="0" fontId="18" fillId="0" borderId="57" xfId="1" applyFont="1" applyBorder="1" applyAlignment="1">
      <alignment horizontal="left" vertical="center" wrapText="1"/>
    </xf>
    <xf numFmtId="0" fontId="18" fillId="0" borderId="58" xfId="1" applyFont="1" applyBorder="1" applyAlignment="1">
      <alignment horizontal="center" vertical="center"/>
    </xf>
    <xf numFmtId="0" fontId="18" fillId="0" borderId="59" xfId="1" applyFont="1" applyBorder="1" applyAlignment="1">
      <alignment horizontal="center"/>
    </xf>
    <xf numFmtId="0" fontId="18" fillId="0" borderId="59" xfId="1" applyFont="1" applyBorder="1" applyAlignment="1">
      <alignment horizontal="center" vertical="center"/>
    </xf>
    <xf numFmtId="0" fontId="18" fillId="0" borderId="59" xfId="1" applyFont="1" applyBorder="1" applyAlignment="1">
      <alignment horizontal="center" vertical="center" wrapText="1"/>
    </xf>
    <xf numFmtId="0" fontId="18" fillId="0" borderId="60" xfId="1" applyFont="1" applyBorder="1" applyAlignment="1">
      <alignment horizontal="center" vertical="center" wrapText="1"/>
    </xf>
    <xf numFmtId="0" fontId="18" fillId="0" borderId="61" xfId="1" applyFont="1" applyBorder="1" applyAlignment="1">
      <alignment horizontal="center" vertical="center" wrapText="1"/>
    </xf>
    <xf numFmtId="0" fontId="18" fillId="0" borderId="62" xfId="1" applyFont="1" applyBorder="1" applyAlignment="1">
      <alignment horizontal="center" vertical="center" wrapText="1"/>
    </xf>
    <xf numFmtId="0" fontId="18" fillId="0" borderId="60" xfId="1" applyFont="1" applyBorder="1" applyAlignment="1">
      <alignment horizontal="center" vertical="center"/>
    </xf>
    <xf numFmtId="0" fontId="18" fillId="0" borderId="61" xfId="1" applyFont="1" applyBorder="1" applyAlignment="1">
      <alignment horizontal="center" vertical="center"/>
    </xf>
    <xf numFmtId="0" fontId="18" fillId="0" borderId="62" xfId="1" applyFont="1" applyBorder="1" applyAlignment="1">
      <alignment horizontal="center" vertical="center"/>
    </xf>
    <xf numFmtId="0" fontId="18" fillId="0" borderId="59" xfId="1" applyFont="1" applyBorder="1" applyAlignment="1">
      <alignment horizontal="left" vertical="center"/>
    </xf>
    <xf numFmtId="0" fontId="18" fillId="0" borderId="59" xfId="2" applyFont="1" applyBorder="1" applyAlignment="1">
      <alignment horizontal="left" vertical="center"/>
    </xf>
    <xf numFmtId="14" fontId="18" fillId="0" borderId="59" xfId="2" applyNumberFormat="1" applyFont="1" applyBorder="1" applyAlignment="1">
      <alignment horizontal="center"/>
    </xf>
    <xf numFmtId="0" fontId="18" fillId="0" borderId="59" xfId="2" applyFont="1" applyBorder="1" applyAlignment="1">
      <alignment horizontal="center"/>
    </xf>
    <xf numFmtId="14" fontId="18" fillId="0" borderId="59" xfId="2" applyNumberFormat="1" applyFont="1" applyBorder="1" applyAlignment="1">
      <alignment horizontal="center" vertical="center"/>
    </xf>
    <xf numFmtId="0" fontId="18" fillId="0" borderId="59" xfId="2" applyFont="1" applyBorder="1" applyAlignment="1">
      <alignment horizontal="center" vertical="center"/>
    </xf>
    <xf numFmtId="0" fontId="18" fillId="0" borderId="60" xfId="2" applyFont="1" applyBorder="1" applyAlignment="1">
      <alignment horizontal="center" vertical="center"/>
    </xf>
    <xf numFmtId="0" fontId="18" fillId="0" borderId="61" xfId="2" applyFont="1" applyBorder="1" applyAlignment="1">
      <alignment horizontal="center" vertical="center"/>
    </xf>
    <xf numFmtId="0" fontId="18" fillId="0" borderId="62" xfId="2" applyFont="1" applyBorder="1" applyAlignment="1">
      <alignment horizontal="center" vertical="center"/>
    </xf>
    <xf numFmtId="0" fontId="18" fillId="0" borderId="60" xfId="2" applyFont="1" applyBorder="1" applyAlignment="1">
      <alignment horizontal="center" vertical="center" wrapText="1"/>
    </xf>
    <xf numFmtId="0" fontId="18" fillId="0" borderId="61" xfId="2" applyFont="1" applyBorder="1" applyAlignment="1">
      <alignment horizontal="center" vertical="center" wrapText="1"/>
    </xf>
    <xf numFmtId="0" fontId="18" fillId="0" borderId="62" xfId="2" applyFont="1" applyBorder="1" applyAlignment="1">
      <alignment horizontal="center" vertical="center" wrapText="1"/>
    </xf>
    <xf numFmtId="0" fontId="18" fillId="0" borderId="59" xfId="2" applyFont="1" applyBorder="1" applyAlignment="1">
      <alignment horizontal="center" vertical="center" wrapText="1"/>
    </xf>
    <xf numFmtId="0" fontId="18" fillId="0" borderId="56" xfId="2" applyFont="1" applyBorder="1" applyAlignment="1">
      <alignment horizontal="center" vertical="center"/>
    </xf>
    <xf numFmtId="0" fontId="18" fillId="0" borderId="56" xfId="2" applyFont="1" applyBorder="1" applyAlignment="1">
      <alignment horizontal="center" vertical="center" wrapText="1"/>
    </xf>
    <xf numFmtId="0" fontId="18" fillId="0" borderId="58" xfId="2" applyFont="1" applyBorder="1" applyAlignment="1">
      <alignment horizontal="center" vertical="center"/>
    </xf>
    <xf numFmtId="0" fontId="18" fillId="0" borderId="55" xfId="2" applyFont="1" applyBorder="1" applyAlignment="1">
      <alignment horizontal="center" vertical="center" wrapText="1"/>
    </xf>
    <xf numFmtId="0" fontId="18" fillId="0" borderId="55" xfId="2" applyFont="1" applyBorder="1" applyAlignment="1">
      <alignment horizontal="left" vertical="center" wrapText="1"/>
    </xf>
    <xf numFmtId="0" fontId="18" fillId="0" borderId="56" xfId="2" applyFont="1" applyBorder="1" applyAlignment="1">
      <alignment horizontal="left" vertical="center" wrapText="1"/>
    </xf>
    <xf numFmtId="0" fontId="19" fillId="0" borderId="56" xfId="2" applyFont="1" applyBorder="1" applyAlignment="1">
      <alignment horizontal="center" vertical="center"/>
    </xf>
    <xf numFmtId="0" fontId="19" fillId="0" borderId="57" xfId="2" applyFont="1" applyBorder="1" applyAlignment="1">
      <alignment horizontal="center" vertical="center"/>
    </xf>
    <xf numFmtId="0" fontId="18" fillId="0" borderId="55" xfId="2" applyFont="1" applyBorder="1" applyAlignment="1">
      <alignment horizontal="left" vertical="center"/>
    </xf>
    <xf numFmtId="0" fontId="18" fillId="0" borderId="56" xfId="2" applyFont="1" applyBorder="1" applyAlignment="1">
      <alignment horizontal="left" vertical="center"/>
    </xf>
    <xf numFmtId="0" fontId="18" fillId="0" borderId="57" xfId="2" applyFont="1" applyBorder="1" applyAlignment="1">
      <alignment horizontal="center" vertical="center"/>
    </xf>
    <xf numFmtId="0" fontId="18" fillId="0" borderId="55" xfId="2" applyFont="1" applyBorder="1" applyAlignment="1">
      <alignment horizontal="center" vertical="center"/>
    </xf>
    <xf numFmtId="0" fontId="18" fillId="0" borderId="57" xfId="2" applyFont="1" applyBorder="1" applyAlignment="1">
      <alignment horizontal="left" vertical="center" wrapText="1"/>
    </xf>
    <xf numFmtId="0" fontId="17" fillId="0" borderId="55" xfId="2" applyFont="1" applyBorder="1" applyAlignment="1">
      <alignment horizontal="center" wrapText="1"/>
    </xf>
    <xf numFmtId="0" fontId="17" fillId="0" borderId="56" xfId="2" applyFont="1" applyBorder="1" applyAlignment="1">
      <alignment horizontal="center" wrapText="1"/>
    </xf>
    <xf numFmtId="0" fontId="17" fillId="0" borderId="56" xfId="2" applyFont="1" applyBorder="1" applyAlignment="1">
      <alignment horizontal="center" vertical="center"/>
    </xf>
    <xf numFmtId="0" fontId="17" fillId="0" borderId="56" xfId="2" applyFont="1" applyBorder="1" applyAlignment="1">
      <alignment horizontal="left" vertical="center" wrapText="1"/>
    </xf>
    <xf numFmtId="0" fontId="17" fillId="0" borderId="56" xfId="2" applyFont="1" applyBorder="1" applyAlignment="1">
      <alignment horizontal="left" vertical="center"/>
    </xf>
    <xf numFmtId="0" fontId="17" fillId="0" borderId="57" xfId="2" applyFont="1" applyBorder="1" applyAlignment="1">
      <alignment horizontal="left" vertical="center"/>
    </xf>
    <xf numFmtId="0" fontId="18" fillId="0" borderId="63" xfId="2" applyFont="1" applyBorder="1" applyAlignment="1">
      <alignment horizontal="center" vertical="center" wrapText="1"/>
    </xf>
    <xf numFmtId="0" fontId="18" fillId="0" borderId="64" xfId="2" applyFont="1" applyBorder="1" applyAlignment="1">
      <alignment horizontal="center" vertical="center" wrapText="1"/>
    </xf>
    <xf numFmtId="0" fontId="18" fillId="0" borderId="65" xfId="2" applyFont="1" applyBorder="1" applyAlignment="1">
      <alignment horizontal="center" vertical="center" wrapText="1"/>
    </xf>
  </cellXfs>
  <cellStyles count="3">
    <cellStyle name="Normal" xfId="0" builtinId="0"/>
    <cellStyle name="Normal 2" xfId="1" xr:uid="{5B23B2BF-205A-492C-A240-B8D1D3EDBD41}"/>
    <cellStyle name="Normal 2 2" xfId="2" xr:uid="{B929F89D-2F89-4EAC-8ABE-F472CC01229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7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g"/><Relationship Id="rId1" Type="http://schemas.openxmlformats.org/officeDocument/2006/relationships/image" Target="../media/image15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0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4.jpg"/><Relationship Id="rId1" Type="http://schemas.openxmlformats.org/officeDocument/2006/relationships/image" Target="../media/image23.jpg"/><Relationship Id="rId4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7.jpg"/><Relationship Id="rId1" Type="http://schemas.openxmlformats.org/officeDocument/2006/relationships/image" Target="../media/image30.jpg"/><Relationship Id="rId4" Type="http://schemas.openxmlformats.org/officeDocument/2006/relationships/image" Target="../media/image3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7.jpg"/><Relationship Id="rId1" Type="http://schemas.openxmlformats.org/officeDocument/2006/relationships/image" Target="../media/image32.jpg"/><Relationship Id="rId4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jpg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7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7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90575" cy="36195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90575" cy="36195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58</xdr:row>
      <xdr:rowOff>0</xdr:rowOff>
    </xdr:from>
    <xdr:ext cx="7905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714375" cy="666750"/>
    <xdr:pic>
      <xdr:nvPicPr>
        <xdr:cNvPr id="6" name="image12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676275" cy="37147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676275" cy="371475"/>
    <xdr:pic>
      <xdr:nvPicPr>
        <xdr:cNvPr id="3" name="image13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47625</xdr:rowOff>
    </xdr:from>
    <xdr:ext cx="666750" cy="390525"/>
    <xdr:pic>
      <xdr:nvPicPr>
        <xdr:cNvPr id="2" name="image14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228600</xdr:rowOff>
    </xdr:from>
    <xdr:ext cx="657225" cy="390525"/>
    <xdr:pic>
      <xdr:nvPicPr>
        <xdr:cNvPr id="2" name="image16.jpg" descr="pho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326</xdr:row>
      <xdr:rowOff>228600</xdr:rowOff>
    </xdr:from>
    <xdr:ext cx="666750" cy="609600"/>
    <xdr:pic>
      <xdr:nvPicPr>
        <xdr:cNvPr id="3" name="image17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359</xdr:row>
      <xdr:rowOff>228600</xdr:rowOff>
    </xdr:from>
    <xdr:ext cx="666750" cy="609600"/>
    <xdr:pic>
      <xdr:nvPicPr>
        <xdr:cNvPr id="4" name="image17.jpg" descr="phot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389</xdr:row>
      <xdr:rowOff>228600</xdr:rowOff>
    </xdr:from>
    <xdr:ext cx="666750" cy="609600"/>
    <xdr:pic>
      <xdr:nvPicPr>
        <xdr:cNvPr id="5" name="image17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421</xdr:row>
      <xdr:rowOff>228600</xdr:rowOff>
    </xdr:from>
    <xdr:ext cx="666750" cy="609600"/>
    <xdr:pic>
      <xdr:nvPicPr>
        <xdr:cNvPr id="6" name="image17.jpg" descr="pho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453</xdr:row>
      <xdr:rowOff>114300</xdr:rowOff>
    </xdr:from>
    <xdr:ext cx="666750" cy="447675"/>
    <xdr:pic>
      <xdr:nvPicPr>
        <xdr:cNvPr id="7" name="image18.jpg" descr="pho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488</xdr:row>
      <xdr:rowOff>85725</xdr:rowOff>
    </xdr:from>
    <xdr:ext cx="571500" cy="533400"/>
    <xdr:pic>
      <xdr:nvPicPr>
        <xdr:cNvPr id="8" name="image20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518</xdr:row>
      <xdr:rowOff>28575</xdr:rowOff>
    </xdr:from>
    <xdr:ext cx="581025" cy="552450"/>
    <xdr:pic>
      <xdr:nvPicPr>
        <xdr:cNvPr id="9" name="image15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31</xdr:row>
      <xdr:rowOff>66675</xdr:rowOff>
    </xdr:from>
    <xdr:ext cx="561975" cy="476250"/>
    <xdr:pic>
      <xdr:nvPicPr>
        <xdr:cNvPr id="2" name="image19.jpg" descr="pho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85</xdr:row>
      <xdr:rowOff>209550</xdr:rowOff>
    </xdr:from>
    <xdr:ext cx="714375" cy="20002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161925</xdr:rowOff>
    </xdr:from>
    <xdr:ext cx="714375" cy="352425"/>
    <xdr:pic>
      <xdr:nvPicPr>
        <xdr:cNvPr id="2" name="image2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209550</xdr:rowOff>
    </xdr:from>
    <xdr:ext cx="714375" cy="200025"/>
    <xdr:pic>
      <xdr:nvPicPr>
        <xdr:cNvPr id="2" name="image2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81</xdr:row>
      <xdr:rowOff>209550</xdr:rowOff>
    </xdr:from>
    <xdr:ext cx="714375" cy="200025"/>
    <xdr:pic>
      <xdr:nvPicPr>
        <xdr:cNvPr id="3" name="image2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90575" cy="419100"/>
    <xdr:pic>
      <xdr:nvPicPr>
        <xdr:cNvPr id="2" name="image25.jpg" descr="logo D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</xdr:row>
      <xdr:rowOff>38100</xdr:rowOff>
    </xdr:from>
    <xdr:ext cx="771525" cy="552450"/>
    <xdr:pic>
      <xdr:nvPicPr>
        <xdr:cNvPr id="3" name="image23.jpg" descr="phot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63</xdr:row>
      <xdr:rowOff>142875</xdr:rowOff>
    </xdr:from>
    <xdr:ext cx="790575" cy="257175"/>
    <xdr:pic>
      <xdr:nvPicPr>
        <xdr:cNvPr id="4" name="image24.jpg" descr="logo DT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91</xdr:row>
      <xdr:rowOff>209550</xdr:rowOff>
    </xdr:from>
    <xdr:ext cx="714375" cy="200025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0</xdr:rowOff>
    </xdr:from>
    <xdr:ext cx="714375" cy="24765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</xdr:row>
      <xdr:rowOff>47625</xdr:rowOff>
    </xdr:from>
    <xdr:ext cx="790575" cy="457200"/>
    <xdr:pic>
      <xdr:nvPicPr>
        <xdr:cNvPr id="2" name="image26.jpg" descr="logo DT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59</xdr:row>
      <xdr:rowOff>85725</xdr:rowOff>
    </xdr:from>
    <xdr:ext cx="590550" cy="533400"/>
    <xdr:pic>
      <xdr:nvPicPr>
        <xdr:cNvPr id="3" name="image27.jpg" descr="phot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79</xdr:row>
      <xdr:rowOff>28575</xdr:rowOff>
    </xdr:from>
    <xdr:ext cx="600075" cy="552450"/>
    <xdr:pic>
      <xdr:nvPicPr>
        <xdr:cNvPr id="4" name="image15.jpg" descr="phot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102</xdr:row>
      <xdr:rowOff>76200</xdr:rowOff>
    </xdr:from>
    <xdr:ext cx="714375" cy="476250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47625</xdr:rowOff>
    </xdr:from>
    <xdr:ext cx="790575" cy="581025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47625</xdr:rowOff>
    </xdr:from>
    <xdr:ext cx="790575" cy="581025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38100</xdr:rowOff>
    </xdr:from>
    <xdr:ext cx="581025" cy="523875"/>
    <xdr:pic>
      <xdr:nvPicPr>
        <xdr:cNvPr id="2" name="image28.jpg" descr="pho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41</xdr:row>
      <xdr:rowOff>38100</xdr:rowOff>
    </xdr:from>
    <xdr:ext cx="590550" cy="571500"/>
    <xdr:pic>
      <xdr:nvPicPr>
        <xdr:cNvPr id="3" name="image29.jpg" descr="phot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70</xdr:row>
      <xdr:rowOff>28575</xdr:rowOff>
    </xdr:from>
    <xdr:ext cx="600075" cy="552450"/>
    <xdr:pic>
      <xdr:nvPicPr>
        <xdr:cNvPr id="4" name="image15.jpg" descr="phot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38100</xdr:rowOff>
    </xdr:from>
    <xdr:ext cx="590550" cy="571500"/>
    <xdr:pic>
      <xdr:nvPicPr>
        <xdr:cNvPr id="2" name="image30.jpg" descr="phot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47700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47700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47700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647700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54</xdr:row>
      <xdr:rowOff>28575</xdr:rowOff>
    </xdr:from>
    <xdr:ext cx="581025" cy="552450"/>
    <xdr:pic>
      <xdr:nvPicPr>
        <xdr:cNvPr id="7" name="image15.jpg" descr="pho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79</xdr:row>
      <xdr:rowOff>0</xdr:rowOff>
    </xdr:from>
    <xdr:ext cx="571500" cy="247650"/>
    <xdr:pic>
      <xdr:nvPicPr>
        <xdr:cNvPr id="8" name="image32.png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28575</xdr:rowOff>
    </xdr:from>
    <xdr:ext cx="647700" cy="619125"/>
    <xdr:pic>
      <xdr:nvPicPr>
        <xdr:cNvPr id="2" name="image31.jpg" descr="phot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905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47</xdr:row>
      <xdr:rowOff>47625</xdr:rowOff>
    </xdr:from>
    <xdr:ext cx="600075" cy="552450"/>
    <xdr:pic>
      <xdr:nvPicPr>
        <xdr:cNvPr id="7" name="image15.jpg" descr="pho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89</xdr:row>
      <xdr:rowOff>209550</xdr:rowOff>
    </xdr:from>
    <xdr:ext cx="714375" cy="200025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64</xdr:row>
      <xdr:rowOff>47625</xdr:rowOff>
    </xdr:from>
    <xdr:ext cx="523875" cy="552450"/>
    <xdr:pic>
      <xdr:nvPicPr>
        <xdr:cNvPr id="9" name="image15.jpg" descr="phot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38100</xdr:rowOff>
    </xdr:from>
    <xdr:ext cx="542925" cy="457200"/>
    <xdr:pic>
      <xdr:nvPicPr>
        <xdr:cNvPr id="2" name="image34.jpg" descr="phot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17</xdr:row>
      <xdr:rowOff>76200</xdr:rowOff>
    </xdr:from>
    <xdr:ext cx="600075" cy="457200"/>
    <xdr:pic>
      <xdr:nvPicPr>
        <xdr:cNvPr id="3" name="image36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83</xdr:row>
      <xdr:rowOff>209550</xdr:rowOff>
    </xdr:from>
    <xdr:ext cx="714375" cy="200025"/>
    <xdr:pic>
      <xdr:nvPicPr>
        <xdr:cNvPr id="4" name="image37.pn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172</xdr:row>
      <xdr:rowOff>209550</xdr:rowOff>
    </xdr:from>
    <xdr:ext cx="714375" cy="200025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</xdr:row>
      <xdr:rowOff>0</xdr:rowOff>
    </xdr:from>
    <xdr:ext cx="685800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85800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85800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685800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</xdr:row>
      <xdr:rowOff>209550</xdr:rowOff>
    </xdr:from>
    <xdr:ext cx="609600" cy="219075"/>
    <xdr:pic>
      <xdr:nvPicPr>
        <xdr:cNvPr id="6" name="image33.pn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30</xdr:row>
      <xdr:rowOff>238125</xdr:rowOff>
    </xdr:from>
    <xdr:ext cx="609600" cy="161925"/>
    <xdr:pic>
      <xdr:nvPicPr>
        <xdr:cNvPr id="7" name="image35.pn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</xdr:row>
      <xdr:rowOff>0</xdr:rowOff>
    </xdr:from>
    <xdr:ext cx="704850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04850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04850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</xdr:row>
      <xdr:rowOff>0</xdr:rowOff>
    </xdr:from>
    <xdr:ext cx="704850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</xdr:row>
      <xdr:rowOff>209550</xdr:rowOff>
    </xdr:from>
    <xdr:ext cx="628650" cy="161925"/>
    <xdr:pic>
      <xdr:nvPicPr>
        <xdr:cNvPr id="6" name="image38.png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29</xdr:row>
      <xdr:rowOff>209550</xdr:rowOff>
    </xdr:from>
    <xdr:ext cx="628650" cy="161925"/>
    <xdr:pic>
      <xdr:nvPicPr>
        <xdr:cNvPr id="7" name="image38.png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79</xdr:row>
      <xdr:rowOff>0</xdr:rowOff>
    </xdr:from>
    <xdr:ext cx="704850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79</xdr:row>
      <xdr:rowOff>0</xdr:rowOff>
    </xdr:from>
    <xdr:ext cx="704850" cy="0"/>
    <xdr:pic>
      <xdr:nvPicPr>
        <xdr:cNvPr id="9" name="image7.jpg" descr="logo DT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79</xdr:row>
      <xdr:rowOff>0</xdr:rowOff>
    </xdr:from>
    <xdr:ext cx="704850" cy="0"/>
    <xdr:pic>
      <xdr:nvPicPr>
        <xdr:cNvPr id="10" name="image7.jpg" descr="logo DT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79</xdr:row>
      <xdr:rowOff>0</xdr:rowOff>
    </xdr:from>
    <xdr:ext cx="704850" cy="0"/>
    <xdr:pic>
      <xdr:nvPicPr>
        <xdr:cNvPr id="11" name="image7.jpg" descr="logo DT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55</xdr:row>
      <xdr:rowOff>209550</xdr:rowOff>
    </xdr:from>
    <xdr:ext cx="628650" cy="161925"/>
    <xdr:pic>
      <xdr:nvPicPr>
        <xdr:cNvPr id="12" name="image38.png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75</xdr:row>
      <xdr:rowOff>209550</xdr:rowOff>
    </xdr:from>
    <xdr:ext cx="628650" cy="161925"/>
    <xdr:pic>
      <xdr:nvPicPr>
        <xdr:cNvPr id="13" name="image39.png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581025" cy="200025"/>
    <xdr:pic>
      <xdr:nvPicPr>
        <xdr:cNvPr id="2" name="image40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61</xdr:row>
      <xdr:rowOff>209550</xdr:rowOff>
    </xdr:from>
    <xdr:ext cx="581025" cy="200025"/>
    <xdr:pic>
      <xdr:nvPicPr>
        <xdr:cNvPr id="3" name="image40.pn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58</xdr:row>
      <xdr:rowOff>0</xdr:rowOff>
    </xdr:from>
    <xdr:ext cx="7905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58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714375" cy="666750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4E7611C0-BD57-497B-96C9-612AC26A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4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AA44813E-B5B5-40FF-B27D-9AD8D7D5E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4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218E4BEA-BA76-436C-BC4C-6CAC19604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4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71256F3C-D308-4CBE-9594-8D28F609B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143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46</xdr:row>
      <xdr:rowOff>209550</xdr:rowOff>
    </xdr:from>
    <xdr:to>
      <xdr:col>1</xdr:col>
      <xdr:colOff>342900</xdr:colOff>
      <xdr:row>48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A83C8C38-ECDF-42DE-B2A1-B7ADA6355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19075" y="7143750"/>
          <a:ext cx="638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362BFD0E-B6AD-401E-96D7-96D470766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71450"/>
          <a:ext cx="638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0</xdr:rowOff>
    </xdr:from>
    <xdr:to>
      <xdr:col>1</xdr:col>
      <xdr:colOff>381000</xdr:colOff>
      <xdr:row>23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A07EE09F-3F1B-4EE6-9A1E-234AF791E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006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</xdr:row>
      <xdr:rowOff>0</xdr:rowOff>
    </xdr:from>
    <xdr:to>
      <xdr:col>1</xdr:col>
      <xdr:colOff>381000</xdr:colOff>
      <xdr:row>23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17F6FF3B-FC07-49FE-9F60-F5AA2569E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006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</xdr:row>
      <xdr:rowOff>0</xdr:rowOff>
    </xdr:from>
    <xdr:to>
      <xdr:col>1</xdr:col>
      <xdr:colOff>381000</xdr:colOff>
      <xdr:row>23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26DB9392-3DC7-4CBD-ABF4-66440C04D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006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</xdr:row>
      <xdr:rowOff>0</xdr:rowOff>
    </xdr:from>
    <xdr:to>
      <xdr:col>1</xdr:col>
      <xdr:colOff>381000</xdr:colOff>
      <xdr:row>23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8F08880D-94F2-4F9A-9742-C8B3C2B03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006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8C85520C-146E-45D1-A78B-28A32834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19</xdr:row>
      <xdr:rowOff>209550</xdr:rowOff>
    </xdr:from>
    <xdr:to>
      <xdr:col>1</xdr:col>
      <xdr:colOff>352425</xdr:colOff>
      <xdr:row>21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C542F7F3-58FD-4D2A-9D81-6CD81A71A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4486275"/>
          <a:ext cx="638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47625</xdr:rowOff>
    </xdr:from>
    <xdr:ext cx="790575" cy="504825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90575" cy="504825"/>
    <xdr:pic>
      <xdr:nvPicPr>
        <xdr:cNvPr id="2" name="image5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</xdr:row>
      <xdr:rowOff>209550</xdr:rowOff>
    </xdr:from>
    <xdr:ext cx="714375" cy="2000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714375" cy="200025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44</xdr:row>
      <xdr:rowOff>0</xdr:rowOff>
    </xdr:from>
    <xdr:ext cx="7905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44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44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44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714375" cy="666750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50</xdr:row>
      <xdr:rowOff>0</xdr:rowOff>
    </xdr:from>
    <xdr:ext cx="7905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50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50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50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714375" cy="666750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53</xdr:row>
      <xdr:rowOff>0</xdr:rowOff>
    </xdr:from>
    <xdr:ext cx="7905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53</xdr:row>
      <xdr:rowOff>0</xdr:rowOff>
    </xdr:from>
    <xdr:ext cx="7905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53</xdr:row>
      <xdr:rowOff>0</xdr:rowOff>
    </xdr:from>
    <xdr:ext cx="7905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53</xdr:row>
      <xdr:rowOff>0</xdr:rowOff>
    </xdr:from>
    <xdr:ext cx="7905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714375" cy="6667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57</xdr:row>
      <xdr:rowOff>0</xdr:rowOff>
    </xdr:from>
    <xdr:ext cx="638175" cy="0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57</xdr:row>
      <xdr:rowOff>0</xdr:rowOff>
    </xdr:from>
    <xdr:ext cx="6381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57</xdr:row>
      <xdr:rowOff>0</xdr:rowOff>
    </xdr:from>
    <xdr:ext cx="6381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57</xdr:row>
      <xdr:rowOff>0</xdr:rowOff>
    </xdr:from>
    <xdr:ext cx="6381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561975" cy="666750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4"/>
  <sheetViews>
    <sheetView topLeftCell="Q1" workbookViewId="0">
      <selection activeCell="R1" sqref="R1:Z84"/>
    </sheetView>
  </sheetViews>
  <sheetFormatPr baseColWidth="10" defaultColWidth="12.5703125" defaultRowHeight="15" customHeight="1" x14ac:dyDescent="0.2"/>
  <cols>
    <col min="1" max="1" width="7.7109375" customWidth="1"/>
    <col min="2" max="2" width="9.85546875" customWidth="1"/>
    <col min="3" max="3" width="21" customWidth="1"/>
    <col min="4" max="4" width="10.42578125" customWidth="1"/>
    <col min="5" max="5" width="9.42578125" customWidth="1"/>
    <col min="6" max="6" width="7.5703125" customWidth="1"/>
    <col min="7" max="7" width="9.42578125" customWidth="1"/>
    <col min="8" max="8" width="6.28515625" customWidth="1"/>
    <col min="9" max="9" width="7.42578125" customWidth="1"/>
    <col min="10" max="10" width="7" customWidth="1"/>
    <col min="11" max="11" width="7.140625" customWidth="1"/>
    <col min="12" max="12" width="6.85546875" customWidth="1"/>
    <col min="13" max="13" width="5" customWidth="1"/>
    <col min="14" max="15" width="3.7109375" customWidth="1"/>
    <col min="16" max="16" width="7.5703125" customWidth="1"/>
    <col min="17" max="17" width="14.140625" customWidth="1"/>
    <col min="18" max="26" width="13.42578125" customWidth="1"/>
  </cols>
  <sheetData>
    <row r="1" spans="1:17" ht="12" customHeight="1" x14ac:dyDescent="0.2">
      <c r="A1" s="131" t="s">
        <v>0</v>
      </c>
      <c r="B1" s="132"/>
      <c r="C1" s="137" t="s">
        <v>1</v>
      </c>
      <c r="D1" s="138"/>
      <c r="E1" s="138"/>
      <c r="F1" s="138"/>
      <c r="G1" s="138"/>
      <c r="H1" s="138"/>
      <c r="I1" s="138"/>
      <c r="J1" s="138"/>
      <c r="K1" s="138"/>
      <c r="L1" s="139"/>
      <c r="M1" s="140" t="s">
        <v>2</v>
      </c>
      <c r="N1" s="138"/>
      <c r="O1" s="138"/>
      <c r="P1" s="139"/>
      <c r="Q1" s="1"/>
    </row>
    <row r="2" spans="1:17" ht="12" customHeight="1" x14ac:dyDescent="0.2">
      <c r="A2" s="133"/>
      <c r="B2" s="134"/>
      <c r="C2" s="141" t="s">
        <v>3</v>
      </c>
      <c r="D2" s="142"/>
      <c r="E2" s="142"/>
      <c r="F2" s="142"/>
      <c r="G2" s="142"/>
      <c r="H2" s="142"/>
      <c r="I2" s="142"/>
      <c r="J2" s="142"/>
      <c r="K2" s="142"/>
      <c r="L2" s="132"/>
      <c r="M2" s="140" t="s">
        <v>4</v>
      </c>
      <c r="N2" s="138"/>
      <c r="O2" s="138"/>
      <c r="P2" s="139"/>
      <c r="Q2" s="1"/>
    </row>
    <row r="3" spans="1:17" ht="12" customHeight="1" x14ac:dyDescent="0.2">
      <c r="A3" s="135"/>
      <c r="B3" s="136"/>
      <c r="C3" s="135"/>
      <c r="D3" s="143"/>
      <c r="E3" s="143"/>
      <c r="F3" s="143"/>
      <c r="G3" s="143"/>
      <c r="H3" s="143"/>
      <c r="I3" s="143"/>
      <c r="J3" s="143"/>
      <c r="K3" s="143"/>
      <c r="L3" s="136"/>
      <c r="M3" s="140" t="s">
        <v>5</v>
      </c>
      <c r="N3" s="138"/>
      <c r="O3" s="138"/>
      <c r="P3" s="139"/>
      <c r="Q3" s="1"/>
    </row>
    <row r="4" spans="1:17" ht="12" customHeight="1" x14ac:dyDescent="0.2">
      <c r="A4" s="148" t="s">
        <v>6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144" t="s">
        <v>7</v>
      </c>
      <c r="N4" s="138"/>
      <c r="O4" s="138"/>
      <c r="P4" s="139"/>
      <c r="Q4" s="1"/>
    </row>
    <row r="5" spans="1:17" ht="12" customHeight="1" x14ac:dyDescent="0.2">
      <c r="A5" s="2" t="s">
        <v>8</v>
      </c>
      <c r="B5" s="3"/>
      <c r="C5" s="3"/>
      <c r="D5" s="149" t="s">
        <v>9</v>
      </c>
      <c r="E5" s="139"/>
      <c r="F5" s="149" t="s">
        <v>10</v>
      </c>
      <c r="G5" s="138"/>
      <c r="H5" s="138"/>
      <c r="I5" s="138"/>
      <c r="J5" s="138"/>
      <c r="K5" s="138"/>
      <c r="L5" s="139"/>
      <c r="M5" s="4" t="s">
        <v>11</v>
      </c>
      <c r="N5" s="4" t="s">
        <v>12</v>
      </c>
      <c r="O5" s="4" t="s">
        <v>13</v>
      </c>
      <c r="P5" s="4" t="s">
        <v>14</v>
      </c>
      <c r="Q5" s="1"/>
    </row>
    <row r="6" spans="1:17" ht="12" customHeight="1" x14ac:dyDescent="0.2">
      <c r="A6" s="146" t="s">
        <v>15</v>
      </c>
      <c r="B6" s="150" t="s">
        <v>16</v>
      </c>
      <c r="C6" s="150" t="s">
        <v>17</v>
      </c>
      <c r="D6" s="145" t="s">
        <v>18</v>
      </c>
      <c r="E6" s="139"/>
      <c r="F6" s="145" t="s">
        <v>19</v>
      </c>
      <c r="G6" s="138"/>
      <c r="H6" s="138"/>
      <c r="I6" s="139"/>
      <c r="J6" s="146" t="s">
        <v>20</v>
      </c>
      <c r="K6" s="151" t="s">
        <v>21</v>
      </c>
      <c r="L6" s="146" t="s">
        <v>22</v>
      </c>
      <c r="M6" s="152" t="s">
        <v>23</v>
      </c>
      <c r="N6" s="142"/>
      <c r="O6" s="142"/>
      <c r="P6" s="132"/>
      <c r="Q6" s="153" t="s">
        <v>24</v>
      </c>
    </row>
    <row r="7" spans="1:17" ht="17.25" customHeight="1" x14ac:dyDescent="0.2">
      <c r="A7" s="147"/>
      <c r="B7" s="147"/>
      <c r="C7" s="147"/>
      <c r="D7" s="5" t="s">
        <v>25</v>
      </c>
      <c r="E7" s="5" t="s">
        <v>26</v>
      </c>
      <c r="F7" s="6" t="s">
        <v>27</v>
      </c>
      <c r="G7" s="6" t="s">
        <v>28</v>
      </c>
      <c r="H7" s="6" t="s">
        <v>29</v>
      </c>
      <c r="I7" s="6" t="s">
        <v>30</v>
      </c>
      <c r="J7" s="147"/>
      <c r="K7" s="147"/>
      <c r="L7" s="147"/>
      <c r="M7" s="135"/>
      <c r="N7" s="143"/>
      <c r="O7" s="143"/>
      <c r="P7" s="136"/>
      <c r="Q7" s="147"/>
    </row>
    <row r="8" spans="1:17" ht="12" customHeight="1" x14ac:dyDescent="0.2">
      <c r="A8" s="7">
        <v>1</v>
      </c>
      <c r="B8" s="6" t="s">
        <v>31</v>
      </c>
      <c r="C8" s="8" t="s">
        <v>32</v>
      </c>
      <c r="D8" s="5">
        <v>33627</v>
      </c>
      <c r="E8" s="5">
        <v>32903</v>
      </c>
      <c r="F8" s="4">
        <v>1</v>
      </c>
      <c r="G8" s="4">
        <v>1</v>
      </c>
      <c r="H8" s="6"/>
      <c r="I8" s="6"/>
      <c r="J8" s="7">
        <v>243</v>
      </c>
      <c r="K8" s="4" t="s">
        <v>33</v>
      </c>
      <c r="L8" s="9" t="s">
        <v>34</v>
      </c>
      <c r="M8" s="154"/>
      <c r="N8" s="142"/>
      <c r="O8" s="142"/>
      <c r="P8" s="132"/>
      <c r="Q8" s="156" t="s">
        <v>35</v>
      </c>
    </row>
    <row r="9" spans="1:17" ht="12" customHeight="1" x14ac:dyDescent="0.2">
      <c r="A9" s="4">
        <v>2</v>
      </c>
      <c r="B9" s="6" t="s">
        <v>31</v>
      </c>
      <c r="C9" s="8" t="s">
        <v>36</v>
      </c>
      <c r="D9" s="5">
        <v>33634</v>
      </c>
      <c r="E9" s="5">
        <v>33639</v>
      </c>
      <c r="F9" s="4">
        <v>1</v>
      </c>
      <c r="G9" s="4">
        <v>2</v>
      </c>
      <c r="H9" s="6"/>
      <c r="I9" s="6"/>
      <c r="J9" s="4">
        <v>250</v>
      </c>
      <c r="K9" s="4" t="s">
        <v>33</v>
      </c>
      <c r="L9" s="9" t="s">
        <v>34</v>
      </c>
      <c r="M9" s="133"/>
      <c r="N9" s="155"/>
      <c r="O9" s="155"/>
      <c r="P9" s="134"/>
      <c r="Q9" s="157"/>
    </row>
    <row r="10" spans="1:17" ht="12" customHeight="1" x14ac:dyDescent="0.2">
      <c r="A10" s="4">
        <v>3</v>
      </c>
      <c r="B10" s="6" t="s">
        <v>31</v>
      </c>
      <c r="C10" s="8" t="s">
        <v>37</v>
      </c>
      <c r="D10" s="5">
        <v>33639</v>
      </c>
      <c r="E10" s="5">
        <v>33653</v>
      </c>
      <c r="F10" s="4">
        <v>1</v>
      </c>
      <c r="G10" s="4">
        <v>3</v>
      </c>
      <c r="H10" s="6"/>
      <c r="I10" s="6"/>
      <c r="J10" s="4">
        <v>200</v>
      </c>
      <c r="K10" s="4" t="s">
        <v>33</v>
      </c>
      <c r="L10" s="9" t="s">
        <v>34</v>
      </c>
      <c r="M10" s="133"/>
      <c r="N10" s="155"/>
      <c r="O10" s="155"/>
      <c r="P10" s="134"/>
      <c r="Q10" s="157"/>
    </row>
    <row r="11" spans="1:17" ht="12" customHeight="1" x14ac:dyDescent="0.2">
      <c r="A11" s="7">
        <v>4</v>
      </c>
      <c r="B11" s="6" t="s">
        <v>31</v>
      </c>
      <c r="C11" s="8" t="s">
        <v>38</v>
      </c>
      <c r="D11" s="5">
        <v>33653</v>
      </c>
      <c r="E11" s="5">
        <v>33658</v>
      </c>
      <c r="F11" s="4">
        <v>1</v>
      </c>
      <c r="G11" s="4">
        <v>4</v>
      </c>
      <c r="H11" s="6"/>
      <c r="I11" s="6"/>
      <c r="J11" s="4">
        <v>213</v>
      </c>
      <c r="K11" s="4" t="s">
        <v>33</v>
      </c>
      <c r="L11" s="9" t="s">
        <v>34</v>
      </c>
      <c r="M11" s="133"/>
      <c r="N11" s="155"/>
      <c r="O11" s="155"/>
      <c r="P11" s="134"/>
      <c r="Q11" s="157"/>
    </row>
    <row r="12" spans="1:17" ht="12" customHeight="1" x14ac:dyDescent="0.2">
      <c r="A12" s="4">
        <v>5</v>
      </c>
      <c r="B12" s="6" t="s">
        <v>31</v>
      </c>
      <c r="C12" s="8" t="s">
        <v>39</v>
      </c>
      <c r="D12" s="5">
        <v>33658</v>
      </c>
      <c r="E12" s="5">
        <v>33660</v>
      </c>
      <c r="F12" s="4">
        <v>2</v>
      </c>
      <c r="G12" s="4">
        <v>1</v>
      </c>
      <c r="H12" s="6"/>
      <c r="I12" s="6"/>
      <c r="J12" s="4">
        <v>251</v>
      </c>
      <c r="K12" s="4" t="s">
        <v>33</v>
      </c>
      <c r="L12" s="9" t="s">
        <v>34</v>
      </c>
      <c r="M12" s="133"/>
      <c r="N12" s="155"/>
      <c r="O12" s="155"/>
      <c r="P12" s="134"/>
      <c r="Q12" s="157"/>
    </row>
    <row r="13" spans="1:17" ht="12" customHeight="1" x14ac:dyDescent="0.2">
      <c r="A13" s="4">
        <v>6</v>
      </c>
      <c r="B13" s="6" t="s">
        <v>31</v>
      </c>
      <c r="C13" s="8" t="s">
        <v>40</v>
      </c>
      <c r="D13" s="5">
        <v>33665</v>
      </c>
      <c r="E13" s="5">
        <v>33666</v>
      </c>
      <c r="F13" s="4">
        <v>2</v>
      </c>
      <c r="G13" s="4">
        <v>2</v>
      </c>
      <c r="H13" s="6"/>
      <c r="I13" s="6"/>
      <c r="J13" s="4">
        <v>249</v>
      </c>
      <c r="K13" s="4" t="s">
        <v>33</v>
      </c>
      <c r="L13" s="9" t="s">
        <v>34</v>
      </c>
      <c r="M13" s="133"/>
      <c r="N13" s="155"/>
      <c r="O13" s="155"/>
      <c r="P13" s="134"/>
      <c r="Q13" s="157"/>
    </row>
    <row r="14" spans="1:17" ht="12" customHeight="1" x14ac:dyDescent="0.2">
      <c r="A14" s="7">
        <v>7</v>
      </c>
      <c r="B14" s="6" t="s">
        <v>31</v>
      </c>
      <c r="C14" s="8" t="s">
        <v>41</v>
      </c>
      <c r="D14" s="5">
        <v>33667</v>
      </c>
      <c r="E14" s="5">
        <v>33703</v>
      </c>
      <c r="F14" s="4">
        <v>2</v>
      </c>
      <c r="G14" s="4">
        <v>3</v>
      </c>
      <c r="H14" s="6"/>
      <c r="I14" s="6"/>
      <c r="J14" s="4">
        <v>239</v>
      </c>
      <c r="K14" s="4" t="s">
        <v>33</v>
      </c>
      <c r="L14" s="9" t="s">
        <v>34</v>
      </c>
      <c r="M14" s="133"/>
      <c r="N14" s="155"/>
      <c r="O14" s="155"/>
      <c r="P14" s="134"/>
      <c r="Q14" s="157"/>
    </row>
    <row r="15" spans="1:17" ht="12" customHeight="1" x14ac:dyDescent="0.2">
      <c r="A15" s="4">
        <v>8</v>
      </c>
      <c r="B15" s="6" t="s">
        <v>31</v>
      </c>
      <c r="C15" s="8" t="s">
        <v>42</v>
      </c>
      <c r="D15" s="5">
        <v>33672</v>
      </c>
      <c r="E15" s="5">
        <v>33679</v>
      </c>
      <c r="F15" s="4">
        <v>2</v>
      </c>
      <c r="G15" s="4">
        <v>4</v>
      </c>
      <c r="H15" s="6"/>
      <c r="I15" s="6"/>
      <c r="J15" s="4">
        <v>251</v>
      </c>
      <c r="K15" s="4" t="s">
        <v>33</v>
      </c>
      <c r="L15" s="9" t="s">
        <v>34</v>
      </c>
      <c r="M15" s="133"/>
      <c r="N15" s="155"/>
      <c r="O15" s="155"/>
      <c r="P15" s="134"/>
      <c r="Q15" s="157"/>
    </row>
    <row r="16" spans="1:17" ht="12" customHeight="1" x14ac:dyDescent="0.2">
      <c r="A16" s="4">
        <v>9</v>
      </c>
      <c r="B16" s="6" t="s">
        <v>31</v>
      </c>
      <c r="C16" s="8" t="s">
        <v>43</v>
      </c>
      <c r="D16" s="5">
        <v>33680</v>
      </c>
      <c r="E16" s="5">
        <v>33683</v>
      </c>
      <c r="F16" s="4">
        <v>3</v>
      </c>
      <c r="G16" s="4">
        <v>1</v>
      </c>
      <c r="H16" s="6"/>
      <c r="I16" s="6"/>
      <c r="J16" s="4">
        <v>251</v>
      </c>
      <c r="K16" s="4" t="s">
        <v>33</v>
      </c>
      <c r="L16" s="9" t="s">
        <v>34</v>
      </c>
      <c r="M16" s="133"/>
      <c r="N16" s="155"/>
      <c r="O16" s="155"/>
      <c r="P16" s="134"/>
      <c r="Q16" s="157"/>
    </row>
    <row r="17" spans="1:17" ht="12" customHeight="1" x14ac:dyDescent="0.2">
      <c r="A17" s="7">
        <v>10</v>
      </c>
      <c r="B17" s="6" t="s">
        <v>31</v>
      </c>
      <c r="C17" s="8" t="s">
        <v>44</v>
      </c>
      <c r="D17" s="5">
        <v>33683</v>
      </c>
      <c r="E17" s="5">
        <v>33690</v>
      </c>
      <c r="F17" s="4">
        <v>3</v>
      </c>
      <c r="G17" s="4">
        <v>2</v>
      </c>
      <c r="H17" s="6"/>
      <c r="I17" s="6"/>
      <c r="J17" s="4">
        <v>253</v>
      </c>
      <c r="K17" s="4" t="s">
        <v>33</v>
      </c>
      <c r="L17" s="9" t="s">
        <v>34</v>
      </c>
      <c r="M17" s="133"/>
      <c r="N17" s="155"/>
      <c r="O17" s="155"/>
      <c r="P17" s="134"/>
      <c r="Q17" s="157"/>
    </row>
    <row r="18" spans="1:17" ht="12" customHeight="1" x14ac:dyDescent="0.2">
      <c r="A18" s="4">
        <v>11</v>
      </c>
      <c r="B18" s="6" t="s">
        <v>31</v>
      </c>
      <c r="C18" s="8" t="s">
        <v>45</v>
      </c>
      <c r="D18" s="5">
        <v>33675</v>
      </c>
      <c r="E18" s="5">
        <v>44289</v>
      </c>
      <c r="F18" s="4">
        <v>3</v>
      </c>
      <c r="G18" s="4">
        <v>3</v>
      </c>
      <c r="H18" s="6"/>
      <c r="I18" s="1"/>
      <c r="J18" s="4">
        <v>250</v>
      </c>
      <c r="K18" s="4" t="s">
        <v>33</v>
      </c>
      <c r="L18" s="9" t="s">
        <v>34</v>
      </c>
      <c r="M18" s="133"/>
      <c r="N18" s="155"/>
      <c r="O18" s="155"/>
      <c r="P18" s="134"/>
      <c r="Q18" s="157"/>
    </row>
    <row r="19" spans="1:17" ht="12" customHeight="1" x14ac:dyDescent="0.2">
      <c r="A19" s="4">
        <v>12</v>
      </c>
      <c r="B19" s="6" t="s">
        <v>31</v>
      </c>
      <c r="C19" s="8" t="s">
        <v>46</v>
      </c>
      <c r="D19" s="5">
        <v>33674</v>
      </c>
      <c r="E19" s="5">
        <v>33701</v>
      </c>
      <c r="F19" s="4">
        <v>3</v>
      </c>
      <c r="G19" s="4">
        <v>4</v>
      </c>
      <c r="H19" s="6"/>
      <c r="I19" s="6"/>
      <c r="J19" s="4">
        <v>252</v>
      </c>
      <c r="K19" s="4" t="s">
        <v>33</v>
      </c>
      <c r="L19" s="9" t="s">
        <v>34</v>
      </c>
      <c r="M19" s="135"/>
      <c r="N19" s="143"/>
      <c r="O19" s="143"/>
      <c r="P19" s="136"/>
      <c r="Q19" s="147"/>
    </row>
    <row r="20" spans="1:17" ht="12" customHeight="1" x14ac:dyDescent="0.2">
      <c r="A20" s="7">
        <v>13</v>
      </c>
      <c r="B20" s="6" t="s">
        <v>31</v>
      </c>
      <c r="C20" s="8" t="s">
        <v>47</v>
      </c>
      <c r="D20" s="5">
        <v>33701</v>
      </c>
      <c r="E20" s="5">
        <v>33704</v>
      </c>
      <c r="F20" s="4">
        <v>4</v>
      </c>
      <c r="G20" s="4">
        <v>1</v>
      </c>
      <c r="H20" s="6"/>
      <c r="I20" s="6"/>
      <c r="J20" s="4">
        <v>189</v>
      </c>
      <c r="K20" s="4" t="s">
        <v>33</v>
      </c>
      <c r="L20" s="9" t="s">
        <v>34</v>
      </c>
      <c r="M20" s="154"/>
      <c r="N20" s="142"/>
      <c r="O20" s="142"/>
      <c r="P20" s="132"/>
      <c r="Q20" s="156" t="s">
        <v>48</v>
      </c>
    </row>
    <row r="21" spans="1:17" ht="12" customHeight="1" x14ac:dyDescent="0.2">
      <c r="A21" s="4">
        <v>14</v>
      </c>
      <c r="B21" s="6" t="s">
        <v>31</v>
      </c>
      <c r="C21" s="8" t="s">
        <v>49</v>
      </c>
      <c r="D21" s="5">
        <v>33704</v>
      </c>
      <c r="E21" s="5">
        <v>33717</v>
      </c>
      <c r="F21" s="4">
        <v>4</v>
      </c>
      <c r="G21" s="4">
        <v>2</v>
      </c>
      <c r="H21" s="6"/>
      <c r="I21" s="6"/>
      <c r="J21" s="4">
        <v>199</v>
      </c>
      <c r="K21" s="4" t="s">
        <v>33</v>
      </c>
      <c r="L21" s="9" t="s">
        <v>34</v>
      </c>
      <c r="M21" s="133"/>
      <c r="N21" s="155"/>
      <c r="O21" s="155"/>
      <c r="P21" s="134"/>
      <c r="Q21" s="157"/>
    </row>
    <row r="22" spans="1:17" ht="12" customHeight="1" x14ac:dyDescent="0.2">
      <c r="A22" s="4">
        <v>15</v>
      </c>
      <c r="B22" s="6" t="s">
        <v>31</v>
      </c>
      <c r="C22" s="8" t="s">
        <v>50</v>
      </c>
      <c r="D22" s="5">
        <v>33717</v>
      </c>
      <c r="E22" s="5">
        <v>33722</v>
      </c>
      <c r="F22" s="4">
        <v>4</v>
      </c>
      <c r="G22" s="4">
        <v>3</v>
      </c>
      <c r="H22" s="6"/>
      <c r="I22" s="6"/>
      <c r="J22" s="4">
        <v>190</v>
      </c>
      <c r="K22" s="4" t="s">
        <v>33</v>
      </c>
      <c r="L22" s="9" t="s">
        <v>34</v>
      </c>
      <c r="M22" s="133"/>
      <c r="N22" s="155"/>
      <c r="O22" s="155"/>
      <c r="P22" s="134"/>
      <c r="Q22" s="157"/>
    </row>
    <row r="23" spans="1:17" ht="12" customHeight="1" x14ac:dyDescent="0.2">
      <c r="A23" s="4"/>
      <c r="B23" s="6"/>
      <c r="C23" s="8"/>
      <c r="D23" s="5"/>
      <c r="E23" s="5"/>
      <c r="F23" s="6"/>
      <c r="G23" s="4"/>
      <c r="H23" s="10"/>
      <c r="I23" s="6"/>
      <c r="J23" s="4"/>
      <c r="K23" s="4"/>
      <c r="L23" s="9"/>
      <c r="M23" s="135"/>
      <c r="N23" s="143"/>
      <c r="O23" s="143"/>
      <c r="P23" s="136"/>
      <c r="Q23" s="147"/>
    </row>
    <row r="24" spans="1:17" ht="12.75" customHeight="1" x14ac:dyDescent="0.2">
      <c r="A24" s="11">
        <v>1</v>
      </c>
      <c r="B24" s="12" t="s">
        <v>31</v>
      </c>
      <c r="C24" s="13" t="s">
        <v>51</v>
      </c>
      <c r="D24" s="14">
        <v>33728</v>
      </c>
      <c r="E24" s="14">
        <v>33730</v>
      </c>
      <c r="F24" s="15">
        <v>5</v>
      </c>
      <c r="G24" s="11">
        <v>1</v>
      </c>
      <c r="H24" s="12"/>
      <c r="I24" s="12"/>
      <c r="J24" s="11">
        <v>126</v>
      </c>
      <c r="K24" s="11" t="s">
        <v>33</v>
      </c>
      <c r="L24" s="11" t="s">
        <v>34</v>
      </c>
      <c r="M24" s="158"/>
      <c r="N24" s="142"/>
      <c r="O24" s="142"/>
      <c r="P24" s="132"/>
      <c r="Q24" s="156" t="s">
        <v>52</v>
      </c>
    </row>
    <row r="25" spans="1:17" ht="12.75" customHeight="1" x14ac:dyDescent="0.2">
      <c r="A25" s="11">
        <v>2</v>
      </c>
      <c r="B25" s="12" t="s">
        <v>31</v>
      </c>
      <c r="C25" s="13" t="s">
        <v>53</v>
      </c>
      <c r="D25" s="14">
        <v>33730</v>
      </c>
      <c r="E25" s="14">
        <v>33731</v>
      </c>
      <c r="F25" s="15"/>
      <c r="G25" s="11">
        <v>2</v>
      </c>
      <c r="H25" s="12"/>
      <c r="I25" s="12"/>
      <c r="J25" s="11">
        <v>127</v>
      </c>
      <c r="K25" s="11" t="s">
        <v>33</v>
      </c>
      <c r="L25" s="11" t="s">
        <v>34</v>
      </c>
      <c r="M25" s="133"/>
      <c r="N25" s="155"/>
      <c r="O25" s="155"/>
      <c r="P25" s="134"/>
      <c r="Q25" s="157"/>
    </row>
    <row r="26" spans="1:17" ht="12.75" customHeight="1" x14ac:dyDescent="0.2">
      <c r="A26" s="11">
        <v>3</v>
      </c>
      <c r="B26" s="12" t="s">
        <v>31</v>
      </c>
      <c r="C26" s="13" t="s">
        <v>54</v>
      </c>
      <c r="D26" s="14">
        <v>33731</v>
      </c>
      <c r="E26" s="14">
        <v>33732</v>
      </c>
      <c r="F26" s="15"/>
      <c r="G26" s="11">
        <v>3</v>
      </c>
      <c r="H26" s="12"/>
      <c r="I26" s="12"/>
      <c r="J26" s="11">
        <v>194</v>
      </c>
      <c r="K26" s="11" t="s">
        <v>33</v>
      </c>
      <c r="L26" s="11" t="s">
        <v>34</v>
      </c>
      <c r="M26" s="133"/>
      <c r="N26" s="155"/>
      <c r="O26" s="155"/>
      <c r="P26" s="134"/>
      <c r="Q26" s="157"/>
    </row>
    <row r="27" spans="1:17" ht="12.75" customHeight="1" x14ac:dyDescent="0.2">
      <c r="A27" s="11">
        <v>4</v>
      </c>
      <c r="B27" s="12" t="s">
        <v>31</v>
      </c>
      <c r="C27" s="13" t="s">
        <v>55</v>
      </c>
      <c r="D27" s="14">
        <v>33735</v>
      </c>
      <c r="E27" s="14">
        <v>33738</v>
      </c>
      <c r="F27" s="15"/>
      <c r="G27" s="11">
        <v>4</v>
      </c>
      <c r="H27" s="12"/>
      <c r="I27" s="12"/>
      <c r="J27" s="11">
        <v>191</v>
      </c>
      <c r="K27" s="11" t="s">
        <v>33</v>
      </c>
      <c r="L27" s="11" t="s">
        <v>34</v>
      </c>
      <c r="M27" s="133"/>
      <c r="N27" s="155"/>
      <c r="O27" s="155"/>
      <c r="P27" s="134"/>
      <c r="Q27" s="157"/>
    </row>
    <row r="28" spans="1:17" ht="12.75" customHeight="1" x14ac:dyDescent="0.2">
      <c r="A28" s="11">
        <v>5</v>
      </c>
      <c r="B28" s="12" t="s">
        <v>31</v>
      </c>
      <c r="C28" s="13" t="s">
        <v>56</v>
      </c>
      <c r="D28" s="14">
        <v>33738</v>
      </c>
      <c r="E28" s="14">
        <v>33743</v>
      </c>
      <c r="F28" s="15"/>
      <c r="G28" s="11">
        <v>5</v>
      </c>
      <c r="H28" s="12"/>
      <c r="I28" s="12"/>
      <c r="J28" s="11">
        <v>200</v>
      </c>
      <c r="K28" s="11" t="s">
        <v>33</v>
      </c>
      <c r="L28" s="11" t="s">
        <v>34</v>
      </c>
      <c r="M28" s="133"/>
      <c r="N28" s="155"/>
      <c r="O28" s="155"/>
      <c r="P28" s="134"/>
      <c r="Q28" s="157"/>
    </row>
    <row r="29" spans="1:17" ht="12.75" customHeight="1" x14ac:dyDescent="0.2">
      <c r="A29" s="11">
        <v>6</v>
      </c>
      <c r="B29" s="12" t="s">
        <v>31</v>
      </c>
      <c r="C29" s="13" t="s">
        <v>57</v>
      </c>
      <c r="D29" s="14">
        <v>33743</v>
      </c>
      <c r="E29" s="14">
        <v>33750</v>
      </c>
      <c r="F29" s="15">
        <v>6</v>
      </c>
      <c r="G29" s="11">
        <v>1</v>
      </c>
      <c r="H29" s="12"/>
      <c r="I29" s="12"/>
      <c r="J29" s="11">
        <v>274</v>
      </c>
      <c r="K29" s="11" t="s">
        <v>33</v>
      </c>
      <c r="L29" s="11" t="s">
        <v>34</v>
      </c>
      <c r="M29" s="133"/>
      <c r="N29" s="155"/>
      <c r="O29" s="155"/>
      <c r="P29" s="134"/>
      <c r="Q29" s="157"/>
    </row>
    <row r="30" spans="1:17" ht="12.75" customHeight="1" x14ac:dyDescent="0.2">
      <c r="A30" s="11">
        <v>7</v>
      </c>
      <c r="B30" s="12" t="s">
        <v>31</v>
      </c>
      <c r="C30" s="13" t="s">
        <v>58</v>
      </c>
      <c r="D30" s="14">
        <v>33750</v>
      </c>
      <c r="E30" s="14">
        <v>33751</v>
      </c>
      <c r="F30" s="15"/>
      <c r="G30" s="11">
        <v>2</v>
      </c>
      <c r="H30" s="12"/>
      <c r="I30" s="12"/>
      <c r="J30" s="11">
        <v>244</v>
      </c>
      <c r="K30" s="11" t="s">
        <v>33</v>
      </c>
      <c r="L30" s="11" t="s">
        <v>34</v>
      </c>
      <c r="M30" s="133"/>
      <c r="N30" s="155"/>
      <c r="O30" s="155"/>
      <c r="P30" s="134"/>
      <c r="Q30" s="157"/>
    </row>
    <row r="31" spans="1:17" ht="12.75" customHeight="1" x14ac:dyDescent="0.2">
      <c r="A31" s="11">
        <v>8</v>
      </c>
      <c r="B31" s="12" t="s">
        <v>31</v>
      </c>
      <c r="C31" s="13" t="s">
        <v>59</v>
      </c>
      <c r="D31" s="14">
        <v>33751</v>
      </c>
      <c r="E31" s="14">
        <v>33753</v>
      </c>
      <c r="F31" s="15"/>
      <c r="G31" s="11">
        <v>3</v>
      </c>
      <c r="H31" s="12"/>
      <c r="I31" s="12"/>
      <c r="J31" s="11">
        <v>200</v>
      </c>
      <c r="K31" s="11" t="s">
        <v>33</v>
      </c>
      <c r="L31" s="11" t="s">
        <v>34</v>
      </c>
      <c r="M31" s="133"/>
      <c r="N31" s="155"/>
      <c r="O31" s="155"/>
      <c r="P31" s="134"/>
      <c r="Q31" s="157"/>
    </row>
    <row r="32" spans="1:17" ht="12.75" customHeight="1" x14ac:dyDescent="0.2">
      <c r="A32" s="11">
        <v>9</v>
      </c>
      <c r="B32" s="12" t="s">
        <v>31</v>
      </c>
      <c r="C32" s="13" t="s">
        <v>60</v>
      </c>
      <c r="D32" s="14">
        <v>33753</v>
      </c>
      <c r="E32" s="14">
        <v>33753</v>
      </c>
      <c r="F32" s="15"/>
      <c r="G32" s="11">
        <v>4</v>
      </c>
      <c r="H32" s="12"/>
      <c r="I32" s="12"/>
      <c r="J32" s="11">
        <v>200</v>
      </c>
      <c r="K32" s="11" t="s">
        <v>33</v>
      </c>
      <c r="L32" s="11" t="s">
        <v>34</v>
      </c>
      <c r="M32" s="133"/>
      <c r="N32" s="155"/>
      <c r="O32" s="155"/>
      <c r="P32" s="134"/>
      <c r="Q32" s="157"/>
    </row>
    <row r="33" spans="1:17" ht="12.75" customHeight="1" x14ac:dyDescent="0.2">
      <c r="A33" s="11">
        <v>10</v>
      </c>
      <c r="B33" s="12" t="s">
        <v>31</v>
      </c>
      <c r="C33" s="13" t="s">
        <v>61</v>
      </c>
      <c r="D33" s="14">
        <v>33753</v>
      </c>
      <c r="E33" s="14">
        <v>33753</v>
      </c>
      <c r="F33" s="15">
        <v>7</v>
      </c>
      <c r="G33" s="11">
        <v>1</v>
      </c>
      <c r="H33" s="12"/>
      <c r="I33" s="12"/>
      <c r="J33" s="11">
        <v>151</v>
      </c>
      <c r="K33" s="11" t="s">
        <v>33</v>
      </c>
      <c r="L33" s="11" t="s">
        <v>34</v>
      </c>
      <c r="M33" s="133"/>
      <c r="N33" s="155"/>
      <c r="O33" s="155"/>
      <c r="P33" s="134"/>
      <c r="Q33" s="157"/>
    </row>
    <row r="34" spans="1:17" ht="12.75" customHeight="1" x14ac:dyDescent="0.2">
      <c r="A34" s="11">
        <v>11</v>
      </c>
      <c r="B34" s="12" t="s">
        <v>31</v>
      </c>
      <c r="C34" s="13" t="s">
        <v>62</v>
      </c>
      <c r="D34" s="14">
        <v>33767</v>
      </c>
      <c r="E34" s="14">
        <v>33767</v>
      </c>
      <c r="F34" s="15"/>
      <c r="G34" s="11">
        <v>2</v>
      </c>
      <c r="H34" s="12"/>
      <c r="I34" s="12"/>
      <c r="J34" s="11">
        <v>160</v>
      </c>
      <c r="K34" s="11" t="s">
        <v>33</v>
      </c>
      <c r="L34" s="11" t="s">
        <v>34</v>
      </c>
      <c r="M34" s="133"/>
      <c r="N34" s="155"/>
      <c r="O34" s="155"/>
      <c r="P34" s="134"/>
      <c r="Q34" s="157"/>
    </row>
    <row r="35" spans="1:17" ht="12.75" customHeight="1" x14ac:dyDescent="0.2">
      <c r="A35" s="11">
        <v>12</v>
      </c>
      <c r="B35" s="12" t="s">
        <v>31</v>
      </c>
      <c r="C35" s="13" t="s">
        <v>63</v>
      </c>
      <c r="D35" s="14">
        <v>33764</v>
      </c>
      <c r="E35" s="14">
        <v>33774</v>
      </c>
      <c r="F35" s="15"/>
      <c r="G35" s="11">
        <v>3</v>
      </c>
      <c r="H35" s="12"/>
      <c r="I35" s="12"/>
      <c r="J35" s="11">
        <v>142</v>
      </c>
      <c r="K35" s="11" t="s">
        <v>33</v>
      </c>
      <c r="L35" s="11" t="s">
        <v>34</v>
      </c>
      <c r="M35" s="133"/>
      <c r="N35" s="155"/>
      <c r="O35" s="155"/>
      <c r="P35" s="134"/>
      <c r="Q35" s="157"/>
    </row>
    <row r="36" spans="1:17" ht="12.75" customHeight="1" x14ac:dyDescent="0.2">
      <c r="A36" s="11">
        <v>13</v>
      </c>
      <c r="B36" s="12" t="s">
        <v>31</v>
      </c>
      <c r="C36" s="13" t="s">
        <v>64</v>
      </c>
      <c r="D36" s="14">
        <v>33772</v>
      </c>
      <c r="E36" s="14">
        <v>33778</v>
      </c>
      <c r="F36" s="15"/>
      <c r="G36" s="11">
        <v>4</v>
      </c>
      <c r="H36" s="12"/>
      <c r="I36" s="12"/>
      <c r="J36" s="11">
        <v>206</v>
      </c>
      <c r="K36" s="11" t="s">
        <v>33</v>
      </c>
      <c r="L36" s="11" t="s">
        <v>34</v>
      </c>
      <c r="M36" s="133"/>
      <c r="N36" s="155"/>
      <c r="O36" s="155"/>
      <c r="P36" s="134"/>
      <c r="Q36" s="157"/>
    </row>
    <row r="37" spans="1:17" ht="12.75" customHeight="1" x14ac:dyDescent="0.2">
      <c r="A37" s="11">
        <v>14</v>
      </c>
      <c r="B37" s="12" t="s">
        <v>31</v>
      </c>
      <c r="C37" s="13" t="s">
        <v>65</v>
      </c>
      <c r="D37" s="14">
        <v>33778</v>
      </c>
      <c r="E37" s="14">
        <v>33785</v>
      </c>
      <c r="F37" s="15"/>
      <c r="G37" s="11">
        <v>5</v>
      </c>
      <c r="H37" s="12"/>
      <c r="I37" s="12"/>
      <c r="J37" s="11">
        <v>130</v>
      </c>
      <c r="K37" s="11" t="s">
        <v>33</v>
      </c>
      <c r="L37" s="11" t="s">
        <v>34</v>
      </c>
      <c r="M37" s="133"/>
      <c r="N37" s="155"/>
      <c r="O37" s="155"/>
      <c r="P37" s="134"/>
      <c r="Q37" s="157"/>
    </row>
    <row r="38" spans="1:17" ht="12.75" customHeight="1" x14ac:dyDescent="0.2">
      <c r="A38" s="11">
        <v>15</v>
      </c>
      <c r="B38" s="12" t="s">
        <v>31</v>
      </c>
      <c r="C38" s="13" t="s">
        <v>66</v>
      </c>
      <c r="D38" s="14">
        <v>33786</v>
      </c>
      <c r="E38" s="14">
        <v>33792</v>
      </c>
      <c r="F38" s="15">
        <v>8</v>
      </c>
      <c r="G38" s="11">
        <v>1</v>
      </c>
      <c r="H38" s="12"/>
      <c r="I38" s="12"/>
      <c r="J38" s="11">
        <v>210</v>
      </c>
      <c r="K38" s="11" t="s">
        <v>33</v>
      </c>
      <c r="L38" s="11" t="s">
        <v>34</v>
      </c>
      <c r="M38" s="135"/>
      <c r="N38" s="143"/>
      <c r="O38" s="143"/>
      <c r="P38" s="136"/>
      <c r="Q38" s="147"/>
    </row>
    <row r="39" spans="1:17" ht="12.75" customHeight="1" x14ac:dyDescent="0.2">
      <c r="A39" s="11">
        <v>16</v>
      </c>
      <c r="B39" s="12" t="s">
        <v>31</v>
      </c>
      <c r="C39" s="13" t="s">
        <v>67</v>
      </c>
      <c r="D39" s="14">
        <v>33792</v>
      </c>
      <c r="E39" s="14">
        <v>33800</v>
      </c>
      <c r="F39" s="16"/>
      <c r="G39" s="11">
        <v>2</v>
      </c>
      <c r="H39" s="17"/>
      <c r="I39" s="12"/>
      <c r="J39" s="18">
        <v>241</v>
      </c>
      <c r="K39" s="11" t="s">
        <v>33</v>
      </c>
      <c r="L39" s="11" t="s">
        <v>34</v>
      </c>
      <c r="M39" s="158"/>
      <c r="N39" s="142"/>
      <c r="O39" s="142"/>
      <c r="P39" s="132"/>
      <c r="Q39" s="156" t="s">
        <v>52</v>
      </c>
    </row>
    <row r="40" spans="1:17" ht="12.75" customHeight="1" x14ac:dyDescent="0.2">
      <c r="A40" s="11">
        <v>17</v>
      </c>
      <c r="B40" s="12" t="s">
        <v>31</v>
      </c>
      <c r="C40" s="13" t="s">
        <v>68</v>
      </c>
      <c r="D40" s="14">
        <v>33800</v>
      </c>
      <c r="E40" s="14">
        <v>33807</v>
      </c>
      <c r="F40" s="15"/>
      <c r="G40" s="11">
        <v>3</v>
      </c>
      <c r="H40" s="12"/>
      <c r="I40" s="12"/>
      <c r="J40" s="11">
        <v>232</v>
      </c>
      <c r="K40" s="11" t="s">
        <v>33</v>
      </c>
      <c r="L40" s="11" t="s">
        <v>34</v>
      </c>
      <c r="M40" s="133"/>
      <c r="N40" s="155"/>
      <c r="O40" s="155"/>
      <c r="P40" s="134"/>
      <c r="Q40" s="157"/>
    </row>
    <row r="41" spans="1:17" ht="12.75" customHeight="1" x14ac:dyDescent="0.2">
      <c r="A41" s="11">
        <v>18</v>
      </c>
      <c r="B41" s="12" t="s">
        <v>31</v>
      </c>
      <c r="C41" s="13" t="s">
        <v>69</v>
      </c>
      <c r="D41" s="14">
        <v>33807</v>
      </c>
      <c r="E41" s="14">
        <v>33816</v>
      </c>
      <c r="F41" s="15"/>
      <c r="G41" s="11">
        <v>4</v>
      </c>
      <c r="H41" s="12"/>
      <c r="I41" s="12"/>
      <c r="J41" s="11">
        <v>190</v>
      </c>
      <c r="K41" s="11" t="s">
        <v>33</v>
      </c>
      <c r="L41" s="11" t="s">
        <v>34</v>
      </c>
      <c r="M41" s="133"/>
      <c r="N41" s="155"/>
      <c r="O41" s="155"/>
      <c r="P41" s="134"/>
      <c r="Q41" s="157"/>
    </row>
    <row r="42" spans="1:17" ht="12.75" customHeight="1" x14ac:dyDescent="0.2">
      <c r="A42" s="11">
        <v>19</v>
      </c>
      <c r="B42" s="12" t="s">
        <v>31</v>
      </c>
      <c r="C42" s="13" t="s">
        <v>70</v>
      </c>
      <c r="D42" s="14">
        <v>33819</v>
      </c>
      <c r="E42" s="14">
        <v>33826</v>
      </c>
      <c r="F42" s="15">
        <v>9</v>
      </c>
      <c r="G42" s="11">
        <v>1</v>
      </c>
      <c r="H42" s="12"/>
      <c r="I42" s="12"/>
      <c r="J42" s="11">
        <v>223</v>
      </c>
      <c r="K42" s="11" t="s">
        <v>33</v>
      </c>
      <c r="L42" s="11" t="s">
        <v>34</v>
      </c>
      <c r="M42" s="135"/>
      <c r="N42" s="143"/>
      <c r="O42" s="143"/>
      <c r="P42" s="136"/>
      <c r="Q42" s="147"/>
    </row>
    <row r="43" spans="1:17" ht="12.75" customHeight="1" x14ac:dyDescent="0.2">
      <c r="A43" s="11">
        <v>20</v>
      </c>
      <c r="B43" s="12" t="s">
        <v>31</v>
      </c>
      <c r="C43" s="13" t="s">
        <v>71</v>
      </c>
      <c r="D43" s="14">
        <v>33826</v>
      </c>
      <c r="E43" s="14">
        <v>33837</v>
      </c>
      <c r="F43" s="15"/>
      <c r="G43" s="11">
        <v>2</v>
      </c>
      <c r="H43" s="12"/>
      <c r="I43" s="12"/>
      <c r="J43" s="11">
        <v>218</v>
      </c>
      <c r="K43" s="11" t="s">
        <v>33</v>
      </c>
      <c r="L43" s="11" t="s">
        <v>34</v>
      </c>
      <c r="M43" s="158"/>
      <c r="N43" s="142"/>
      <c r="O43" s="142"/>
      <c r="P43" s="132"/>
      <c r="Q43" s="156" t="s">
        <v>72</v>
      </c>
    </row>
    <row r="44" spans="1:17" ht="12.75" customHeight="1" x14ac:dyDescent="0.2">
      <c r="A44" s="11">
        <v>21</v>
      </c>
      <c r="B44" s="12" t="s">
        <v>31</v>
      </c>
      <c r="C44" s="13" t="s">
        <v>73</v>
      </c>
      <c r="D44" s="14">
        <v>33837</v>
      </c>
      <c r="E44" s="14">
        <v>33840</v>
      </c>
      <c r="F44" s="15"/>
      <c r="G44" s="11">
        <v>3</v>
      </c>
      <c r="H44" s="12"/>
      <c r="I44" s="12"/>
      <c r="J44" s="11">
        <v>168</v>
      </c>
      <c r="K44" s="11" t="s">
        <v>33</v>
      </c>
      <c r="L44" s="11" t="s">
        <v>34</v>
      </c>
      <c r="M44" s="133"/>
      <c r="N44" s="155"/>
      <c r="O44" s="155"/>
      <c r="P44" s="134"/>
      <c r="Q44" s="157"/>
    </row>
    <row r="45" spans="1:17" ht="12.75" customHeight="1" x14ac:dyDescent="0.2">
      <c r="A45" s="11">
        <v>22</v>
      </c>
      <c r="B45" s="12" t="s">
        <v>31</v>
      </c>
      <c r="C45" s="13" t="s">
        <v>74</v>
      </c>
      <c r="D45" s="14">
        <v>33840</v>
      </c>
      <c r="E45" s="14">
        <v>33843</v>
      </c>
      <c r="F45" s="12"/>
      <c r="G45" s="11">
        <v>4</v>
      </c>
      <c r="H45" s="12"/>
      <c r="I45" s="12"/>
      <c r="J45" s="11">
        <v>189</v>
      </c>
      <c r="K45" s="11" t="s">
        <v>33</v>
      </c>
      <c r="L45" s="11" t="s">
        <v>34</v>
      </c>
      <c r="M45" s="133"/>
      <c r="N45" s="155"/>
      <c r="O45" s="155"/>
      <c r="P45" s="134"/>
      <c r="Q45" s="157"/>
    </row>
    <row r="46" spans="1:17" ht="12.75" customHeight="1" x14ac:dyDescent="0.2">
      <c r="A46" s="11">
        <v>23</v>
      </c>
      <c r="B46" s="12" t="s">
        <v>31</v>
      </c>
      <c r="C46" s="13" t="s">
        <v>75</v>
      </c>
      <c r="D46" s="14">
        <v>33843</v>
      </c>
      <c r="E46" s="14">
        <v>33851</v>
      </c>
      <c r="F46" s="12">
        <v>10</v>
      </c>
      <c r="G46" s="11">
        <v>4</v>
      </c>
      <c r="H46" s="12"/>
      <c r="I46" s="12"/>
      <c r="J46" s="11">
        <v>225</v>
      </c>
      <c r="K46" s="11" t="s">
        <v>33</v>
      </c>
      <c r="L46" s="11" t="s">
        <v>34</v>
      </c>
      <c r="M46" s="133"/>
      <c r="N46" s="155"/>
      <c r="O46" s="155"/>
      <c r="P46" s="134"/>
      <c r="Q46" s="157"/>
    </row>
    <row r="47" spans="1:17" ht="12.75" customHeight="1" x14ac:dyDescent="0.2">
      <c r="A47" s="11">
        <v>24</v>
      </c>
      <c r="B47" s="12" t="s">
        <v>31</v>
      </c>
      <c r="C47" s="13" t="s">
        <v>76</v>
      </c>
      <c r="D47" s="14">
        <v>33845</v>
      </c>
      <c r="E47" s="14">
        <v>33881</v>
      </c>
      <c r="F47" s="12"/>
      <c r="G47" s="11"/>
      <c r="H47" s="12"/>
      <c r="I47" s="12"/>
      <c r="J47" s="11">
        <v>241</v>
      </c>
      <c r="K47" s="11" t="s">
        <v>33</v>
      </c>
      <c r="L47" s="11" t="s">
        <v>34</v>
      </c>
      <c r="M47" s="133"/>
      <c r="N47" s="155"/>
      <c r="O47" s="155"/>
      <c r="P47" s="134"/>
      <c r="Q47" s="157"/>
    </row>
    <row r="48" spans="1:17" ht="12.75" customHeight="1" x14ac:dyDescent="0.2">
      <c r="A48" s="11">
        <v>25</v>
      </c>
      <c r="B48" s="12" t="s">
        <v>31</v>
      </c>
      <c r="C48" s="13" t="s">
        <v>77</v>
      </c>
      <c r="D48" s="14">
        <v>33857</v>
      </c>
      <c r="E48" s="14">
        <v>33863</v>
      </c>
      <c r="F48" s="12"/>
      <c r="G48" s="11"/>
      <c r="H48" s="12"/>
      <c r="I48" s="12"/>
      <c r="J48" s="11">
        <v>208</v>
      </c>
      <c r="K48" s="11" t="s">
        <v>33</v>
      </c>
      <c r="L48" s="11" t="s">
        <v>34</v>
      </c>
      <c r="M48" s="133"/>
      <c r="N48" s="155"/>
      <c r="O48" s="155"/>
      <c r="P48" s="134"/>
      <c r="Q48" s="157"/>
    </row>
    <row r="49" spans="1:17" ht="12.75" customHeight="1" x14ac:dyDescent="0.2">
      <c r="A49" s="11">
        <v>26</v>
      </c>
      <c r="B49" s="12" t="s">
        <v>31</v>
      </c>
      <c r="C49" s="13" t="s">
        <v>78</v>
      </c>
      <c r="D49" s="14">
        <v>33863</v>
      </c>
      <c r="E49" s="14">
        <v>33868</v>
      </c>
      <c r="F49" s="12"/>
      <c r="G49" s="11"/>
      <c r="H49" s="12"/>
      <c r="I49" s="12"/>
      <c r="J49" s="11">
        <v>236</v>
      </c>
      <c r="K49" s="11" t="s">
        <v>33</v>
      </c>
      <c r="L49" s="11" t="s">
        <v>34</v>
      </c>
      <c r="M49" s="133"/>
      <c r="N49" s="155"/>
      <c r="O49" s="155"/>
      <c r="P49" s="134"/>
      <c r="Q49" s="157"/>
    </row>
    <row r="50" spans="1:17" ht="12.75" customHeight="1" x14ac:dyDescent="0.2">
      <c r="A50" s="11">
        <v>27</v>
      </c>
      <c r="B50" s="12" t="s">
        <v>31</v>
      </c>
      <c r="C50" s="13" t="s">
        <v>79</v>
      </c>
      <c r="D50" s="14">
        <v>33868</v>
      </c>
      <c r="E50" s="14">
        <v>33871</v>
      </c>
      <c r="F50" s="12">
        <v>11</v>
      </c>
      <c r="G50" s="11">
        <v>4</v>
      </c>
      <c r="H50" s="12"/>
      <c r="I50" s="12"/>
      <c r="J50" s="11">
        <v>261</v>
      </c>
      <c r="K50" s="11" t="s">
        <v>33</v>
      </c>
      <c r="L50" s="11" t="s">
        <v>34</v>
      </c>
      <c r="M50" s="133"/>
      <c r="N50" s="155"/>
      <c r="O50" s="155"/>
      <c r="P50" s="134"/>
      <c r="Q50" s="157"/>
    </row>
    <row r="51" spans="1:17" ht="12.75" customHeight="1" x14ac:dyDescent="0.2">
      <c r="A51" s="11">
        <v>28</v>
      </c>
      <c r="B51" s="12" t="s">
        <v>31</v>
      </c>
      <c r="C51" s="13" t="s">
        <v>80</v>
      </c>
      <c r="D51" s="14">
        <v>33871</v>
      </c>
      <c r="E51" s="14">
        <v>33877</v>
      </c>
      <c r="F51" s="12"/>
      <c r="G51" s="11"/>
      <c r="H51" s="12"/>
      <c r="I51" s="12"/>
      <c r="J51" s="11">
        <v>224</v>
      </c>
      <c r="K51" s="11" t="s">
        <v>33</v>
      </c>
      <c r="L51" s="11" t="s">
        <v>34</v>
      </c>
      <c r="M51" s="133"/>
      <c r="N51" s="155"/>
      <c r="O51" s="155"/>
      <c r="P51" s="134"/>
      <c r="Q51" s="157"/>
    </row>
    <row r="52" spans="1:17" ht="12.75" customHeight="1" x14ac:dyDescent="0.2">
      <c r="A52" s="11">
        <v>29</v>
      </c>
      <c r="B52" s="12" t="s">
        <v>31</v>
      </c>
      <c r="C52" s="13" t="s">
        <v>81</v>
      </c>
      <c r="D52" s="14">
        <v>33878</v>
      </c>
      <c r="E52" s="14">
        <v>33884</v>
      </c>
      <c r="F52" s="12"/>
      <c r="G52" s="11"/>
      <c r="H52" s="12"/>
      <c r="I52" s="12"/>
      <c r="J52" s="11">
        <v>236</v>
      </c>
      <c r="K52" s="11" t="s">
        <v>33</v>
      </c>
      <c r="L52" s="11" t="s">
        <v>34</v>
      </c>
      <c r="M52" s="133"/>
      <c r="N52" s="155"/>
      <c r="O52" s="155"/>
      <c r="P52" s="134"/>
      <c r="Q52" s="157"/>
    </row>
    <row r="53" spans="1:17" ht="12.75" customHeight="1" x14ac:dyDescent="0.2">
      <c r="A53" s="11">
        <v>30</v>
      </c>
      <c r="B53" s="12" t="s">
        <v>31</v>
      </c>
      <c r="C53" s="13" t="s">
        <v>82</v>
      </c>
      <c r="D53" s="14">
        <v>33885</v>
      </c>
      <c r="E53" s="14">
        <v>33892</v>
      </c>
      <c r="F53" s="12"/>
      <c r="G53" s="11"/>
      <c r="H53" s="12"/>
      <c r="I53" s="12"/>
      <c r="J53" s="11">
        <v>205</v>
      </c>
      <c r="K53" s="11" t="s">
        <v>33</v>
      </c>
      <c r="L53" s="11" t="s">
        <v>34</v>
      </c>
      <c r="M53" s="135"/>
      <c r="N53" s="143"/>
      <c r="O53" s="143"/>
      <c r="P53" s="136"/>
      <c r="Q53" s="147"/>
    </row>
    <row r="54" spans="1:17" ht="12.75" customHeight="1" x14ac:dyDescent="0.2">
      <c r="A54" s="11">
        <v>31</v>
      </c>
      <c r="B54" s="12" t="s">
        <v>31</v>
      </c>
      <c r="C54" s="13" t="s">
        <v>83</v>
      </c>
      <c r="D54" s="14">
        <v>33892</v>
      </c>
      <c r="E54" s="14">
        <v>33898</v>
      </c>
      <c r="F54" s="12">
        <v>12</v>
      </c>
      <c r="G54" s="11">
        <v>4</v>
      </c>
      <c r="H54" s="12"/>
      <c r="I54" s="12"/>
      <c r="J54" s="11">
        <v>206</v>
      </c>
      <c r="K54" s="11" t="s">
        <v>33</v>
      </c>
      <c r="L54" s="11" t="s">
        <v>34</v>
      </c>
      <c r="M54" s="158"/>
      <c r="N54" s="142"/>
      <c r="O54" s="142"/>
      <c r="P54" s="132"/>
      <c r="Q54" s="156" t="s">
        <v>84</v>
      </c>
    </row>
    <row r="55" spans="1:17" ht="12.75" customHeight="1" x14ac:dyDescent="0.2">
      <c r="A55" s="11">
        <v>32</v>
      </c>
      <c r="B55" s="12" t="s">
        <v>31</v>
      </c>
      <c r="C55" s="13" t="s">
        <v>85</v>
      </c>
      <c r="D55" s="14">
        <v>33898</v>
      </c>
      <c r="E55" s="14">
        <v>33900</v>
      </c>
      <c r="F55" s="12"/>
      <c r="G55" s="11"/>
      <c r="H55" s="12"/>
      <c r="I55" s="12"/>
      <c r="J55" s="11">
        <v>164</v>
      </c>
      <c r="K55" s="11" t="s">
        <v>33</v>
      </c>
      <c r="L55" s="11" t="s">
        <v>34</v>
      </c>
      <c r="M55" s="133"/>
      <c r="N55" s="155"/>
      <c r="O55" s="155"/>
      <c r="P55" s="134"/>
      <c r="Q55" s="157"/>
    </row>
    <row r="56" spans="1:17" ht="12.75" customHeight="1" x14ac:dyDescent="0.2">
      <c r="A56" s="11">
        <v>33</v>
      </c>
      <c r="B56" s="12" t="s">
        <v>31</v>
      </c>
      <c r="C56" s="13" t="s">
        <v>86</v>
      </c>
      <c r="D56" s="14">
        <v>33900</v>
      </c>
      <c r="E56" s="14">
        <v>33907</v>
      </c>
      <c r="F56" s="12"/>
      <c r="G56" s="11"/>
      <c r="H56" s="12"/>
      <c r="I56" s="12"/>
      <c r="J56" s="11">
        <v>223</v>
      </c>
      <c r="K56" s="11" t="s">
        <v>33</v>
      </c>
      <c r="L56" s="11" t="s">
        <v>34</v>
      </c>
      <c r="M56" s="133"/>
      <c r="N56" s="155"/>
      <c r="O56" s="155"/>
      <c r="P56" s="134"/>
      <c r="Q56" s="157"/>
    </row>
    <row r="57" spans="1:17" ht="12.75" customHeight="1" x14ac:dyDescent="0.2">
      <c r="A57" s="11">
        <v>34</v>
      </c>
      <c r="B57" s="12" t="s">
        <v>31</v>
      </c>
      <c r="C57" s="13" t="s">
        <v>87</v>
      </c>
      <c r="D57" s="14">
        <v>33911</v>
      </c>
      <c r="E57" s="14">
        <v>33914</v>
      </c>
      <c r="F57" s="12"/>
      <c r="G57" s="11"/>
      <c r="H57" s="12"/>
      <c r="I57" s="12"/>
      <c r="J57" s="11">
        <v>208</v>
      </c>
      <c r="K57" s="11" t="s">
        <v>33</v>
      </c>
      <c r="L57" s="11" t="s">
        <v>34</v>
      </c>
      <c r="M57" s="135"/>
      <c r="N57" s="143"/>
      <c r="O57" s="143"/>
      <c r="P57" s="136"/>
      <c r="Q57" s="147"/>
    </row>
    <row r="58" spans="1:17" ht="12.75" customHeight="1" x14ac:dyDescent="0.2">
      <c r="A58" s="11">
        <v>35</v>
      </c>
      <c r="B58" s="12" t="s">
        <v>31</v>
      </c>
      <c r="C58" s="13" t="s">
        <v>88</v>
      </c>
      <c r="D58" s="14">
        <v>33917</v>
      </c>
      <c r="E58" s="14">
        <v>33919</v>
      </c>
      <c r="F58" s="12">
        <v>13</v>
      </c>
      <c r="G58" s="11">
        <v>4</v>
      </c>
      <c r="H58" s="12"/>
      <c r="I58" s="12"/>
      <c r="J58" s="11">
        <v>232</v>
      </c>
      <c r="K58" s="11" t="s">
        <v>33</v>
      </c>
      <c r="L58" s="11" t="s">
        <v>34</v>
      </c>
      <c r="M58" s="158"/>
      <c r="N58" s="142"/>
      <c r="O58" s="142"/>
      <c r="P58" s="132"/>
      <c r="Q58" s="156" t="s">
        <v>89</v>
      </c>
    </row>
    <row r="59" spans="1:17" ht="12.75" customHeight="1" x14ac:dyDescent="0.2">
      <c r="A59" s="11">
        <v>36</v>
      </c>
      <c r="B59" s="12" t="s">
        <v>31</v>
      </c>
      <c r="C59" s="13" t="s">
        <v>90</v>
      </c>
      <c r="D59" s="14">
        <v>33919</v>
      </c>
      <c r="E59" s="14">
        <v>33928</v>
      </c>
      <c r="F59" s="12"/>
      <c r="G59" s="11"/>
      <c r="H59" s="12"/>
      <c r="I59" s="12"/>
      <c r="J59" s="11">
        <v>204</v>
      </c>
      <c r="K59" s="11" t="s">
        <v>33</v>
      </c>
      <c r="L59" s="11" t="s">
        <v>34</v>
      </c>
      <c r="M59" s="133"/>
      <c r="N59" s="155"/>
      <c r="O59" s="155"/>
      <c r="P59" s="134"/>
      <c r="Q59" s="157"/>
    </row>
    <row r="60" spans="1:17" ht="12.75" customHeight="1" x14ac:dyDescent="0.2">
      <c r="A60" s="11">
        <v>37</v>
      </c>
      <c r="B60" s="12" t="s">
        <v>31</v>
      </c>
      <c r="C60" s="13" t="s">
        <v>91</v>
      </c>
      <c r="D60" s="14">
        <v>33928</v>
      </c>
      <c r="E60" s="14">
        <v>33934</v>
      </c>
      <c r="F60" s="12"/>
      <c r="G60" s="11"/>
      <c r="H60" s="12"/>
      <c r="I60" s="12"/>
      <c r="J60" s="11">
        <v>177</v>
      </c>
      <c r="K60" s="11" t="s">
        <v>33</v>
      </c>
      <c r="L60" s="11" t="s">
        <v>34</v>
      </c>
      <c r="M60" s="133"/>
      <c r="N60" s="155"/>
      <c r="O60" s="155"/>
      <c r="P60" s="134"/>
      <c r="Q60" s="157"/>
    </row>
    <row r="61" spans="1:17" ht="12.75" customHeight="1" x14ac:dyDescent="0.2">
      <c r="A61" s="11">
        <v>38</v>
      </c>
      <c r="B61" s="12" t="s">
        <v>31</v>
      </c>
      <c r="C61" s="13" t="s">
        <v>92</v>
      </c>
      <c r="D61" s="14">
        <v>33935</v>
      </c>
      <c r="E61" s="14">
        <v>33938</v>
      </c>
      <c r="F61" s="12"/>
      <c r="G61" s="11"/>
      <c r="H61" s="12"/>
      <c r="I61" s="12"/>
      <c r="J61" s="11">
        <v>135</v>
      </c>
      <c r="K61" s="11" t="s">
        <v>33</v>
      </c>
      <c r="L61" s="11" t="s">
        <v>34</v>
      </c>
      <c r="M61" s="133"/>
      <c r="N61" s="155"/>
      <c r="O61" s="155"/>
      <c r="P61" s="134"/>
      <c r="Q61" s="157"/>
    </row>
    <row r="62" spans="1:17" ht="12.75" customHeight="1" x14ac:dyDescent="0.2">
      <c r="A62" s="11">
        <v>39</v>
      </c>
      <c r="B62" s="12" t="s">
        <v>31</v>
      </c>
      <c r="C62" s="13" t="s">
        <v>93</v>
      </c>
      <c r="D62" s="14">
        <v>33939</v>
      </c>
      <c r="E62" s="14">
        <v>33945</v>
      </c>
      <c r="F62" s="12">
        <v>14</v>
      </c>
      <c r="G62" s="11">
        <v>4</v>
      </c>
      <c r="H62" s="12"/>
      <c r="I62" s="12"/>
      <c r="J62" s="11">
        <v>230</v>
      </c>
      <c r="K62" s="11" t="s">
        <v>33</v>
      </c>
      <c r="L62" s="11" t="s">
        <v>34</v>
      </c>
      <c r="M62" s="133"/>
      <c r="N62" s="155"/>
      <c r="O62" s="155"/>
      <c r="P62" s="134"/>
      <c r="Q62" s="157"/>
    </row>
    <row r="63" spans="1:17" ht="12.75" customHeight="1" x14ac:dyDescent="0.2">
      <c r="A63" s="11">
        <v>40</v>
      </c>
      <c r="B63" s="12" t="s">
        <v>31</v>
      </c>
      <c r="C63" s="13" t="s">
        <v>94</v>
      </c>
      <c r="D63" s="14">
        <v>33945</v>
      </c>
      <c r="E63" s="14">
        <v>33948</v>
      </c>
      <c r="F63" s="12"/>
      <c r="G63" s="11"/>
      <c r="H63" s="12"/>
      <c r="I63" s="12"/>
      <c r="J63" s="11">
        <v>204</v>
      </c>
      <c r="K63" s="11" t="s">
        <v>33</v>
      </c>
      <c r="L63" s="11" t="s">
        <v>34</v>
      </c>
      <c r="M63" s="133"/>
      <c r="N63" s="155"/>
      <c r="O63" s="155"/>
      <c r="P63" s="134"/>
      <c r="Q63" s="157"/>
    </row>
    <row r="64" spans="1:17" ht="12.75" customHeight="1" x14ac:dyDescent="0.2">
      <c r="A64" s="11">
        <v>41</v>
      </c>
      <c r="B64" s="12" t="s">
        <v>31</v>
      </c>
      <c r="C64" s="13" t="s">
        <v>95</v>
      </c>
      <c r="D64" s="14">
        <v>33948</v>
      </c>
      <c r="E64" s="14">
        <v>33952</v>
      </c>
      <c r="F64" s="12"/>
      <c r="G64" s="11"/>
      <c r="H64" s="12"/>
      <c r="I64" s="12"/>
      <c r="J64" s="11">
        <v>178</v>
      </c>
      <c r="K64" s="11" t="s">
        <v>33</v>
      </c>
      <c r="L64" s="11" t="s">
        <v>34</v>
      </c>
      <c r="M64" s="133"/>
      <c r="N64" s="155"/>
      <c r="O64" s="155"/>
      <c r="P64" s="134"/>
      <c r="Q64" s="157"/>
    </row>
    <row r="65" spans="1:17" ht="12.75" customHeight="1" x14ac:dyDescent="0.2">
      <c r="A65" s="11">
        <v>42</v>
      </c>
      <c r="B65" s="12" t="s">
        <v>31</v>
      </c>
      <c r="C65" s="13" t="s">
        <v>96</v>
      </c>
      <c r="D65" s="14">
        <v>33953</v>
      </c>
      <c r="E65" s="14">
        <v>33955</v>
      </c>
      <c r="F65" s="12"/>
      <c r="G65" s="11"/>
      <c r="H65" s="12"/>
      <c r="I65" s="12"/>
      <c r="J65" s="11">
        <v>225</v>
      </c>
      <c r="K65" s="11" t="s">
        <v>33</v>
      </c>
      <c r="L65" s="11" t="s">
        <v>34</v>
      </c>
      <c r="M65" s="133"/>
      <c r="N65" s="155"/>
      <c r="O65" s="155"/>
      <c r="P65" s="134"/>
      <c r="Q65" s="157"/>
    </row>
    <row r="66" spans="1:17" ht="12.75" customHeight="1" x14ac:dyDescent="0.2">
      <c r="A66" s="11">
        <v>43</v>
      </c>
      <c r="B66" s="12" t="s">
        <v>31</v>
      </c>
      <c r="C66" s="13" t="s">
        <v>97</v>
      </c>
      <c r="D66" s="14">
        <v>33955</v>
      </c>
      <c r="E66" s="14">
        <v>33961</v>
      </c>
      <c r="F66" s="19">
        <v>15</v>
      </c>
      <c r="G66" s="11">
        <v>4</v>
      </c>
      <c r="H66" s="17"/>
      <c r="I66" s="12"/>
      <c r="J66" s="18">
        <v>230</v>
      </c>
      <c r="K66" s="11" t="s">
        <v>33</v>
      </c>
      <c r="L66" s="11" t="s">
        <v>34</v>
      </c>
      <c r="M66" s="133"/>
      <c r="N66" s="155"/>
      <c r="O66" s="155"/>
      <c r="P66" s="134"/>
      <c r="Q66" s="157"/>
    </row>
    <row r="67" spans="1:17" ht="12.75" customHeight="1" x14ac:dyDescent="0.2">
      <c r="A67" s="11">
        <v>44</v>
      </c>
      <c r="B67" s="12" t="s">
        <v>31</v>
      </c>
      <c r="C67" s="13" t="s">
        <v>98</v>
      </c>
      <c r="D67" s="14">
        <v>33955</v>
      </c>
      <c r="E67" s="14">
        <v>33968</v>
      </c>
      <c r="F67" s="12"/>
      <c r="G67" s="11"/>
      <c r="H67" s="12"/>
      <c r="I67" s="12"/>
      <c r="J67" s="11">
        <v>207</v>
      </c>
      <c r="K67" s="11" t="s">
        <v>33</v>
      </c>
      <c r="L67" s="11" t="s">
        <v>34</v>
      </c>
      <c r="M67" s="133"/>
      <c r="N67" s="155"/>
      <c r="O67" s="155"/>
      <c r="P67" s="134"/>
      <c r="Q67" s="157"/>
    </row>
    <row r="68" spans="1:17" ht="12.75" customHeight="1" x14ac:dyDescent="0.2">
      <c r="A68" s="11">
        <v>45</v>
      </c>
      <c r="B68" s="12" t="s">
        <v>31</v>
      </c>
      <c r="C68" s="13" t="s">
        <v>99</v>
      </c>
      <c r="D68" s="14">
        <v>33968</v>
      </c>
      <c r="E68" s="14">
        <v>33968</v>
      </c>
      <c r="F68" s="12"/>
      <c r="G68" s="11"/>
      <c r="H68" s="12"/>
      <c r="I68" s="12"/>
      <c r="J68" s="11">
        <v>213</v>
      </c>
      <c r="K68" s="11" t="s">
        <v>33</v>
      </c>
      <c r="L68" s="11" t="s">
        <v>34</v>
      </c>
      <c r="M68" s="135"/>
      <c r="N68" s="143"/>
      <c r="O68" s="143"/>
      <c r="P68" s="136"/>
      <c r="Q68" s="147"/>
    </row>
    <row r="69" spans="1:17" ht="12.75" customHeight="1" x14ac:dyDescent="0.2">
      <c r="A69" s="11">
        <v>46</v>
      </c>
      <c r="B69" s="12" t="s">
        <v>31</v>
      </c>
      <c r="C69" s="13" t="s">
        <v>100</v>
      </c>
      <c r="D69" s="14">
        <v>33968</v>
      </c>
      <c r="E69" s="14">
        <v>33968</v>
      </c>
      <c r="F69" s="12"/>
      <c r="G69" s="11"/>
      <c r="H69" s="12"/>
      <c r="I69" s="12"/>
      <c r="J69" s="11">
        <v>195</v>
      </c>
      <c r="K69" s="11" t="s">
        <v>33</v>
      </c>
      <c r="L69" s="11" t="s">
        <v>34</v>
      </c>
      <c r="M69" s="158"/>
      <c r="N69" s="142"/>
      <c r="O69" s="142"/>
      <c r="P69" s="132"/>
      <c r="Q69" s="156" t="s">
        <v>101</v>
      </c>
    </row>
    <row r="70" spans="1:17" ht="12.75" customHeight="1" x14ac:dyDescent="0.2">
      <c r="A70" s="11">
        <v>47</v>
      </c>
      <c r="B70" s="12" t="s">
        <v>31</v>
      </c>
      <c r="C70" s="13" t="s">
        <v>102</v>
      </c>
      <c r="D70" s="14">
        <v>33968</v>
      </c>
      <c r="E70" s="14">
        <v>33968</v>
      </c>
      <c r="F70" s="12">
        <v>16</v>
      </c>
      <c r="G70" s="11">
        <v>4</v>
      </c>
      <c r="H70" s="12"/>
      <c r="I70" s="12"/>
      <c r="J70" s="11">
        <v>209</v>
      </c>
      <c r="K70" s="11" t="s">
        <v>33</v>
      </c>
      <c r="L70" s="11" t="s">
        <v>34</v>
      </c>
      <c r="M70" s="133"/>
      <c r="N70" s="155"/>
      <c r="O70" s="155"/>
      <c r="P70" s="134"/>
      <c r="Q70" s="157"/>
    </row>
    <row r="71" spans="1:17" ht="12.75" customHeight="1" x14ac:dyDescent="0.2">
      <c r="A71" s="11">
        <v>48</v>
      </c>
      <c r="B71" s="12" t="s">
        <v>31</v>
      </c>
      <c r="C71" s="13" t="s">
        <v>103</v>
      </c>
      <c r="D71" s="14">
        <v>33968</v>
      </c>
      <c r="E71" s="14">
        <v>33968</v>
      </c>
      <c r="F71" s="12"/>
      <c r="G71" s="11"/>
      <c r="H71" s="12"/>
      <c r="I71" s="12"/>
      <c r="J71" s="11">
        <v>235</v>
      </c>
      <c r="K71" s="11" t="s">
        <v>33</v>
      </c>
      <c r="L71" s="11" t="s">
        <v>34</v>
      </c>
      <c r="M71" s="133"/>
      <c r="N71" s="155"/>
      <c r="O71" s="155"/>
      <c r="P71" s="134"/>
      <c r="Q71" s="157"/>
    </row>
    <row r="72" spans="1:17" ht="12.75" customHeight="1" x14ac:dyDescent="0.2">
      <c r="A72" s="11">
        <v>49</v>
      </c>
      <c r="B72" s="12" t="s">
        <v>31</v>
      </c>
      <c r="C72" s="13" t="s">
        <v>104</v>
      </c>
      <c r="D72" s="14">
        <v>33968</v>
      </c>
      <c r="E72" s="14">
        <v>33968</v>
      </c>
      <c r="F72" s="12"/>
      <c r="G72" s="11"/>
      <c r="H72" s="12"/>
      <c r="I72" s="12"/>
      <c r="J72" s="11">
        <v>196</v>
      </c>
      <c r="K72" s="11" t="s">
        <v>33</v>
      </c>
      <c r="L72" s="11" t="s">
        <v>34</v>
      </c>
      <c r="M72" s="133"/>
      <c r="N72" s="155"/>
      <c r="O72" s="155"/>
      <c r="P72" s="134"/>
      <c r="Q72" s="157"/>
    </row>
    <row r="73" spans="1:17" ht="12.75" customHeight="1" x14ac:dyDescent="0.2">
      <c r="A73" s="11">
        <v>50</v>
      </c>
      <c r="B73" s="12" t="s">
        <v>31</v>
      </c>
      <c r="C73" s="13" t="s">
        <v>105</v>
      </c>
      <c r="D73" s="14">
        <v>33968</v>
      </c>
      <c r="E73" s="14">
        <v>33968</v>
      </c>
      <c r="F73" s="12"/>
      <c r="G73" s="11"/>
      <c r="H73" s="12"/>
      <c r="I73" s="12"/>
      <c r="J73" s="11">
        <v>263</v>
      </c>
      <c r="K73" s="11" t="s">
        <v>33</v>
      </c>
      <c r="L73" s="11" t="s">
        <v>34</v>
      </c>
      <c r="M73" s="135"/>
      <c r="N73" s="143"/>
      <c r="O73" s="143"/>
      <c r="P73" s="136"/>
      <c r="Q73" s="147"/>
    </row>
    <row r="74" spans="1:17" ht="12.75" customHeight="1" x14ac:dyDescent="0.2">
      <c r="A74" s="11">
        <v>51</v>
      </c>
      <c r="B74" s="12" t="s">
        <v>31</v>
      </c>
      <c r="C74" s="13" t="s">
        <v>106</v>
      </c>
      <c r="D74" s="14">
        <v>33968</v>
      </c>
      <c r="E74" s="14">
        <v>33968</v>
      </c>
      <c r="F74" s="12">
        <v>17</v>
      </c>
      <c r="G74" s="11">
        <v>4</v>
      </c>
      <c r="H74" s="12"/>
      <c r="I74" s="12"/>
      <c r="J74" s="11">
        <v>214</v>
      </c>
      <c r="K74" s="11" t="s">
        <v>33</v>
      </c>
      <c r="L74" s="11" t="s">
        <v>34</v>
      </c>
      <c r="M74" s="158"/>
      <c r="N74" s="142"/>
      <c r="O74" s="142"/>
      <c r="P74" s="132"/>
      <c r="Q74" s="156" t="s">
        <v>107</v>
      </c>
    </row>
    <row r="75" spans="1:17" ht="12.75" customHeight="1" x14ac:dyDescent="0.2">
      <c r="A75" s="11">
        <v>52</v>
      </c>
      <c r="B75" s="12" t="s">
        <v>31</v>
      </c>
      <c r="C75" s="13" t="s">
        <v>108</v>
      </c>
      <c r="D75" s="14">
        <v>33968</v>
      </c>
      <c r="E75" s="14">
        <v>33968</v>
      </c>
      <c r="F75" s="12"/>
      <c r="G75" s="11"/>
      <c r="H75" s="12"/>
      <c r="I75" s="12"/>
      <c r="J75" s="11">
        <v>232</v>
      </c>
      <c r="K75" s="11" t="s">
        <v>33</v>
      </c>
      <c r="L75" s="11" t="s">
        <v>34</v>
      </c>
      <c r="M75" s="133"/>
      <c r="N75" s="155"/>
      <c r="O75" s="155"/>
      <c r="P75" s="134"/>
      <c r="Q75" s="157"/>
    </row>
    <row r="76" spans="1:17" ht="12.75" customHeight="1" x14ac:dyDescent="0.2">
      <c r="A76" s="11">
        <v>53</v>
      </c>
      <c r="B76" s="12" t="s">
        <v>31</v>
      </c>
      <c r="C76" s="13" t="s">
        <v>109</v>
      </c>
      <c r="D76" s="14">
        <v>33968</v>
      </c>
      <c r="E76" s="14">
        <v>33968</v>
      </c>
      <c r="F76" s="12"/>
      <c r="G76" s="11"/>
      <c r="H76" s="12"/>
      <c r="I76" s="12"/>
      <c r="J76" s="11">
        <v>202</v>
      </c>
      <c r="K76" s="11" t="s">
        <v>33</v>
      </c>
      <c r="L76" s="11" t="s">
        <v>34</v>
      </c>
      <c r="M76" s="133"/>
      <c r="N76" s="155"/>
      <c r="O76" s="155"/>
      <c r="P76" s="134"/>
      <c r="Q76" s="157"/>
    </row>
    <row r="77" spans="1:17" ht="12.75" customHeight="1" x14ac:dyDescent="0.2">
      <c r="A77" s="11">
        <v>54</v>
      </c>
      <c r="B77" s="12" t="s">
        <v>31</v>
      </c>
      <c r="C77" s="13" t="s">
        <v>110</v>
      </c>
      <c r="D77" s="14">
        <v>33968</v>
      </c>
      <c r="E77" s="14">
        <v>33968</v>
      </c>
      <c r="F77" s="12"/>
      <c r="G77" s="11"/>
      <c r="H77" s="12"/>
      <c r="I77" s="12"/>
      <c r="J77" s="11">
        <v>193</v>
      </c>
      <c r="K77" s="11" t="s">
        <v>33</v>
      </c>
      <c r="L77" s="11" t="s">
        <v>34</v>
      </c>
      <c r="M77" s="133"/>
      <c r="N77" s="155"/>
      <c r="O77" s="155"/>
      <c r="P77" s="134"/>
      <c r="Q77" s="157"/>
    </row>
    <row r="78" spans="1:17" ht="12.75" customHeight="1" x14ac:dyDescent="0.2">
      <c r="A78" s="20">
        <v>55</v>
      </c>
      <c r="B78" s="21" t="s">
        <v>111</v>
      </c>
      <c r="C78" s="22" t="s">
        <v>112</v>
      </c>
      <c r="D78" s="23">
        <v>33977</v>
      </c>
      <c r="E78" s="23">
        <v>33998</v>
      </c>
      <c r="F78" s="21">
        <v>18</v>
      </c>
      <c r="G78" s="20">
        <v>4</v>
      </c>
      <c r="H78" s="21"/>
      <c r="I78" s="21"/>
      <c r="J78" s="20">
        <v>237</v>
      </c>
      <c r="K78" s="20" t="s">
        <v>33</v>
      </c>
      <c r="L78" s="20" t="s">
        <v>34</v>
      </c>
      <c r="M78" s="133"/>
      <c r="N78" s="155"/>
      <c r="O78" s="155"/>
      <c r="P78" s="134"/>
      <c r="Q78" s="147"/>
    </row>
    <row r="79" spans="1:17" ht="12.75" customHeight="1" x14ac:dyDescent="0.2">
      <c r="A79" s="24" t="s">
        <v>113</v>
      </c>
      <c r="B79" s="24"/>
      <c r="C79" s="25" t="s">
        <v>114</v>
      </c>
      <c r="D79" s="25"/>
      <c r="E79" s="19"/>
      <c r="F79" s="159" t="s">
        <v>115</v>
      </c>
      <c r="G79" s="155"/>
      <c r="H79" s="155"/>
      <c r="I79" s="161" t="s">
        <v>116</v>
      </c>
      <c r="J79" s="143"/>
      <c r="K79" s="143"/>
      <c r="L79" s="143"/>
      <c r="M79" s="19"/>
      <c r="N79" s="19"/>
      <c r="O79" s="19"/>
      <c r="P79" s="19"/>
      <c r="Q79" s="1"/>
    </row>
    <row r="80" spans="1:17" ht="12.75" customHeight="1" x14ac:dyDescent="0.2">
      <c r="A80" s="159" t="s">
        <v>117</v>
      </c>
      <c r="B80" s="155"/>
      <c r="C80" s="27" t="s">
        <v>118</v>
      </c>
      <c r="D80" s="27"/>
      <c r="E80" s="19"/>
      <c r="F80" s="159" t="s">
        <v>117</v>
      </c>
      <c r="G80" s="155"/>
      <c r="H80" s="155"/>
      <c r="I80" s="162" t="s">
        <v>119</v>
      </c>
      <c r="J80" s="138"/>
      <c r="K80" s="138"/>
      <c r="L80" s="138"/>
      <c r="M80" s="19"/>
      <c r="N80" s="19"/>
      <c r="O80" s="19"/>
      <c r="P80" s="19"/>
      <c r="Q80" s="1"/>
    </row>
    <row r="81" spans="1:17" ht="12.75" customHeight="1" x14ac:dyDescent="0.2">
      <c r="A81" s="159" t="s">
        <v>120</v>
      </c>
      <c r="B81" s="155"/>
      <c r="C81" s="25"/>
      <c r="D81" s="25"/>
      <c r="E81" s="19"/>
      <c r="F81" s="159" t="s">
        <v>120</v>
      </c>
      <c r="G81" s="155"/>
      <c r="H81" s="155"/>
      <c r="I81" s="25"/>
      <c r="J81" s="25"/>
      <c r="K81" s="25"/>
      <c r="L81" s="25"/>
      <c r="M81" s="19"/>
      <c r="N81" s="19"/>
      <c r="O81" s="19"/>
      <c r="P81" s="19"/>
      <c r="Q81" s="1"/>
    </row>
    <row r="82" spans="1:17" ht="12.75" customHeight="1" x14ac:dyDescent="0.2">
      <c r="A82" s="159" t="s">
        <v>121</v>
      </c>
      <c r="B82" s="155"/>
      <c r="C82" s="25" t="s">
        <v>122</v>
      </c>
      <c r="D82" s="25"/>
      <c r="E82" s="19"/>
      <c r="F82" s="159" t="s">
        <v>121</v>
      </c>
      <c r="G82" s="155"/>
      <c r="H82" s="155"/>
      <c r="I82" s="160">
        <v>40702</v>
      </c>
      <c r="J82" s="138"/>
      <c r="K82" s="138"/>
      <c r="L82" s="25"/>
      <c r="M82" s="19"/>
      <c r="N82" s="19"/>
      <c r="O82" s="19"/>
      <c r="P82" s="19"/>
      <c r="Q82" s="1"/>
    </row>
    <row r="83" spans="1:17" ht="12.75" customHeight="1" x14ac:dyDescent="0.2">
      <c r="A83" s="1" t="s">
        <v>123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"/>
    </row>
    <row r="84" spans="1:17" ht="12.75" customHeight="1" x14ac:dyDescent="0.2">
      <c r="A84" s="28" t="s">
        <v>124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"/>
    </row>
  </sheetData>
  <mergeCells count="48">
    <mergeCell ref="Q74:Q78"/>
    <mergeCell ref="A81:B81"/>
    <mergeCell ref="A82:B82"/>
    <mergeCell ref="F82:H82"/>
    <mergeCell ref="I82:K82"/>
    <mergeCell ref="M74:P78"/>
    <mergeCell ref="F79:H79"/>
    <mergeCell ref="I79:L79"/>
    <mergeCell ref="A80:B80"/>
    <mergeCell ref="F80:H80"/>
    <mergeCell ref="I80:L80"/>
    <mergeCell ref="F81:H81"/>
    <mergeCell ref="M54:P57"/>
    <mergeCell ref="Q54:Q57"/>
    <mergeCell ref="M58:P68"/>
    <mergeCell ref="Q58:Q68"/>
    <mergeCell ref="M69:P73"/>
    <mergeCell ref="Q69:Q73"/>
    <mergeCell ref="M24:P38"/>
    <mergeCell ref="Q24:Q38"/>
    <mergeCell ref="M39:P42"/>
    <mergeCell ref="Q39:Q42"/>
    <mergeCell ref="M43:P53"/>
    <mergeCell ref="Q43:Q53"/>
    <mergeCell ref="Q6:Q7"/>
    <mergeCell ref="M8:P19"/>
    <mergeCell ref="Q8:Q19"/>
    <mergeCell ref="Q20:Q23"/>
    <mergeCell ref="M20:P2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:B3"/>
    <mergeCell ref="C1:L1"/>
    <mergeCell ref="M1:P1"/>
    <mergeCell ref="C2:L3"/>
    <mergeCell ref="M2:P2"/>
    <mergeCell ref="M3:P3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53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0" customWidth="1"/>
    <col min="3" max="3" width="24.140625" customWidth="1"/>
    <col min="4" max="4" width="9.28515625" customWidth="1"/>
    <col min="5" max="5" width="9.42578125" customWidth="1"/>
    <col min="6" max="6" width="7.7109375" customWidth="1"/>
    <col min="7" max="7" width="9.42578125" customWidth="1"/>
    <col min="8" max="9" width="7.85546875" customWidth="1"/>
    <col min="10" max="10" width="9.140625" customWidth="1"/>
    <col min="11" max="11" width="8.42578125" customWidth="1"/>
    <col min="12" max="12" width="7" customWidth="1"/>
    <col min="13" max="13" width="9.140625" customWidth="1"/>
    <col min="14" max="16" width="5.140625" customWidth="1"/>
    <col min="17" max="17" width="3.7109375" customWidth="1"/>
    <col min="18" max="18" width="20.5703125" customWidth="1"/>
    <col min="19" max="38" width="11.42578125" customWidth="1"/>
  </cols>
  <sheetData>
    <row r="1" spans="1:18" ht="29.2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"/>
    </row>
    <row r="2" spans="1:18" ht="33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"/>
    </row>
    <row r="3" spans="1:18" ht="13.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"/>
    </row>
    <row r="4" spans="1:18" ht="14.2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"/>
    </row>
    <row r="5" spans="1:18" ht="23.2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"/>
    </row>
    <row r="6" spans="1:18" ht="16.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28.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28.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56" t="s">
        <v>126</v>
      </c>
    </row>
    <row r="9" spans="1:18" ht="28.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98.25" customHeight="1" x14ac:dyDescent="0.2">
      <c r="A10" s="44">
        <v>1</v>
      </c>
      <c r="B10" s="15" t="s">
        <v>259</v>
      </c>
      <c r="C10" s="44" t="s">
        <v>474</v>
      </c>
      <c r="D10" s="45">
        <v>37270</v>
      </c>
      <c r="E10" s="45">
        <v>37281</v>
      </c>
      <c r="F10" s="15">
        <v>1</v>
      </c>
      <c r="G10" s="15">
        <v>1</v>
      </c>
      <c r="H10" s="15"/>
      <c r="I10" s="15"/>
      <c r="J10" s="15"/>
      <c r="K10" s="44">
        <v>269</v>
      </c>
      <c r="L10" s="46"/>
      <c r="M10" s="44"/>
      <c r="N10" s="184"/>
      <c r="O10" s="138"/>
      <c r="P10" s="138"/>
      <c r="Q10" s="139"/>
      <c r="R10" s="156" t="s">
        <v>475</v>
      </c>
    </row>
    <row r="11" spans="1:18" ht="70.5" customHeight="1" x14ac:dyDescent="0.2">
      <c r="A11" s="15">
        <v>2</v>
      </c>
      <c r="B11" s="15" t="s">
        <v>259</v>
      </c>
      <c r="C11" s="47" t="s">
        <v>476</v>
      </c>
      <c r="D11" s="45">
        <v>37284</v>
      </c>
      <c r="E11" s="45">
        <v>37291</v>
      </c>
      <c r="F11" s="15">
        <v>1</v>
      </c>
      <c r="G11" s="15">
        <v>2</v>
      </c>
      <c r="H11" s="15"/>
      <c r="I11" s="15"/>
      <c r="J11" s="15"/>
      <c r="K11" s="15">
        <v>275</v>
      </c>
      <c r="L11" s="15"/>
      <c r="M11" s="15"/>
      <c r="N11" s="184"/>
      <c r="O11" s="138"/>
      <c r="P11" s="138"/>
      <c r="Q11" s="139"/>
      <c r="R11" s="157"/>
    </row>
    <row r="12" spans="1:18" ht="75.75" customHeight="1" x14ac:dyDescent="0.2">
      <c r="A12" s="15">
        <v>3</v>
      </c>
      <c r="B12" s="15" t="s">
        <v>259</v>
      </c>
      <c r="C12" s="47" t="s">
        <v>477</v>
      </c>
      <c r="D12" s="45">
        <v>37291</v>
      </c>
      <c r="E12" s="45">
        <v>37302</v>
      </c>
      <c r="F12" s="45"/>
      <c r="G12" s="15">
        <v>3</v>
      </c>
      <c r="H12" s="15"/>
      <c r="I12" s="15"/>
      <c r="J12" s="15"/>
      <c r="K12" s="15">
        <v>266</v>
      </c>
      <c r="L12" s="15"/>
      <c r="M12" s="15"/>
      <c r="N12" s="184"/>
      <c r="O12" s="138"/>
      <c r="P12" s="138"/>
      <c r="Q12" s="139"/>
      <c r="R12" s="157"/>
    </row>
    <row r="13" spans="1:18" ht="120" customHeight="1" x14ac:dyDescent="0.2">
      <c r="A13" s="15">
        <v>4</v>
      </c>
      <c r="B13" s="15" t="s">
        <v>259</v>
      </c>
      <c r="C13" s="47" t="s">
        <v>478</v>
      </c>
      <c r="D13" s="45">
        <v>37302</v>
      </c>
      <c r="E13" s="45">
        <v>37315</v>
      </c>
      <c r="F13" s="15">
        <v>1</v>
      </c>
      <c r="G13" s="15">
        <v>4</v>
      </c>
      <c r="H13" s="15"/>
      <c r="I13" s="15"/>
      <c r="J13" s="15"/>
      <c r="K13" s="15">
        <v>272</v>
      </c>
      <c r="L13" s="15"/>
      <c r="M13" s="15"/>
      <c r="N13" s="184"/>
      <c r="O13" s="138"/>
      <c r="P13" s="138"/>
      <c r="Q13" s="139"/>
      <c r="R13" s="157"/>
    </row>
    <row r="14" spans="1:18" ht="87" customHeight="1" x14ac:dyDescent="0.2">
      <c r="A14" s="15">
        <v>5</v>
      </c>
      <c r="B14" s="15" t="s">
        <v>259</v>
      </c>
      <c r="C14" s="47" t="s">
        <v>479</v>
      </c>
      <c r="D14" s="45">
        <v>37315</v>
      </c>
      <c r="E14" s="45">
        <v>37327</v>
      </c>
      <c r="F14" s="15">
        <v>2</v>
      </c>
      <c r="G14" s="15">
        <v>1</v>
      </c>
      <c r="H14" s="15"/>
      <c r="I14" s="15"/>
      <c r="J14" s="15"/>
      <c r="K14" s="15">
        <v>260</v>
      </c>
      <c r="L14" s="15"/>
      <c r="M14" s="15"/>
      <c r="N14" s="184"/>
      <c r="O14" s="138"/>
      <c r="P14" s="138"/>
      <c r="Q14" s="139"/>
      <c r="R14" s="157"/>
    </row>
    <row r="15" spans="1:18" ht="93" customHeight="1" x14ac:dyDescent="0.2">
      <c r="A15" s="15">
        <v>6</v>
      </c>
      <c r="B15" s="15" t="s">
        <v>259</v>
      </c>
      <c r="C15" s="47" t="s">
        <v>480</v>
      </c>
      <c r="D15" s="45">
        <v>37327</v>
      </c>
      <c r="E15" s="45">
        <v>37334</v>
      </c>
      <c r="F15" s="15">
        <v>2</v>
      </c>
      <c r="G15" s="15">
        <v>2</v>
      </c>
      <c r="H15" s="15"/>
      <c r="I15" s="15"/>
      <c r="J15" s="15"/>
      <c r="K15" s="15">
        <v>263</v>
      </c>
      <c r="L15" s="15"/>
      <c r="M15" s="15"/>
      <c r="N15" s="187"/>
      <c r="O15" s="138"/>
      <c r="P15" s="138"/>
      <c r="Q15" s="139"/>
      <c r="R15" s="157"/>
    </row>
    <row r="16" spans="1:18" ht="90" customHeight="1" x14ac:dyDescent="0.2">
      <c r="A16" s="15">
        <v>7</v>
      </c>
      <c r="B16" s="15" t="s">
        <v>259</v>
      </c>
      <c r="C16" s="47" t="s">
        <v>481</v>
      </c>
      <c r="D16" s="45">
        <v>37334</v>
      </c>
      <c r="E16" s="45">
        <v>37349</v>
      </c>
      <c r="F16" s="15">
        <v>2</v>
      </c>
      <c r="G16" s="15">
        <v>3</v>
      </c>
      <c r="H16" s="15"/>
      <c r="I16" s="15"/>
      <c r="J16" s="15"/>
      <c r="K16" s="15">
        <v>260</v>
      </c>
      <c r="L16" s="15"/>
      <c r="M16" s="15"/>
      <c r="N16" s="185"/>
      <c r="O16" s="138"/>
      <c r="P16" s="138"/>
      <c r="Q16" s="139"/>
      <c r="R16" s="157"/>
    </row>
    <row r="17" spans="1:18" ht="88.5" customHeight="1" x14ac:dyDescent="0.2">
      <c r="A17" s="15">
        <v>8</v>
      </c>
      <c r="B17" s="15" t="s">
        <v>259</v>
      </c>
      <c r="C17" s="47" t="s">
        <v>482</v>
      </c>
      <c r="D17" s="45">
        <v>37349</v>
      </c>
      <c r="E17" s="45">
        <v>37358</v>
      </c>
      <c r="F17" s="15">
        <v>2</v>
      </c>
      <c r="G17" s="15">
        <v>4</v>
      </c>
      <c r="H17" s="15"/>
      <c r="I17" s="15"/>
      <c r="J17" s="15"/>
      <c r="K17" s="15">
        <v>265</v>
      </c>
      <c r="L17" s="15"/>
      <c r="M17" s="15"/>
      <c r="N17" s="184"/>
      <c r="O17" s="138"/>
      <c r="P17" s="138"/>
      <c r="Q17" s="139"/>
      <c r="R17" s="157"/>
    </row>
    <row r="18" spans="1:18" ht="87" customHeight="1" x14ac:dyDescent="0.2">
      <c r="A18" s="15">
        <v>9</v>
      </c>
      <c r="B18" s="15" t="s">
        <v>259</v>
      </c>
      <c r="C18" s="47" t="s">
        <v>483</v>
      </c>
      <c r="D18" s="45">
        <v>37358</v>
      </c>
      <c r="E18" s="45">
        <v>37364</v>
      </c>
      <c r="F18" s="15">
        <v>3</v>
      </c>
      <c r="G18" s="15">
        <v>1</v>
      </c>
      <c r="H18" s="15"/>
      <c r="I18" s="15"/>
      <c r="J18" s="15"/>
      <c r="K18" s="15">
        <v>279</v>
      </c>
      <c r="L18" s="15"/>
      <c r="M18" s="15"/>
      <c r="N18" s="185"/>
      <c r="O18" s="138"/>
      <c r="P18" s="138"/>
      <c r="Q18" s="139"/>
      <c r="R18" s="157"/>
    </row>
    <row r="19" spans="1:18" ht="76.5" customHeight="1" x14ac:dyDescent="0.2">
      <c r="A19" s="15">
        <v>10</v>
      </c>
      <c r="B19" s="15" t="s">
        <v>259</v>
      </c>
      <c r="C19" s="47" t="s">
        <v>484</v>
      </c>
      <c r="D19" s="45">
        <v>37365</v>
      </c>
      <c r="E19" s="45">
        <v>37378</v>
      </c>
      <c r="F19" s="15">
        <v>3</v>
      </c>
      <c r="G19" s="15">
        <v>2</v>
      </c>
      <c r="H19" s="15"/>
      <c r="I19" s="15"/>
      <c r="J19" s="15"/>
      <c r="K19" s="15">
        <v>263</v>
      </c>
      <c r="L19" s="15"/>
      <c r="M19" s="15"/>
      <c r="N19" s="185"/>
      <c r="O19" s="138"/>
      <c r="P19" s="138"/>
      <c r="Q19" s="139"/>
      <c r="R19" s="157"/>
    </row>
    <row r="20" spans="1:18" ht="75" customHeight="1" x14ac:dyDescent="0.2">
      <c r="A20" s="15">
        <v>11</v>
      </c>
      <c r="B20" s="15" t="s">
        <v>259</v>
      </c>
      <c r="C20" s="47" t="s">
        <v>485</v>
      </c>
      <c r="D20" s="45">
        <v>37378</v>
      </c>
      <c r="E20" s="45">
        <v>37386</v>
      </c>
      <c r="F20" s="15">
        <v>3</v>
      </c>
      <c r="G20" s="15">
        <v>3</v>
      </c>
      <c r="H20" s="15"/>
      <c r="I20" s="15"/>
      <c r="J20" s="15"/>
      <c r="K20" s="15">
        <v>260</v>
      </c>
      <c r="L20" s="15"/>
      <c r="M20" s="15"/>
      <c r="N20" s="185"/>
      <c r="O20" s="138"/>
      <c r="P20" s="138"/>
      <c r="Q20" s="139"/>
      <c r="R20" s="157"/>
    </row>
    <row r="21" spans="1:18" ht="78.75" customHeight="1" x14ac:dyDescent="0.2">
      <c r="A21" s="15">
        <v>12</v>
      </c>
      <c r="B21" s="15" t="s">
        <v>259</v>
      </c>
      <c r="C21" s="47" t="s">
        <v>486</v>
      </c>
      <c r="D21" s="45">
        <v>37386</v>
      </c>
      <c r="E21" s="45">
        <v>37393</v>
      </c>
      <c r="F21" s="15">
        <v>3</v>
      </c>
      <c r="G21" s="15">
        <v>4</v>
      </c>
      <c r="H21" s="15"/>
      <c r="I21" s="15"/>
      <c r="J21" s="15"/>
      <c r="K21" s="15">
        <v>262</v>
      </c>
      <c r="L21" s="15"/>
      <c r="M21" s="15"/>
      <c r="N21" s="185"/>
      <c r="O21" s="138"/>
      <c r="P21" s="138"/>
      <c r="Q21" s="139"/>
      <c r="R21" s="157"/>
    </row>
    <row r="22" spans="1:18" ht="68.25" customHeight="1" x14ac:dyDescent="0.2">
      <c r="A22" s="15">
        <v>13</v>
      </c>
      <c r="B22" s="15" t="s">
        <v>259</v>
      </c>
      <c r="C22" s="47" t="s">
        <v>487</v>
      </c>
      <c r="D22" s="45">
        <v>37393</v>
      </c>
      <c r="E22" s="45">
        <v>37406</v>
      </c>
      <c r="F22" s="15">
        <v>3</v>
      </c>
      <c r="G22" s="15">
        <v>5</v>
      </c>
      <c r="H22" s="15"/>
      <c r="I22" s="15"/>
      <c r="J22" s="15"/>
      <c r="K22" s="15">
        <v>265</v>
      </c>
      <c r="L22" s="15"/>
      <c r="M22" s="15"/>
      <c r="N22" s="185"/>
      <c r="O22" s="138"/>
      <c r="P22" s="138"/>
      <c r="Q22" s="139"/>
      <c r="R22" s="157"/>
    </row>
    <row r="23" spans="1:18" ht="72.75" customHeight="1" x14ac:dyDescent="0.2">
      <c r="A23" s="15">
        <v>14</v>
      </c>
      <c r="B23" s="15" t="s">
        <v>259</v>
      </c>
      <c r="C23" s="47" t="s">
        <v>488</v>
      </c>
      <c r="D23" s="45">
        <v>37406</v>
      </c>
      <c r="E23" s="45">
        <v>37418</v>
      </c>
      <c r="F23" s="15">
        <v>4</v>
      </c>
      <c r="G23" s="15">
        <v>1</v>
      </c>
      <c r="H23" s="15"/>
      <c r="I23" s="15"/>
      <c r="J23" s="15"/>
      <c r="K23" s="15">
        <v>265</v>
      </c>
      <c r="L23" s="15"/>
      <c r="M23" s="15"/>
      <c r="N23" s="185"/>
      <c r="O23" s="138"/>
      <c r="P23" s="138"/>
      <c r="Q23" s="139"/>
      <c r="R23" s="157"/>
    </row>
    <row r="24" spans="1:18" ht="63" customHeight="1" x14ac:dyDescent="0.2">
      <c r="A24" s="15">
        <v>15</v>
      </c>
      <c r="B24" s="15" t="s">
        <v>259</v>
      </c>
      <c r="C24" s="54" t="s">
        <v>489</v>
      </c>
      <c r="D24" s="45">
        <v>37424</v>
      </c>
      <c r="E24" s="45">
        <v>37427</v>
      </c>
      <c r="F24" s="15">
        <v>4</v>
      </c>
      <c r="G24" s="15">
        <v>2</v>
      </c>
      <c r="H24" s="15"/>
      <c r="I24" s="15"/>
      <c r="J24" s="15"/>
      <c r="K24" s="15">
        <v>268</v>
      </c>
      <c r="L24" s="15"/>
      <c r="M24" s="15"/>
      <c r="N24" s="185"/>
      <c r="O24" s="138"/>
      <c r="P24" s="138"/>
      <c r="Q24" s="139"/>
      <c r="R24" s="157"/>
    </row>
    <row r="25" spans="1:18" ht="65.25" customHeight="1" x14ac:dyDescent="0.2">
      <c r="A25" s="15">
        <v>16</v>
      </c>
      <c r="B25" s="15" t="s">
        <v>259</v>
      </c>
      <c r="C25" s="47" t="s">
        <v>490</v>
      </c>
      <c r="D25" s="45">
        <v>37427</v>
      </c>
      <c r="E25" s="45">
        <v>37440</v>
      </c>
      <c r="F25" s="15">
        <v>4</v>
      </c>
      <c r="G25" s="15">
        <v>3</v>
      </c>
      <c r="H25" s="15"/>
      <c r="I25" s="15"/>
      <c r="J25" s="15"/>
      <c r="K25" s="15">
        <v>261</v>
      </c>
      <c r="L25" s="15"/>
      <c r="M25" s="15"/>
      <c r="N25" s="185"/>
      <c r="O25" s="138"/>
      <c r="P25" s="138"/>
      <c r="Q25" s="139"/>
      <c r="R25" s="157"/>
    </row>
    <row r="26" spans="1:18" ht="64.5" customHeight="1" x14ac:dyDescent="0.2">
      <c r="A26" s="15">
        <v>17</v>
      </c>
      <c r="B26" s="15" t="s">
        <v>259</v>
      </c>
      <c r="C26" s="47" t="s">
        <v>491</v>
      </c>
      <c r="D26" s="45">
        <v>37440</v>
      </c>
      <c r="E26" s="45">
        <v>37445</v>
      </c>
      <c r="F26" s="15">
        <v>4</v>
      </c>
      <c r="G26" s="15">
        <v>4</v>
      </c>
      <c r="H26" s="15"/>
      <c r="I26" s="15"/>
      <c r="J26" s="15"/>
      <c r="K26" s="15">
        <v>264</v>
      </c>
      <c r="L26" s="15"/>
      <c r="M26" s="15"/>
      <c r="N26" s="185"/>
      <c r="O26" s="138"/>
      <c r="P26" s="138"/>
      <c r="Q26" s="139"/>
      <c r="R26" s="157"/>
    </row>
    <row r="27" spans="1:18" ht="60.75" customHeight="1" x14ac:dyDescent="0.2">
      <c r="A27" s="15">
        <v>18</v>
      </c>
      <c r="B27" s="15" t="s">
        <v>259</v>
      </c>
      <c r="C27" s="55" t="s">
        <v>492</v>
      </c>
      <c r="D27" s="45">
        <v>37445</v>
      </c>
      <c r="E27" s="45">
        <v>37454</v>
      </c>
      <c r="F27" s="15">
        <v>4</v>
      </c>
      <c r="G27" s="15">
        <v>5</v>
      </c>
      <c r="H27" s="15"/>
      <c r="I27" s="15"/>
      <c r="J27" s="15"/>
      <c r="K27" s="15">
        <v>268</v>
      </c>
      <c r="L27" s="15"/>
      <c r="M27" s="15"/>
      <c r="N27" s="185"/>
      <c r="O27" s="138"/>
      <c r="P27" s="138"/>
      <c r="Q27" s="139"/>
      <c r="R27" s="147"/>
    </row>
    <row r="28" spans="1:18" ht="56.25" customHeight="1" x14ac:dyDescent="0.2">
      <c r="A28" s="15">
        <v>19</v>
      </c>
      <c r="B28" s="15" t="s">
        <v>259</v>
      </c>
      <c r="C28" s="47" t="s">
        <v>493</v>
      </c>
      <c r="D28" s="56">
        <v>37454</v>
      </c>
      <c r="E28" s="45">
        <v>37459</v>
      </c>
      <c r="F28" s="15">
        <v>5</v>
      </c>
      <c r="G28" s="15">
        <v>1</v>
      </c>
      <c r="H28" s="15"/>
      <c r="I28" s="15"/>
      <c r="J28" s="15"/>
      <c r="K28" s="15">
        <v>272</v>
      </c>
      <c r="L28" s="15"/>
      <c r="M28" s="15"/>
      <c r="N28" s="185"/>
      <c r="O28" s="138"/>
      <c r="P28" s="138"/>
      <c r="Q28" s="139"/>
      <c r="R28" s="156" t="s">
        <v>494</v>
      </c>
    </row>
    <row r="29" spans="1:18" ht="58.5" customHeight="1" x14ac:dyDescent="0.2">
      <c r="A29" s="15">
        <v>20</v>
      </c>
      <c r="B29" s="15" t="s">
        <v>259</v>
      </c>
      <c r="C29" s="47" t="s">
        <v>495</v>
      </c>
      <c r="D29" s="62">
        <v>37459</v>
      </c>
      <c r="E29" s="45">
        <v>37467</v>
      </c>
      <c r="F29" s="15">
        <v>5</v>
      </c>
      <c r="G29" s="15">
        <v>2</v>
      </c>
      <c r="H29" s="15"/>
      <c r="I29" s="15"/>
      <c r="J29" s="15"/>
      <c r="K29" s="15">
        <v>258</v>
      </c>
      <c r="L29" s="15"/>
      <c r="M29" s="15"/>
      <c r="N29" s="185"/>
      <c r="O29" s="138"/>
      <c r="P29" s="138"/>
      <c r="Q29" s="139"/>
      <c r="R29" s="157"/>
    </row>
    <row r="30" spans="1:18" ht="72" customHeight="1" x14ac:dyDescent="0.2">
      <c r="A30" s="15">
        <v>21</v>
      </c>
      <c r="B30" s="15" t="s">
        <v>259</v>
      </c>
      <c r="C30" s="47" t="s">
        <v>496</v>
      </c>
      <c r="D30" s="45">
        <v>37467</v>
      </c>
      <c r="E30" s="45">
        <v>37474</v>
      </c>
      <c r="F30" s="47">
        <v>5</v>
      </c>
      <c r="G30" s="54">
        <v>3</v>
      </c>
      <c r="H30" s="15"/>
      <c r="I30" s="15"/>
      <c r="J30" s="15"/>
      <c r="K30" s="15">
        <v>269</v>
      </c>
      <c r="L30" s="15"/>
      <c r="M30" s="15"/>
      <c r="N30" s="185"/>
      <c r="O30" s="138"/>
      <c r="P30" s="138"/>
      <c r="Q30" s="139"/>
      <c r="R30" s="157"/>
    </row>
    <row r="31" spans="1:18" ht="63" customHeight="1" x14ac:dyDescent="0.2">
      <c r="A31" s="15">
        <v>22</v>
      </c>
      <c r="B31" s="15" t="s">
        <v>259</v>
      </c>
      <c r="C31" s="47" t="s">
        <v>497</v>
      </c>
      <c r="D31" s="51">
        <v>37474</v>
      </c>
      <c r="E31" s="45">
        <v>37491</v>
      </c>
      <c r="F31" s="15">
        <v>5</v>
      </c>
      <c r="G31" s="15">
        <v>4</v>
      </c>
      <c r="H31" s="15"/>
      <c r="I31" s="15"/>
      <c r="J31" s="15"/>
      <c r="K31" s="15">
        <v>259</v>
      </c>
      <c r="L31" s="15"/>
      <c r="M31" s="15"/>
      <c r="N31" s="185"/>
      <c r="O31" s="138"/>
      <c r="P31" s="138"/>
      <c r="Q31" s="139"/>
      <c r="R31" s="157"/>
    </row>
    <row r="32" spans="1:18" ht="55.5" customHeight="1" x14ac:dyDescent="0.2">
      <c r="A32" s="15">
        <v>23</v>
      </c>
      <c r="B32" s="15" t="s">
        <v>259</v>
      </c>
      <c r="C32" s="47" t="s">
        <v>498</v>
      </c>
      <c r="D32" s="45">
        <v>37494</v>
      </c>
      <c r="E32" s="45">
        <v>37502</v>
      </c>
      <c r="F32" s="15">
        <v>5</v>
      </c>
      <c r="G32" s="15">
        <v>5</v>
      </c>
      <c r="H32" s="15"/>
      <c r="I32" s="47"/>
      <c r="J32" s="47"/>
      <c r="K32" s="15">
        <v>264</v>
      </c>
      <c r="L32" s="15"/>
      <c r="M32" s="15"/>
      <c r="N32" s="185"/>
      <c r="O32" s="138"/>
      <c r="P32" s="138"/>
      <c r="Q32" s="139"/>
      <c r="R32" s="157"/>
    </row>
    <row r="33" spans="1:18" ht="72.75" customHeight="1" x14ac:dyDescent="0.2">
      <c r="A33" s="15">
        <v>24</v>
      </c>
      <c r="B33" s="15" t="s">
        <v>259</v>
      </c>
      <c r="C33" s="47" t="s">
        <v>499</v>
      </c>
      <c r="D33" s="45">
        <v>37502</v>
      </c>
      <c r="E33" s="45">
        <v>37515</v>
      </c>
      <c r="F33" s="15">
        <v>6</v>
      </c>
      <c r="G33" s="15">
        <v>1</v>
      </c>
      <c r="H33" s="15"/>
      <c r="I33" s="15"/>
      <c r="J33" s="15"/>
      <c r="K33" s="15">
        <v>267</v>
      </c>
      <c r="L33" s="15"/>
      <c r="M33" s="15"/>
      <c r="N33" s="185"/>
      <c r="O33" s="138"/>
      <c r="P33" s="138"/>
      <c r="Q33" s="139"/>
      <c r="R33" s="157"/>
    </row>
    <row r="34" spans="1:18" ht="72.75" customHeight="1" x14ac:dyDescent="0.2">
      <c r="A34" s="15">
        <v>25</v>
      </c>
      <c r="B34" s="15" t="s">
        <v>259</v>
      </c>
      <c r="C34" s="47" t="s">
        <v>500</v>
      </c>
      <c r="D34" s="45" t="s">
        <v>501</v>
      </c>
      <c r="E34" s="45">
        <v>37517</v>
      </c>
      <c r="F34" s="15">
        <v>6</v>
      </c>
      <c r="G34" s="15">
        <v>2</v>
      </c>
      <c r="H34" s="15"/>
      <c r="I34" s="15"/>
      <c r="J34" s="15"/>
      <c r="K34" s="15">
        <v>266</v>
      </c>
      <c r="L34" s="15"/>
      <c r="M34" s="15"/>
      <c r="N34" s="185"/>
      <c r="O34" s="138"/>
      <c r="P34" s="138"/>
      <c r="Q34" s="139"/>
      <c r="R34" s="157"/>
    </row>
    <row r="35" spans="1:18" ht="77.25" customHeight="1" x14ac:dyDescent="0.2">
      <c r="A35" s="15">
        <v>26</v>
      </c>
      <c r="B35" s="15" t="s">
        <v>259</v>
      </c>
      <c r="C35" s="47" t="s">
        <v>502</v>
      </c>
      <c r="D35" s="45">
        <v>37517</v>
      </c>
      <c r="E35" s="45">
        <v>37530</v>
      </c>
      <c r="F35" s="15">
        <v>6</v>
      </c>
      <c r="G35" s="15">
        <v>3</v>
      </c>
      <c r="H35" s="15"/>
      <c r="I35" s="15"/>
      <c r="J35" s="15"/>
      <c r="K35" s="15">
        <v>263</v>
      </c>
      <c r="L35" s="15"/>
      <c r="M35" s="15"/>
      <c r="N35" s="185"/>
      <c r="O35" s="138"/>
      <c r="P35" s="138"/>
      <c r="Q35" s="139"/>
      <c r="R35" s="157"/>
    </row>
    <row r="36" spans="1:18" ht="77.25" customHeight="1" x14ac:dyDescent="0.2">
      <c r="A36" s="15">
        <v>27</v>
      </c>
      <c r="B36" s="15" t="s">
        <v>259</v>
      </c>
      <c r="C36" s="47" t="s">
        <v>503</v>
      </c>
      <c r="D36" s="45">
        <v>37530</v>
      </c>
      <c r="E36" s="45">
        <v>37537</v>
      </c>
      <c r="F36" s="15">
        <v>6</v>
      </c>
      <c r="G36" s="15">
        <v>4</v>
      </c>
      <c r="H36" s="15"/>
      <c r="I36" s="15"/>
      <c r="J36" s="15"/>
      <c r="K36" s="15">
        <v>261</v>
      </c>
      <c r="L36" s="15"/>
      <c r="M36" s="15"/>
      <c r="N36" s="185"/>
      <c r="O36" s="138"/>
      <c r="P36" s="138"/>
      <c r="Q36" s="139"/>
      <c r="R36" s="157"/>
    </row>
    <row r="37" spans="1:18" ht="79.5" customHeight="1" x14ac:dyDescent="0.2">
      <c r="A37" s="15">
        <v>28</v>
      </c>
      <c r="B37" s="15" t="s">
        <v>259</v>
      </c>
      <c r="C37" s="47" t="s">
        <v>504</v>
      </c>
      <c r="D37" s="45">
        <v>37537</v>
      </c>
      <c r="E37" s="45">
        <v>37546</v>
      </c>
      <c r="F37" s="15">
        <v>6</v>
      </c>
      <c r="G37" s="15">
        <v>5</v>
      </c>
      <c r="H37" s="15"/>
      <c r="I37" s="15"/>
      <c r="J37" s="15"/>
      <c r="K37" s="15">
        <v>265</v>
      </c>
      <c r="L37" s="15"/>
      <c r="M37" s="15"/>
      <c r="N37" s="185"/>
      <c r="O37" s="138"/>
      <c r="P37" s="138"/>
      <c r="Q37" s="139"/>
      <c r="R37" s="157"/>
    </row>
    <row r="38" spans="1:18" ht="69.75" customHeight="1" x14ac:dyDescent="0.2">
      <c r="A38" s="15"/>
      <c r="B38" s="15" t="s">
        <v>259</v>
      </c>
      <c r="C38" s="47" t="s">
        <v>505</v>
      </c>
      <c r="D38" s="45">
        <v>37546</v>
      </c>
      <c r="E38" s="45">
        <v>37557</v>
      </c>
      <c r="F38" s="15">
        <v>7</v>
      </c>
      <c r="G38" s="15">
        <v>1</v>
      </c>
      <c r="H38" s="15"/>
      <c r="I38" s="15"/>
      <c r="J38" s="15"/>
      <c r="K38" s="15">
        <v>259</v>
      </c>
      <c r="L38" s="15"/>
      <c r="M38" s="15"/>
      <c r="N38" s="185"/>
      <c r="O38" s="138"/>
      <c r="P38" s="138"/>
      <c r="Q38" s="139"/>
      <c r="R38" s="157"/>
    </row>
    <row r="39" spans="1:18" ht="80.25" customHeight="1" x14ac:dyDescent="0.2">
      <c r="A39" s="15"/>
      <c r="B39" s="15" t="s">
        <v>259</v>
      </c>
      <c r="C39" s="47" t="s">
        <v>506</v>
      </c>
      <c r="D39" s="45">
        <v>37557</v>
      </c>
      <c r="E39" s="45">
        <v>37566</v>
      </c>
      <c r="F39" s="15">
        <v>7</v>
      </c>
      <c r="G39" s="15">
        <v>2</v>
      </c>
      <c r="H39" s="15"/>
      <c r="I39" s="15"/>
      <c r="J39" s="15"/>
      <c r="K39" s="15">
        <v>262</v>
      </c>
      <c r="L39" s="15"/>
      <c r="M39" s="15"/>
      <c r="N39" s="185"/>
      <c r="O39" s="138"/>
      <c r="P39" s="138"/>
      <c r="Q39" s="139"/>
      <c r="R39" s="157"/>
    </row>
    <row r="40" spans="1:18" ht="75" customHeight="1" x14ac:dyDescent="0.2">
      <c r="A40" s="15"/>
      <c r="B40" s="15" t="s">
        <v>259</v>
      </c>
      <c r="C40" s="47" t="s">
        <v>507</v>
      </c>
      <c r="D40" s="45">
        <v>37568</v>
      </c>
      <c r="E40" s="45">
        <v>37579</v>
      </c>
      <c r="F40" s="15">
        <v>7</v>
      </c>
      <c r="G40" s="15">
        <v>3</v>
      </c>
      <c r="H40" s="15"/>
      <c r="I40" s="15"/>
      <c r="J40" s="15"/>
      <c r="K40" s="15">
        <v>260</v>
      </c>
      <c r="L40" s="15"/>
      <c r="M40" s="15"/>
      <c r="N40" s="185"/>
      <c r="O40" s="138"/>
      <c r="P40" s="138"/>
      <c r="Q40" s="139"/>
      <c r="R40" s="157"/>
    </row>
    <row r="41" spans="1:18" ht="75.75" customHeight="1" x14ac:dyDescent="0.2">
      <c r="A41" s="15"/>
      <c r="B41" s="15" t="s">
        <v>259</v>
      </c>
      <c r="C41" s="47" t="s">
        <v>508</v>
      </c>
      <c r="D41" s="45">
        <v>37579</v>
      </c>
      <c r="E41" s="45">
        <v>37587</v>
      </c>
      <c r="F41" s="15">
        <v>7</v>
      </c>
      <c r="G41" s="15">
        <v>4</v>
      </c>
      <c r="H41" s="15"/>
      <c r="I41" s="15"/>
      <c r="J41" s="15"/>
      <c r="K41" s="15">
        <v>266</v>
      </c>
      <c r="L41" s="15"/>
      <c r="M41" s="15"/>
      <c r="N41" s="185"/>
      <c r="O41" s="138"/>
      <c r="P41" s="138"/>
      <c r="Q41" s="139"/>
      <c r="R41" s="157"/>
    </row>
    <row r="42" spans="1:18" ht="88.5" customHeight="1" x14ac:dyDescent="0.2">
      <c r="A42" s="15"/>
      <c r="B42" s="15" t="s">
        <v>259</v>
      </c>
      <c r="C42" s="47" t="s">
        <v>509</v>
      </c>
      <c r="D42" s="45">
        <v>37589</v>
      </c>
      <c r="E42" s="45">
        <v>37595</v>
      </c>
      <c r="F42" s="15">
        <v>8</v>
      </c>
      <c r="G42" s="15">
        <v>1</v>
      </c>
      <c r="H42" s="15"/>
      <c r="I42" s="15"/>
      <c r="J42" s="15"/>
      <c r="K42" s="15">
        <v>264</v>
      </c>
      <c r="L42" s="15"/>
      <c r="M42" s="15"/>
      <c r="N42" s="185"/>
      <c r="O42" s="138"/>
      <c r="P42" s="138"/>
      <c r="Q42" s="139"/>
      <c r="R42" s="157"/>
    </row>
    <row r="43" spans="1:18" ht="74.25" customHeight="1" x14ac:dyDescent="0.2">
      <c r="A43" s="15"/>
      <c r="B43" s="15" t="s">
        <v>259</v>
      </c>
      <c r="C43" s="47" t="s">
        <v>510</v>
      </c>
      <c r="D43" s="45">
        <v>37595</v>
      </c>
      <c r="E43" s="45">
        <v>37601</v>
      </c>
      <c r="F43" s="15">
        <v>8</v>
      </c>
      <c r="G43" s="15">
        <v>2</v>
      </c>
      <c r="H43" s="15"/>
      <c r="I43" s="15"/>
      <c r="J43" s="15"/>
      <c r="K43" s="15">
        <v>256</v>
      </c>
      <c r="L43" s="15"/>
      <c r="M43" s="15"/>
      <c r="N43" s="185"/>
      <c r="O43" s="138"/>
      <c r="P43" s="138"/>
      <c r="Q43" s="139"/>
      <c r="R43" s="157"/>
    </row>
    <row r="44" spans="1:18" ht="63.75" customHeight="1" x14ac:dyDescent="0.2">
      <c r="A44" s="15"/>
      <c r="B44" s="15" t="s">
        <v>259</v>
      </c>
      <c r="C44" s="47" t="s">
        <v>511</v>
      </c>
      <c r="D44" s="45">
        <v>37601</v>
      </c>
      <c r="E44" s="45">
        <v>37608</v>
      </c>
      <c r="F44" s="15">
        <v>8</v>
      </c>
      <c r="G44" s="15">
        <v>3</v>
      </c>
      <c r="H44" s="15"/>
      <c r="I44" s="15"/>
      <c r="J44" s="15"/>
      <c r="K44" s="15">
        <v>263</v>
      </c>
      <c r="L44" s="15"/>
      <c r="M44" s="15"/>
      <c r="N44" s="185"/>
      <c r="O44" s="138"/>
      <c r="P44" s="138"/>
      <c r="Q44" s="139"/>
      <c r="R44" s="157"/>
    </row>
    <row r="45" spans="1:18" ht="65.25" customHeight="1" x14ac:dyDescent="0.2">
      <c r="A45" s="15"/>
      <c r="B45" s="15" t="s">
        <v>259</v>
      </c>
      <c r="C45" s="47" t="s">
        <v>512</v>
      </c>
      <c r="D45" s="45">
        <v>37608</v>
      </c>
      <c r="E45" s="45">
        <v>37610</v>
      </c>
      <c r="F45" s="15">
        <v>8</v>
      </c>
      <c r="G45" s="15">
        <v>4</v>
      </c>
      <c r="H45" s="15"/>
      <c r="I45" s="15"/>
      <c r="J45" s="15"/>
      <c r="K45" s="15">
        <v>267</v>
      </c>
      <c r="L45" s="15"/>
      <c r="M45" s="15"/>
      <c r="N45" s="185"/>
      <c r="O45" s="138"/>
      <c r="P45" s="138"/>
      <c r="Q45" s="139"/>
      <c r="R45" s="147"/>
    </row>
    <row r="46" spans="1:18" ht="59.25" customHeight="1" x14ac:dyDescent="0.2">
      <c r="A46" s="15"/>
      <c r="B46" s="15" t="s">
        <v>259</v>
      </c>
      <c r="C46" s="47" t="s">
        <v>513</v>
      </c>
      <c r="D46" s="45">
        <v>37610</v>
      </c>
      <c r="E46" s="45">
        <v>37613</v>
      </c>
      <c r="F46" s="15">
        <v>9</v>
      </c>
      <c r="G46" s="15">
        <v>1</v>
      </c>
      <c r="H46" s="15"/>
      <c r="I46" s="15"/>
      <c r="J46" s="15"/>
      <c r="K46" s="15">
        <v>257</v>
      </c>
      <c r="L46" s="15"/>
      <c r="M46" s="15"/>
      <c r="N46" s="185"/>
      <c r="O46" s="138"/>
      <c r="P46" s="138"/>
      <c r="Q46" s="139"/>
      <c r="R46" s="156" t="s">
        <v>514</v>
      </c>
    </row>
    <row r="47" spans="1:18" ht="66" customHeight="1" x14ac:dyDescent="0.2">
      <c r="A47" s="15"/>
      <c r="B47" s="15" t="s">
        <v>259</v>
      </c>
      <c r="C47" s="47" t="s">
        <v>515</v>
      </c>
      <c r="D47" s="45">
        <v>37613</v>
      </c>
      <c r="E47" s="45">
        <v>37621</v>
      </c>
      <c r="F47" s="15">
        <v>9</v>
      </c>
      <c r="G47" s="15">
        <v>2</v>
      </c>
      <c r="H47" s="15"/>
      <c r="I47" s="15"/>
      <c r="J47" s="15"/>
      <c r="K47" s="15">
        <v>232</v>
      </c>
      <c r="L47" s="15"/>
      <c r="M47" s="15"/>
      <c r="N47" s="185"/>
      <c r="O47" s="138"/>
      <c r="P47" s="138"/>
      <c r="Q47" s="139"/>
      <c r="R47" s="157"/>
    </row>
    <row r="48" spans="1:18" ht="51.75" customHeight="1" x14ac:dyDescent="0.2">
      <c r="A48" s="15"/>
      <c r="B48" s="15"/>
      <c r="C48" s="47" t="s">
        <v>516</v>
      </c>
      <c r="D48" s="45">
        <v>37621</v>
      </c>
      <c r="E48" s="45">
        <v>37621</v>
      </c>
      <c r="F48" s="15">
        <v>9</v>
      </c>
      <c r="G48" s="15">
        <v>3</v>
      </c>
      <c r="H48" s="15"/>
      <c r="I48" s="15"/>
      <c r="J48" s="15"/>
      <c r="K48" s="15">
        <v>173</v>
      </c>
      <c r="L48" s="15"/>
      <c r="M48" s="15"/>
      <c r="N48" s="185"/>
      <c r="O48" s="138"/>
      <c r="P48" s="138"/>
      <c r="Q48" s="139"/>
      <c r="R48" s="147"/>
    </row>
    <row r="50" spans="1:17" ht="13.5" customHeight="1" x14ac:dyDescent="0.2">
      <c r="A50" s="183" t="s">
        <v>308</v>
      </c>
      <c r="B50" s="139"/>
      <c r="C50" s="182"/>
      <c r="D50" s="139"/>
      <c r="E50" s="183" t="s">
        <v>309</v>
      </c>
      <c r="F50" s="139"/>
      <c r="G50" s="185"/>
      <c r="H50" s="138"/>
      <c r="I50" s="138"/>
      <c r="J50" s="139"/>
      <c r="K50" s="183" t="s">
        <v>310</v>
      </c>
      <c r="L50" s="139"/>
      <c r="M50" s="182"/>
      <c r="N50" s="138"/>
      <c r="O50" s="138"/>
      <c r="P50" s="138"/>
      <c r="Q50" s="139"/>
    </row>
    <row r="51" spans="1:17" ht="12.75" customHeight="1" x14ac:dyDescent="0.2">
      <c r="A51" s="183" t="s">
        <v>311</v>
      </c>
      <c r="B51" s="139"/>
      <c r="C51" s="182"/>
      <c r="D51" s="139"/>
      <c r="E51" s="183" t="s">
        <v>311</v>
      </c>
      <c r="F51" s="139"/>
      <c r="G51" s="185"/>
      <c r="H51" s="138"/>
      <c r="I51" s="138"/>
      <c r="J51" s="139"/>
      <c r="K51" s="183" t="s">
        <v>312</v>
      </c>
      <c r="L51" s="139"/>
      <c r="M51" s="182"/>
      <c r="N51" s="138"/>
      <c r="O51" s="138"/>
      <c r="P51" s="138"/>
      <c r="Q51" s="139"/>
    </row>
    <row r="52" spans="1:17" ht="13.5" customHeight="1" x14ac:dyDescent="0.2">
      <c r="A52" s="183" t="s">
        <v>313</v>
      </c>
      <c r="B52" s="139"/>
      <c r="C52" s="182"/>
      <c r="D52" s="139"/>
      <c r="E52" s="183" t="s">
        <v>313</v>
      </c>
      <c r="F52" s="139"/>
      <c r="G52" s="185"/>
      <c r="H52" s="138"/>
      <c r="I52" s="138"/>
      <c r="J52" s="139"/>
      <c r="K52" s="183" t="s">
        <v>313</v>
      </c>
      <c r="L52" s="139"/>
      <c r="M52" s="182"/>
      <c r="N52" s="138"/>
      <c r="O52" s="138"/>
      <c r="P52" s="138"/>
      <c r="Q52" s="139"/>
    </row>
    <row r="53" spans="1:17" ht="13.5" customHeight="1" x14ac:dyDescent="0.2">
      <c r="A53" s="183" t="s">
        <v>121</v>
      </c>
      <c r="B53" s="139"/>
      <c r="C53" s="182"/>
      <c r="D53" s="139"/>
      <c r="E53" s="183" t="s">
        <v>121</v>
      </c>
      <c r="F53" s="139"/>
      <c r="G53" s="185"/>
      <c r="H53" s="138"/>
      <c r="I53" s="138"/>
      <c r="J53" s="139"/>
      <c r="K53" s="183" t="s">
        <v>314</v>
      </c>
      <c r="L53" s="139"/>
      <c r="M53" s="182"/>
      <c r="N53" s="138"/>
      <c r="O53" s="138"/>
      <c r="P53" s="138"/>
      <c r="Q53" s="139"/>
    </row>
  </sheetData>
  <mergeCells count="89">
    <mergeCell ref="N28:Q28"/>
    <mergeCell ref="R28:R45"/>
    <mergeCell ref="N29:Q29"/>
    <mergeCell ref="N30:Q30"/>
    <mergeCell ref="N31:Q31"/>
    <mergeCell ref="N32:Q32"/>
    <mergeCell ref="N33:Q33"/>
    <mergeCell ref="N34:Q34"/>
    <mergeCell ref="N45:Q45"/>
    <mergeCell ref="M51:Q51"/>
    <mergeCell ref="A52:B52"/>
    <mergeCell ref="M52:Q52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N44:Q44"/>
    <mergeCell ref="E50:F50"/>
    <mergeCell ref="G50:J50"/>
    <mergeCell ref="A51:B51"/>
    <mergeCell ref="C51:D51"/>
    <mergeCell ref="E51:F51"/>
    <mergeCell ref="G51:J51"/>
    <mergeCell ref="K51:L51"/>
    <mergeCell ref="G52:J52"/>
    <mergeCell ref="K52:L52"/>
    <mergeCell ref="A53:B53"/>
    <mergeCell ref="C53:D53"/>
    <mergeCell ref="E53:F53"/>
    <mergeCell ref="R46:R48"/>
    <mergeCell ref="N47:Q47"/>
    <mergeCell ref="N48:Q48"/>
    <mergeCell ref="A50:B50"/>
    <mergeCell ref="C50:D50"/>
    <mergeCell ref="K50:L50"/>
    <mergeCell ref="M50:Q50"/>
    <mergeCell ref="N46:Q46"/>
    <mergeCell ref="G53:J53"/>
    <mergeCell ref="K53:L53"/>
    <mergeCell ref="M53:Q53"/>
    <mergeCell ref="C52:D52"/>
    <mergeCell ref="E52:F52"/>
    <mergeCell ref="R8:R9"/>
    <mergeCell ref="N10:Q10"/>
    <mergeCell ref="R10:R27"/>
    <mergeCell ref="N11:Q11"/>
    <mergeCell ref="N12:Q12"/>
    <mergeCell ref="N27:Q27"/>
    <mergeCell ref="N23:Q23"/>
    <mergeCell ref="N24:Q24"/>
    <mergeCell ref="N25:Q25"/>
    <mergeCell ref="N26:Q26"/>
    <mergeCell ref="N21:Q21"/>
    <mergeCell ref="N22:Q22"/>
    <mergeCell ref="N18:Q18"/>
    <mergeCell ref="N19:Q19"/>
    <mergeCell ref="N20:Q20"/>
    <mergeCell ref="N13:Q13"/>
    <mergeCell ref="N14:Q14"/>
    <mergeCell ref="N15:Q15"/>
    <mergeCell ref="N16:Q16"/>
    <mergeCell ref="N17:Q17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M8:M9"/>
    <mergeCell ref="N8:Q9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98"/>
  <sheetViews>
    <sheetView workbookViewId="0"/>
  </sheetViews>
  <sheetFormatPr baseColWidth="10" defaultColWidth="12.5703125" defaultRowHeight="15" customHeight="1" x14ac:dyDescent="0.2"/>
  <cols>
    <col min="1" max="1" width="6.28515625" customWidth="1"/>
    <col min="2" max="2" width="8.7109375" customWidth="1"/>
    <col min="3" max="3" width="24.85546875" customWidth="1"/>
    <col min="4" max="4" width="7.7109375" customWidth="1"/>
    <col min="5" max="5" width="7.5703125" customWidth="1"/>
    <col min="6" max="6" width="5.140625" customWidth="1"/>
    <col min="7" max="7" width="6.42578125" customWidth="1"/>
    <col min="8" max="8" width="5.85546875" customWidth="1"/>
    <col min="9" max="9" width="7.42578125" customWidth="1"/>
    <col min="10" max="10" width="7" customWidth="1"/>
    <col min="11" max="11" width="8.42578125" customWidth="1"/>
    <col min="12" max="12" width="8" customWidth="1"/>
    <col min="13" max="13" width="5.7109375" customWidth="1"/>
    <col min="14" max="16" width="5.140625" customWidth="1"/>
    <col min="17" max="17" width="13.7109375" customWidth="1"/>
    <col min="18" max="26" width="13.42578125" customWidth="1"/>
  </cols>
  <sheetData>
    <row r="1" spans="1:17" ht="12.75" customHeight="1" x14ac:dyDescent="0.2">
      <c r="A1" s="131" t="s">
        <v>0</v>
      </c>
      <c r="B1" s="132"/>
      <c r="C1" s="137" t="s">
        <v>1</v>
      </c>
      <c r="D1" s="138"/>
      <c r="E1" s="138"/>
      <c r="F1" s="138"/>
      <c r="G1" s="138"/>
      <c r="H1" s="138"/>
      <c r="I1" s="138"/>
      <c r="J1" s="138"/>
      <c r="K1" s="138"/>
      <c r="L1" s="139"/>
      <c r="M1" s="140" t="s">
        <v>2</v>
      </c>
      <c r="N1" s="138"/>
      <c r="O1" s="138"/>
      <c r="P1" s="139"/>
      <c r="Q1" s="1"/>
    </row>
    <row r="2" spans="1:17" ht="24.75" customHeight="1" x14ac:dyDescent="0.2">
      <c r="A2" s="133"/>
      <c r="B2" s="134"/>
      <c r="C2" s="141" t="s">
        <v>3</v>
      </c>
      <c r="D2" s="142"/>
      <c r="E2" s="142"/>
      <c r="F2" s="142"/>
      <c r="G2" s="142"/>
      <c r="H2" s="142"/>
      <c r="I2" s="142"/>
      <c r="J2" s="142"/>
      <c r="K2" s="142"/>
      <c r="L2" s="132"/>
      <c r="M2" s="140" t="s">
        <v>4</v>
      </c>
      <c r="N2" s="138"/>
      <c r="O2" s="138"/>
      <c r="P2" s="139"/>
      <c r="Q2" s="1"/>
    </row>
    <row r="3" spans="1:17" ht="24.75" customHeight="1" x14ac:dyDescent="0.2">
      <c r="A3" s="135"/>
      <c r="B3" s="136"/>
      <c r="C3" s="135"/>
      <c r="D3" s="143"/>
      <c r="E3" s="143"/>
      <c r="F3" s="143"/>
      <c r="G3" s="143"/>
      <c r="H3" s="143"/>
      <c r="I3" s="143"/>
      <c r="J3" s="143"/>
      <c r="K3" s="143"/>
      <c r="L3" s="136"/>
      <c r="M3" s="140" t="s">
        <v>5</v>
      </c>
      <c r="N3" s="138"/>
      <c r="O3" s="138"/>
      <c r="P3" s="139"/>
      <c r="Q3" s="1"/>
    </row>
    <row r="4" spans="1:17" ht="24.75" customHeight="1" x14ac:dyDescent="0.2">
      <c r="A4" s="148" t="s">
        <v>6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144" t="s">
        <v>7</v>
      </c>
      <c r="N4" s="138"/>
      <c r="O4" s="138"/>
      <c r="P4" s="139"/>
      <c r="Q4" s="1"/>
    </row>
    <row r="5" spans="1:17" ht="12.75" customHeight="1" x14ac:dyDescent="0.2">
      <c r="A5" s="2" t="s">
        <v>8</v>
      </c>
      <c r="B5" s="3"/>
      <c r="C5" s="3"/>
      <c r="D5" s="149" t="s">
        <v>9</v>
      </c>
      <c r="E5" s="139"/>
      <c r="F5" s="149" t="s">
        <v>10</v>
      </c>
      <c r="G5" s="138"/>
      <c r="H5" s="138"/>
      <c r="I5" s="138"/>
      <c r="J5" s="138"/>
      <c r="K5" s="138"/>
      <c r="L5" s="139"/>
      <c r="M5" s="4" t="s">
        <v>11</v>
      </c>
      <c r="N5" s="4" t="s">
        <v>12</v>
      </c>
      <c r="O5" s="4" t="s">
        <v>13</v>
      </c>
      <c r="P5" s="4" t="s">
        <v>14</v>
      </c>
      <c r="Q5" s="1"/>
    </row>
    <row r="6" spans="1:17" ht="15" customHeight="1" x14ac:dyDescent="0.2">
      <c r="A6" s="146" t="s">
        <v>15</v>
      </c>
      <c r="B6" s="150" t="s">
        <v>16</v>
      </c>
      <c r="C6" s="150" t="s">
        <v>17</v>
      </c>
      <c r="D6" s="145" t="s">
        <v>18</v>
      </c>
      <c r="E6" s="139"/>
      <c r="F6" s="145" t="s">
        <v>19</v>
      </c>
      <c r="G6" s="138"/>
      <c r="H6" s="138"/>
      <c r="I6" s="139"/>
      <c r="J6" s="146" t="s">
        <v>20</v>
      </c>
      <c r="K6" s="151" t="s">
        <v>21</v>
      </c>
      <c r="L6" s="146" t="s">
        <v>22</v>
      </c>
      <c r="M6" s="152" t="s">
        <v>23</v>
      </c>
      <c r="N6" s="142"/>
      <c r="O6" s="142"/>
      <c r="P6" s="132"/>
      <c r="Q6" s="153" t="s">
        <v>126</v>
      </c>
    </row>
    <row r="7" spans="1:17" ht="15" customHeight="1" x14ac:dyDescent="0.2">
      <c r="A7" s="147"/>
      <c r="B7" s="147"/>
      <c r="C7" s="147"/>
      <c r="D7" s="6" t="s">
        <v>25</v>
      </c>
      <c r="E7" s="6" t="s">
        <v>26</v>
      </c>
      <c r="F7" s="6" t="s">
        <v>27</v>
      </c>
      <c r="G7" s="6" t="s">
        <v>28</v>
      </c>
      <c r="H7" s="6" t="s">
        <v>29</v>
      </c>
      <c r="I7" s="6" t="s">
        <v>30</v>
      </c>
      <c r="J7" s="147"/>
      <c r="K7" s="147"/>
      <c r="L7" s="147"/>
      <c r="M7" s="135"/>
      <c r="N7" s="143"/>
      <c r="O7" s="143"/>
      <c r="P7" s="136"/>
      <c r="Q7" s="147"/>
    </row>
    <row r="8" spans="1:17" ht="12.75" customHeight="1" x14ac:dyDescent="0.2">
      <c r="A8" s="4">
        <v>1</v>
      </c>
      <c r="B8" s="6" t="s">
        <v>259</v>
      </c>
      <c r="C8" s="8" t="s">
        <v>517</v>
      </c>
      <c r="D8" s="5">
        <v>37630</v>
      </c>
      <c r="E8" s="5">
        <v>37634</v>
      </c>
      <c r="F8" s="6"/>
      <c r="G8" s="4">
        <v>15</v>
      </c>
      <c r="H8" s="6"/>
      <c r="I8" s="6"/>
      <c r="J8" s="4">
        <v>275</v>
      </c>
      <c r="K8" s="4" t="s">
        <v>33</v>
      </c>
      <c r="L8" s="4" t="s">
        <v>34</v>
      </c>
      <c r="M8" s="195"/>
      <c r="N8" s="142"/>
      <c r="O8" s="142"/>
      <c r="P8" s="132"/>
      <c r="Q8" s="156" t="s">
        <v>518</v>
      </c>
    </row>
    <row r="9" spans="1:17" ht="12.75" customHeight="1" x14ac:dyDescent="0.2">
      <c r="A9" s="4">
        <v>2</v>
      </c>
      <c r="B9" s="6" t="s">
        <v>259</v>
      </c>
      <c r="C9" s="8" t="s">
        <v>519</v>
      </c>
      <c r="D9" s="5">
        <v>37634</v>
      </c>
      <c r="E9" s="5">
        <v>37641</v>
      </c>
      <c r="F9" s="6"/>
      <c r="G9" s="4"/>
      <c r="H9" s="6"/>
      <c r="I9" s="6"/>
      <c r="J9" s="4">
        <v>199</v>
      </c>
      <c r="K9" s="4" t="s">
        <v>33</v>
      </c>
      <c r="L9" s="4" t="s">
        <v>34</v>
      </c>
      <c r="M9" s="133"/>
      <c r="N9" s="155"/>
      <c r="O9" s="155"/>
      <c r="P9" s="134"/>
      <c r="Q9" s="157"/>
    </row>
    <row r="10" spans="1:17" ht="12.75" customHeight="1" x14ac:dyDescent="0.2">
      <c r="A10" s="4">
        <v>3</v>
      </c>
      <c r="B10" s="6" t="s">
        <v>259</v>
      </c>
      <c r="C10" s="8" t="s">
        <v>520</v>
      </c>
      <c r="D10" s="5">
        <v>37722</v>
      </c>
      <c r="E10" s="5">
        <v>37733</v>
      </c>
      <c r="F10" s="6"/>
      <c r="G10" s="4"/>
      <c r="H10" s="6"/>
      <c r="I10" s="6"/>
      <c r="J10" s="4">
        <v>215</v>
      </c>
      <c r="K10" s="4" t="s">
        <v>33</v>
      </c>
      <c r="L10" s="4" t="s">
        <v>34</v>
      </c>
      <c r="M10" s="133"/>
      <c r="N10" s="155"/>
      <c r="O10" s="155"/>
      <c r="P10" s="134"/>
      <c r="Q10" s="157"/>
    </row>
    <row r="11" spans="1:17" ht="12.75" customHeight="1" x14ac:dyDescent="0.2">
      <c r="A11" s="4">
        <v>4</v>
      </c>
      <c r="B11" s="6" t="s">
        <v>259</v>
      </c>
      <c r="C11" s="8" t="s">
        <v>521</v>
      </c>
      <c r="D11" s="5">
        <v>37642</v>
      </c>
      <c r="E11" s="5">
        <v>37656</v>
      </c>
      <c r="F11" s="6"/>
      <c r="G11" s="4"/>
      <c r="H11" s="6"/>
      <c r="I11" s="6"/>
      <c r="J11" s="4">
        <v>204</v>
      </c>
      <c r="K11" s="4" t="s">
        <v>33</v>
      </c>
      <c r="L11" s="4" t="s">
        <v>34</v>
      </c>
      <c r="M11" s="133"/>
      <c r="N11" s="155"/>
      <c r="O11" s="155"/>
      <c r="P11" s="134"/>
      <c r="Q11" s="157"/>
    </row>
    <row r="12" spans="1:17" ht="12.75" customHeight="1" x14ac:dyDescent="0.2">
      <c r="A12" s="4">
        <v>5</v>
      </c>
      <c r="B12" s="6" t="s">
        <v>259</v>
      </c>
      <c r="C12" s="8" t="s">
        <v>522</v>
      </c>
      <c r="D12" s="5">
        <v>37656</v>
      </c>
      <c r="E12" s="5">
        <v>37656</v>
      </c>
      <c r="F12" s="6"/>
      <c r="G12" s="4"/>
      <c r="H12" s="6"/>
      <c r="I12" s="6"/>
      <c r="J12" s="4">
        <v>183</v>
      </c>
      <c r="K12" s="4" t="s">
        <v>33</v>
      </c>
      <c r="L12" s="4" t="s">
        <v>34</v>
      </c>
      <c r="M12" s="133"/>
      <c r="N12" s="155"/>
      <c r="O12" s="155"/>
      <c r="P12" s="134"/>
      <c r="Q12" s="157"/>
    </row>
    <row r="13" spans="1:17" ht="12.75" customHeight="1" x14ac:dyDescent="0.2">
      <c r="A13" s="4">
        <v>6</v>
      </c>
      <c r="B13" s="6" t="s">
        <v>259</v>
      </c>
      <c r="C13" s="8" t="s">
        <v>523</v>
      </c>
      <c r="D13" s="5">
        <v>37658</v>
      </c>
      <c r="E13" s="5">
        <v>37664</v>
      </c>
      <c r="F13" s="6"/>
      <c r="G13" s="4"/>
      <c r="H13" s="6"/>
      <c r="I13" s="6"/>
      <c r="J13" s="4">
        <v>213</v>
      </c>
      <c r="K13" s="4" t="s">
        <v>33</v>
      </c>
      <c r="L13" s="4" t="s">
        <v>34</v>
      </c>
      <c r="M13" s="135"/>
      <c r="N13" s="143"/>
      <c r="O13" s="143"/>
      <c r="P13" s="136"/>
      <c r="Q13" s="147"/>
    </row>
    <row r="14" spans="1:17" ht="12.75" customHeight="1" x14ac:dyDescent="0.2">
      <c r="A14" s="4">
        <v>7</v>
      </c>
      <c r="B14" s="6" t="s">
        <v>259</v>
      </c>
      <c r="C14" s="8" t="s">
        <v>524</v>
      </c>
      <c r="D14" s="5">
        <v>37664</v>
      </c>
      <c r="E14" s="5">
        <v>37671</v>
      </c>
      <c r="F14" s="6"/>
      <c r="G14" s="4"/>
      <c r="H14" s="6"/>
      <c r="I14" s="6"/>
      <c r="J14" s="4">
        <v>195</v>
      </c>
      <c r="K14" s="4" t="s">
        <v>33</v>
      </c>
      <c r="L14" s="4" t="s">
        <v>34</v>
      </c>
      <c r="M14" s="195"/>
      <c r="N14" s="142"/>
      <c r="O14" s="142"/>
      <c r="P14" s="132"/>
      <c r="Q14" s="156" t="s">
        <v>525</v>
      </c>
    </row>
    <row r="15" spans="1:17" ht="12.75" customHeight="1" x14ac:dyDescent="0.2">
      <c r="A15" s="4">
        <v>8</v>
      </c>
      <c r="B15" s="6" t="s">
        <v>259</v>
      </c>
      <c r="C15" s="8" t="s">
        <v>526</v>
      </c>
      <c r="D15" s="5">
        <v>37671</v>
      </c>
      <c r="E15" s="5">
        <v>37680</v>
      </c>
      <c r="F15" s="6"/>
      <c r="G15" s="4"/>
      <c r="H15" s="6"/>
      <c r="I15" s="6"/>
      <c r="J15" s="4">
        <v>207</v>
      </c>
      <c r="K15" s="4" t="s">
        <v>33</v>
      </c>
      <c r="L15" s="4" t="s">
        <v>34</v>
      </c>
      <c r="M15" s="133"/>
      <c r="N15" s="155"/>
      <c r="O15" s="155"/>
      <c r="P15" s="134"/>
      <c r="Q15" s="157"/>
    </row>
    <row r="16" spans="1:17" ht="12.75" customHeight="1" x14ac:dyDescent="0.2">
      <c r="A16" s="4">
        <v>9</v>
      </c>
      <c r="B16" s="6" t="s">
        <v>259</v>
      </c>
      <c r="C16" s="8" t="s">
        <v>527</v>
      </c>
      <c r="D16" s="5">
        <v>37680</v>
      </c>
      <c r="E16" s="5">
        <v>37684</v>
      </c>
      <c r="F16" s="6"/>
      <c r="G16" s="4"/>
      <c r="H16" s="6"/>
      <c r="I16" s="6"/>
      <c r="J16" s="4">
        <v>202</v>
      </c>
      <c r="K16" s="4" t="s">
        <v>33</v>
      </c>
      <c r="L16" s="4" t="s">
        <v>34</v>
      </c>
      <c r="M16" s="133"/>
      <c r="N16" s="155"/>
      <c r="O16" s="155"/>
      <c r="P16" s="134"/>
      <c r="Q16" s="157"/>
    </row>
    <row r="17" spans="1:17" ht="12.75" customHeight="1" x14ac:dyDescent="0.2">
      <c r="A17" s="4">
        <v>10</v>
      </c>
      <c r="B17" s="6" t="s">
        <v>259</v>
      </c>
      <c r="C17" s="8" t="s">
        <v>528</v>
      </c>
      <c r="D17" s="5">
        <v>37686</v>
      </c>
      <c r="E17" s="5">
        <v>37686</v>
      </c>
      <c r="F17" s="6"/>
      <c r="G17" s="4"/>
      <c r="H17" s="6"/>
      <c r="I17" s="6"/>
      <c r="J17" s="4">
        <v>192</v>
      </c>
      <c r="K17" s="4" t="s">
        <v>33</v>
      </c>
      <c r="L17" s="4" t="s">
        <v>34</v>
      </c>
      <c r="M17" s="133"/>
      <c r="N17" s="155"/>
      <c r="O17" s="155"/>
      <c r="P17" s="134"/>
      <c r="Q17" s="157"/>
    </row>
    <row r="18" spans="1:17" ht="12.75" customHeight="1" x14ac:dyDescent="0.2">
      <c r="A18" s="4">
        <v>11</v>
      </c>
      <c r="B18" s="6" t="s">
        <v>259</v>
      </c>
      <c r="C18" s="8" t="s">
        <v>529</v>
      </c>
      <c r="D18" s="5">
        <v>37687</v>
      </c>
      <c r="E18" s="5">
        <v>37692</v>
      </c>
      <c r="F18" s="6"/>
      <c r="G18" s="4"/>
      <c r="H18" s="6"/>
      <c r="I18" s="6"/>
      <c r="J18" s="4">
        <v>218</v>
      </c>
      <c r="K18" s="4" t="s">
        <v>33</v>
      </c>
      <c r="L18" s="4" t="s">
        <v>34</v>
      </c>
      <c r="M18" s="133"/>
      <c r="N18" s="155"/>
      <c r="O18" s="155"/>
      <c r="P18" s="134"/>
      <c r="Q18" s="157"/>
    </row>
    <row r="19" spans="1:17" ht="12.75" customHeight="1" x14ac:dyDescent="0.2">
      <c r="A19" s="4">
        <v>12</v>
      </c>
      <c r="B19" s="6" t="s">
        <v>259</v>
      </c>
      <c r="C19" s="8" t="s">
        <v>530</v>
      </c>
      <c r="D19" s="5">
        <v>37693</v>
      </c>
      <c r="E19" s="5">
        <v>37699</v>
      </c>
      <c r="F19" s="6"/>
      <c r="G19" s="4"/>
      <c r="H19" s="6"/>
      <c r="I19" s="6"/>
      <c r="J19" s="4">
        <v>192</v>
      </c>
      <c r="K19" s="4" t="s">
        <v>33</v>
      </c>
      <c r="L19" s="4" t="s">
        <v>34</v>
      </c>
      <c r="M19" s="133"/>
      <c r="N19" s="155"/>
      <c r="O19" s="155"/>
      <c r="P19" s="134"/>
      <c r="Q19" s="157"/>
    </row>
    <row r="20" spans="1:17" ht="12.75" customHeight="1" x14ac:dyDescent="0.2">
      <c r="A20" s="4">
        <v>13</v>
      </c>
      <c r="B20" s="6" t="s">
        <v>259</v>
      </c>
      <c r="C20" s="8" t="s">
        <v>531</v>
      </c>
      <c r="D20" s="5">
        <v>37699</v>
      </c>
      <c r="E20" s="5">
        <v>37707</v>
      </c>
      <c r="F20" s="29"/>
      <c r="G20" s="4"/>
      <c r="H20" s="10"/>
      <c r="I20" s="6"/>
      <c r="J20" s="63">
        <v>166</v>
      </c>
      <c r="K20" s="4" t="s">
        <v>33</v>
      </c>
      <c r="L20" s="4" t="s">
        <v>34</v>
      </c>
      <c r="M20" s="133"/>
      <c r="N20" s="155"/>
      <c r="O20" s="155"/>
      <c r="P20" s="134"/>
      <c r="Q20" s="157"/>
    </row>
    <row r="21" spans="1:17" ht="12.75" customHeight="1" x14ac:dyDescent="0.2">
      <c r="A21" s="4">
        <v>14</v>
      </c>
      <c r="B21" s="6" t="s">
        <v>259</v>
      </c>
      <c r="C21" s="8" t="s">
        <v>532</v>
      </c>
      <c r="D21" s="5">
        <v>37707</v>
      </c>
      <c r="E21" s="5">
        <v>37712</v>
      </c>
      <c r="F21" s="6"/>
      <c r="G21" s="4"/>
      <c r="H21" s="6"/>
      <c r="I21" s="6"/>
      <c r="J21" s="4">
        <v>168</v>
      </c>
      <c r="K21" s="4" t="s">
        <v>33</v>
      </c>
      <c r="L21" s="4" t="s">
        <v>34</v>
      </c>
      <c r="M21" s="133"/>
      <c r="N21" s="155"/>
      <c r="O21" s="155"/>
      <c r="P21" s="134"/>
      <c r="Q21" s="157"/>
    </row>
    <row r="22" spans="1:17" ht="12.75" customHeight="1" x14ac:dyDescent="0.2">
      <c r="A22" s="4">
        <v>15</v>
      </c>
      <c r="B22" s="6" t="s">
        <v>259</v>
      </c>
      <c r="C22" s="8" t="s">
        <v>533</v>
      </c>
      <c r="D22" s="5">
        <v>37712</v>
      </c>
      <c r="E22" s="5">
        <v>37713</v>
      </c>
      <c r="F22" s="6"/>
      <c r="G22" s="4"/>
      <c r="H22" s="6"/>
      <c r="I22" s="6"/>
      <c r="J22" s="4">
        <v>165</v>
      </c>
      <c r="K22" s="4" t="s">
        <v>33</v>
      </c>
      <c r="L22" s="4" t="s">
        <v>34</v>
      </c>
      <c r="M22" s="135"/>
      <c r="N22" s="143"/>
      <c r="O22" s="143"/>
      <c r="P22" s="136"/>
      <c r="Q22" s="147"/>
    </row>
    <row r="23" spans="1:17" ht="12.75" customHeight="1" x14ac:dyDescent="0.2">
      <c r="A23" s="4">
        <v>1</v>
      </c>
      <c r="B23" s="6" t="s">
        <v>259</v>
      </c>
      <c r="C23" s="8" t="s">
        <v>534</v>
      </c>
      <c r="D23" s="5">
        <v>37713</v>
      </c>
      <c r="E23" s="5">
        <v>37718</v>
      </c>
      <c r="F23" s="6"/>
      <c r="G23" s="4">
        <v>15</v>
      </c>
      <c r="H23" s="6"/>
      <c r="I23" s="6"/>
      <c r="J23" s="4">
        <v>205</v>
      </c>
      <c r="K23" s="4" t="s">
        <v>33</v>
      </c>
      <c r="L23" s="4" t="s">
        <v>34</v>
      </c>
      <c r="M23" s="196"/>
      <c r="N23" s="142"/>
      <c r="O23" s="142"/>
      <c r="P23" s="132"/>
      <c r="Q23" s="156" t="s">
        <v>525</v>
      </c>
    </row>
    <row r="24" spans="1:17" ht="12.75" customHeight="1" x14ac:dyDescent="0.2">
      <c r="A24" s="4">
        <v>2</v>
      </c>
      <c r="B24" s="6" t="s">
        <v>259</v>
      </c>
      <c r="C24" s="8" t="s">
        <v>535</v>
      </c>
      <c r="D24" s="5">
        <v>37641</v>
      </c>
      <c r="E24" s="5">
        <v>37721</v>
      </c>
      <c r="F24" s="6"/>
      <c r="G24" s="4"/>
      <c r="H24" s="6"/>
      <c r="I24" s="6"/>
      <c r="J24" s="4">
        <v>194</v>
      </c>
      <c r="K24" s="4" t="s">
        <v>33</v>
      </c>
      <c r="L24" s="4" t="s">
        <v>34</v>
      </c>
      <c r="M24" s="133"/>
      <c r="N24" s="155"/>
      <c r="O24" s="155"/>
      <c r="P24" s="134"/>
      <c r="Q24" s="157"/>
    </row>
    <row r="25" spans="1:17" ht="12.75" customHeight="1" x14ac:dyDescent="0.2">
      <c r="A25" s="4">
        <v>3</v>
      </c>
      <c r="B25" s="6" t="s">
        <v>259</v>
      </c>
      <c r="C25" s="8" t="s">
        <v>536</v>
      </c>
      <c r="D25" s="5">
        <v>37722</v>
      </c>
      <c r="E25" s="5">
        <v>37733</v>
      </c>
      <c r="F25" s="6"/>
      <c r="G25" s="4"/>
      <c r="H25" s="6"/>
      <c r="I25" s="6"/>
      <c r="J25" s="4">
        <v>206</v>
      </c>
      <c r="K25" s="4" t="s">
        <v>33</v>
      </c>
      <c r="L25" s="4" t="s">
        <v>34</v>
      </c>
      <c r="M25" s="133"/>
      <c r="N25" s="155"/>
      <c r="O25" s="155"/>
      <c r="P25" s="134"/>
      <c r="Q25" s="157"/>
    </row>
    <row r="26" spans="1:17" ht="12.75" customHeight="1" x14ac:dyDescent="0.2">
      <c r="A26" s="4">
        <v>4</v>
      </c>
      <c r="B26" s="6" t="s">
        <v>259</v>
      </c>
      <c r="C26" s="8" t="s">
        <v>537</v>
      </c>
      <c r="D26" s="5">
        <v>37733</v>
      </c>
      <c r="E26" s="5">
        <v>37733</v>
      </c>
      <c r="F26" s="6"/>
      <c r="G26" s="4"/>
      <c r="H26" s="6"/>
      <c r="I26" s="6"/>
      <c r="J26" s="4">
        <v>202</v>
      </c>
      <c r="K26" s="4" t="s">
        <v>33</v>
      </c>
      <c r="L26" s="4" t="s">
        <v>34</v>
      </c>
      <c r="M26" s="133"/>
      <c r="N26" s="155"/>
      <c r="O26" s="155"/>
      <c r="P26" s="134"/>
      <c r="Q26" s="157"/>
    </row>
    <row r="27" spans="1:17" ht="12.75" customHeight="1" x14ac:dyDescent="0.2">
      <c r="A27" s="4">
        <v>5</v>
      </c>
      <c r="B27" s="6" t="s">
        <v>259</v>
      </c>
      <c r="C27" s="8" t="s">
        <v>538</v>
      </c>
      <c r="D27" s="5">
        <v>37733</v>
      </c>
      <c r="E27" s="5">
        <v>37735</v>
      </c>
      <c r="F27" s="6"/>
      <c r="G27" s="4"/>
      <c r="H27" s="6"/>
      <c r="I27" s="6"/>
      <c r="J27" s="4">
        <v>221</v>
      </c>
      <c r="K27" s="4" t="s">
        <v>33</v>
      </c>
      <c r="L27" s="4" t="s">
        <v>34</v>
      </c>
      <c r="M27" s="133"/>
      <c r="N27" s="155"/>
      <c r="O27" s="155"/>
      <c r="P27" s="134"/>
      <c r="Q27" s="157"/>
    </row>
    <row r="28" spans="1:17" ht="12.75" customHeight="1" x14ac:dyDescent="0.2">
      <c r="A28" s="4">
        <v>6</v>
      </c>
      <c r="B28" s="6" t="s">
        <v>259</v>
      </c>
      <c r="C28" s="8" t="s">
        <v>539</v>
      </c>
      <c r="D28" s="5">
        <v>37739</v>
      </c>
      <c r="E28" s="5">
        <v>37741</v>
      </c>
      <c r="F28" s="6"/>
      <c r="G28" s="4"/>
      <c r="H28" s="6"/>
      <c r="I28" s="6"/>
      <c r="J28" s="4">
        <v>232</v>
      </c>
      <c r="K28" s="4" t="s">
        <v>33</v>
      </c>
      <c r="L28" s="4" t="s">
        <v>34</v>
      </c>
      <c r="M28" s="133"/>
      <c r="N28" s="155"/>
      <c r="O28" s="155"/>
      <c r="P28" s="134"/>
      <c r="Q28" s="157"/>
    </row>
    <row r="29" spans="1:17" ht="12.75" customHeight="1" x14ac:dyDescent="0.2">
      <c r="A29" s="4">
        <v>7</v>
      </c>
      <c r="B29" s="6" t="s">
        <v>259</v>
      </c>
      <c r="C29" s="8" t="s">
        <v>540</v>
      </c>
      <c r="D29" s="5">
        <v>37741</v>
      </c>
      <c r="E29" s="5">
        <v>37718</v>
      </c>
      <c r="F29" s="6"/>
      <c r="G29" s="4"/>
      <c r="H29" s="6"/>
      <c r="I29" s="6"/>
      <c r="J29" s="4">
        <v>185</v>
      </c>
      <c r="K29" s="4" t="s">
        <v>33</v>
      </c>
      <c r="L29" s="4" t="s">
        <v>34</v>
      </c>
      <c r="M29" s="133"/>
      <c r="N29" s="155"/>
      <c r="O29" s="155"/>
      <c r="P29" s="134"/>
      <c r="Q29" s="157"/>
    </row>
    <row r="30" spans="1:17" ht="12.75" customHeight="1" x14ac:dyDescent="0.2">
      <c r="A30" s="4">
        <v>8</v>
      </c>
      <c r="B30" s="6" t="s">
        <v>259</v>
      </c>
      <c r="C30" s="8" t="s">
        <v>541</v>
      </c>
      <c r="D30" s="5">
        <v>37748</v>
      </c>
      <c r="E30" s="5">
        <v>37753</v>
      </c>
      <c r="F30" s="6"/>
      <c r="G30" s="4"/>
      <c r="H30" s="6"/>
      <c r="I30" s="6"/>
      <c r="J30" s="4">
        <v>212</v>
      </c>
      <c r="K30" s="4" t="s">
        <v>33</v>
      </c>
      <c r="L30" s="4" t="s">
        <v>34</v>
      </c>
      <c r="M30" s="133"/>
      <c r="N30" s="155"/>
      <c r="O30" s="155"/>
      <c r="P30" s="134"/>
      <c r="Q30" s="157"/>
    </row>
    <row r="31" spans="1:17" ht="12.75" customHeight="1" x14ac:dyDescent="0.2">
      <c r="A31" s="4">
        <v>9</v>
      </c>
      <c r="B31" s="6" t="s">
        <v>259</v>
      </c>
      <c r="C31" s="8" t="s">
        <v>542</v>
      </c>
      <c r="D31" s="5">
        <v>37753</v>
      </c>
      <c r="E31" s="5">
        <v>37755</v>
      </c>
      <c r="F31" s="6"/>
      <c r="G31" s="4"/>
      <c r="H31" s="6"/>
      <c r="I31" s="6"/>
      <c r="J31" s="4">
        <v>201</v>
      </c>
      <c r="K31" s="4" t="s">
        <v>33</v>
      </c>
      <c r="L31" s="4" t="s">
        <v>34</v>
      </c>
      <c r="M31" s="133"/>
      <c r="N31" s="155"/>
      <c r="O31" s="155"/>
      <c r="P31" s="134"/>
      <c r="Q31" s="157"/>
    </row>
    <row r="32" spans="1:17" ht="12.75" customHeight="1" x14ac:dyDescent="0.2">
      <c r="A32" s="4">
        <v>10</v>
      </c>
      <c r="B32" s="6" t="s">
        <v>259</v>
      </c>
      <c r="C32" s="8" t="s">
        <v>543</v>
      </c>
      <c r="D32" s="5">
        <v>37755</v>
      </c>
      <c r="E32" s="5">
        <v>37760</v>
      </c>
      <c r="F32" s="6"/>
      <c r="G32" s="4"/>
      <c r="H32" s="6"/>
      <c r="I32" s="6"/>
      <c r="J32" s="4">
        <v>210</v>
      </c>
      <c r="K32" s="4" t="s">
        <v>33</v>
      </c>
      <c r="L32" s="4" t="s">
        <v>34</v>
      </c>
      <c r="M32" s="133"/>
      <c r="N32" s="155"/>
      <c r="O32" s="155"/>
      <c r="P32" s="134"/>
      <c r="Q32" s="157"/>
    </row>
    <row r="33" spans="1:17" ht="12.75" customHeight="1" x14ac:dyDescent="0.2">
      <c r="A33" s="4">
        <v>11</v>
      </c>
      <c r="B33" s="6" t="s">
        <v>259</v>
      </c>
      <c r="C33" s="8" t="s">
        <v>544</v>
      </c>
      <c r="D33" s="5">
        <v>37760</v>
      </c>
      <c r="E33" s="5">
        <v>37762</v>
      </c>
      <c r="F33" s="6"/>
      <c r="G33" s="4"/>
      <c r="H33" s="6"/>
      <c r="I33" s="6"/>
      <c r="J33" s="4">
        <v>192</v>
      </c>
      <c r="K33" s="4" t="s">
        <v>33</v>
      </c>
      <c r="L33" s="4" t="s">
        <v>34</v>
      </c>
      <c r="M33" s="133"/>
      <c r="N33" s="155"/>
      <c r="O33" s="155"/>
      <c r="P33" s="134"/>
      <c r="Q33" s="157"/>
    </row>
    <row r="34" spans="1:17" ht="12.75" customHeight="1" x14ac:dyDescent="0.2">
      <c r="A34" s="4">
        <v>12</v>
      </c>
      <c r="B34" s="6" t="s">
        <v>259</v>
      </c>
      <c r="C34" s="8" t="s">
        <v>545</v>
      </c>
      <c r="D34" s="5">
        <v>37762</v>
      </c>
      <c r="E34" s="5">
        <v>37764</v>
      </c>
      <c r="F34" s="6"/>
      <c r="G34" s="4"/>
      <c r="H34" s="6"/>
      <c r="I34" s="6"/>
      <c r="J34" s="4">
        <v>240</v>
      </c>
      <c r="K34" s="4" t="s">
        <v>33</v>
      </c>
      <c r="L34" s="4" t="s">
        <v>34</v>
      </c>
      <c r="M34" s="133"/>
      <c r="N34" s="155"/>
      <c r="O34" s="155"/>
      <c r="P34" s="134"/>
      <c r="Q34" s="157"/>
    </row>
    <row r="35" spans="1:17" ht="12.75" customHeight="1" x14ac:dyDescent="0.2">
      <c r="A35" s="4">
        <v>13</v>
      </c>
      <c r="B35" s="6" t="s">
        <v>259</v>
      </c>
      <c r="C35" s="8" t="s">
        <v>546</v>
      </c>
      <c r="D35" s="5">
        <v>37764</v>
      </c>
      <c r="E35" s="5">
        <v>37770</v>
      </c>
      <c r="F35" s="29"/>
      <c r="G35" s="4"/>
      <c r="H35" s="10"/>
      <c r="I35" s="6"/>
      <c r="J35" s="63">
        <v>213</v>
      </c>
      <c r="K35" s="4" t="s">
        <v>33</v>
      </c>
      <c r="L35" s="4" t="s">
        <v>34</v>
      </c>
      <c r="M35" s="135"/>
      <c r="N35" s="143"/>
      <c r="O35" s="143"/>
      <c r="P35" s="136"/>
      <c r="Q35" s="147"/>
    </row>
    <row r="36" spans="1:17" ht="12.75" customHeight="1" x14ac:dyDescent="0.2">
      <c r="A36" s="4">
        <v>14</v>
      </c>
      <c r="B36" s="6" t="s">
        <v>259</v>
      </c>
      <c r="C36" s="8" t="s">
        <v>547</v>
      </c>
      <c r="D36" s="5">
        <v>37770</v>
      </c>
      <c r="E36" s="5">
        <v>37776</v>
      </c>
      <c r="F36" s="6"/>
      <c r="G36" s="4"/>
      <c r="H36" s="6"/>
      <c r="I36" s="6"/>
      <c r="J36" s="4">
        <v>210</v>
      </c>
      <c r="K36" s="4" t="s">
        <v>33</v>
      </c>
      <c r="L36" s="4" t="s">
        <v>34</v>
      </c>
      <c r="M36" s="176"/>
      <c r="N36" s="142"/>
      <c r="O36" s="142"/>
      <c r="P36" s="132"/>
      <c r="Q36" s="156" t="s">
        <v>548</v>
      </c>
    </row>
    <row r="37" spans="1:17" ht="12.75" customHeight="1" x14ac:dyDescent="0.2">
      <c r="A37" s="4">
        <v>15</v>
      </c>
      <c r="B37" s="6" t="s">
        <v>259</v>
      </c>
      <c r="C37" s="8" t="s">
        <v>549</v>
      </c>
      <c r="D37" s="5">
        <v>37776</v>
      </c>
      <c r="E37" s="5">
        <v>37778</v>
      </c>
      <c r="F37" s="6"/>
      <c r="G37" s="4"/>
      <c r="H37" s="6"/>
      <c r="I37" s="6"/>
      <c r="J37" s="4">
        <v>212</v>
      </c>
      <c r="K37" s="4" t="s">
        <v>33</v>
      </c>
      <c r="L37" s="4" t="s">
        <v>34</v>
      </c>
      <c r="M37" s="135"/>
      <c r="N37" s="143"/>
      <c r="O37" s="143"/>
      <c r="P37" s="136"/>
      <c r="Q37" s="147"/>
    </row>
    <row r="38" spans="1:17" ht="12.75" customHeight="1" x14ac:dyDescent="0.2">
      <c r="A38" s="4">
        <v>1</v>
      </c>
      <c r="B38" s="6" t="s">
        <v>259</v>
      </c>
      <c r="C38" s="8" t="s">
        <v>550</v>
      </c>
      <c r="D38" s="5">
        <v>37778</v>
      </c>
      <c r="E38" s="5">
        <v>37781</v>
      </c>
      <c r="F38" s="6"/>
      <c r="G38" s="4">
        <v>15</v>
      </c>
      <c r="H38" s="6"/>
      <c r="I38" s="6"/>
      <c r="J38" s="4">
        <v>208</v>
      </c>
      <c r="K38" s="4" t="s">
        <v>33</v>
      </c>
      <c r="L38" s="4" t="s">
        <v>34</v>
      </c>
      <c r="M38" s="196"/>
      <c r="N38" s="142"/>
      <c r="O38" s="142"/>
      <c r="P38" s="132"/>
      <c r="Q38" s="156" t="s">
        <v>551</v>
      </c>
    </row>
    <row r="39" spans="1:17" ht="12.75" customHeight="1" x14ac:dyDescent="0.2">
      <c r="A39" s="4">
        <v>2</v>
      </c>
      <c r="B39" s="6" t="s">
        <v>259</v>
      </c>
      <c r="C39" s="8" t="s">
        <v>552</v>
      </c>
      <c r="D39" s="5">
        <v>37782</v>
      </c>
      <c r="E39" s="5">
        <v>37788</v>
      </c>
      <c r="F39" s="6"/>
      <c r="G39" s="4"/>
      <c r="H39" s="6"/>
      <c r="I39" s="6"/>
      <c r="J39" s="4">
        <v>187</v>
      </c>
      <c r="K39" s="4" t="s">
        <v>33</v>
      </c>
      <c r="L39" s="4" t="s">
        <v>34</v>
      </c>
      <c r="M39" s="133"/>
      <c r="N39" s="155"/>
      <c r="O39" s="155"/>
      <c r="P39" s="134"/>
      <c r="Q39" s="157"/>
    </row>
    <row r="40" spans="1:17" ht="12.75" customHeight="1" x14ac:dyDescent="0.2">
      <c r="A40" s="4">
        <v>3</v>
      </c>
      <c r="B40" s="6" t="s">
        <v>259</v>
      </c>
      <c r="C40" s="8" t="s">
        <v>553</v>
      </c>
      <c r="D40" s="5">
        <v>37788</v>
      </c>
      <c r="E40" s="5">
        <v>37790</v>
      </c>
      <c r="F40" s="6"/>
      <c r="G40" s="4"/>
      <c r="H40" s="6"/>
      <c r="I40" s="6"/>
      <c r="J40" s="4">
        <v>207</v>
      </c>
      <c r="K40" s="4" t="s">
        <v>33</v>
      </c>
      <c r="L40" s="4" t="s">
        <v>34</v>
      </c>
      <c r="M40" s="133"/>
      <c r="N40" s="155"/>
      <c r="O40" s="155"/>
      <c r="P40" s="134"/>
      <c r="Q40" s="157"/>
    </row>
    <row r="41" spans="1:17" ht="12.75" customHeight="1" x14ac:dyDescent="0.2">
      <c r="A41" s="4">
        <v>4</v>
      </c>
      <c r="B41" s="6" t="s">
        <v>259</v>
      </c>
      <c r="C41" s="8" t="s">
        <v>554</v>
      </c>
      <c r="D41" s="5">
        <v>37790</v>
      </c>
      <c r="E41" s="5">
        <v>37797</v>
      </c>
      <c r="F41" s="6"/>
      <c r="G41" s="4"/>
      <c r="H41" s="6"/>
      <c r="I41" s="6"/>
      <c r="J41" s="4">
        <v>220</v>
      </c>
      <c r="K41" s="4" t="s">
        <v>33</v>
      </c>
      <c r="L41" s="4" t="s">
        <v>34</v>
      </c>
      <c r="M41" s="133"/>
      <c r="N41" s="155"/>
      <c r="O41" s="155"/>
      <c r="P41" s="134"/>
      <c r="Q41" s="157"/>
    </row>
    <row r="42" spans="1:17" ht="12.75" customHeight="1" x14ac:dyDescent="0.2">
      <c r="A42" s="4">
        <v>5</v>
      </c>
      <c r="B42" s="6" t="s">
        <v>259</v>
      </c>
      <c r="C42" s="8" t="s">
        <v>555</v>
      </c>
      <c r="D42" s="5">
        <v>37797</v>
      </c>
      <c r="E42" s="5">
        <v>37799</v>
      </c>
      <c r="F42" s="6"/>
      <c r="G42" s="4"/>
      <c r="H42" s="6"/>
      <c r="I42" s="6"/>
      <c r="J42" s="4">
        <v>187</v>
      </c>
      <c r="K42" s="4" t="s">
        <v>33</v>
      </c>
      <c r="L42" s="4" t="s">
        <v>34</v>
      </c>
      <c r="M42" s="133"/>
      <c r="N42" s="155"/>
      <c r="O42" s="155"/>
      <c r="P42" s="134"/>
      <c r="Q42" s="157"/>
    </row>
    <row r="43" spans="1:17" ht="12.75" customHeight="1" x14ac:dyDescent="0.2">
      <c r="A43" s="4">
        <v>6</v>
      </c>
      <c r="B43" s="6" t="s">
        <v>259</v>
      </c>
      <c r="C43" s="8" t="s">
        <v>556</v>
      </c>
      <c r="D43" s="5">
        <v>37799</v>
      </c>
      <c r="E43" s="5">
        <v>37806</v>
      </c>
      <c r="F43" s="6"/>
      <c r="G43" s="4"/>
      <c r="H43" s="6"/>
      <c r="I43" s="6"/>
      <c r="J43" s="4">
        <v>208</v>
      </c>
      <c r="K43" s="4" t="s">
        <v>33</v>
      </c>
      <c r="L43" s="4" t="s">
        <v>34</v>
      </c>
      <c r="M43" s="133"/>
      <c r="N43" s="155"/>
      <c r="O43" s="155"/>
      <c r="P43" s="134"/>
      <c r="Q43" s="157"/>
    </row>
    <row r="44" spans="1:17" ht="12.75" customHeight="1" x14ac:dyDescent="0.2">
      <c r="A44" s="4">
        <v>7</v>
      </c>
      <c r="B44" s="6" t="s">
        <v>259</v>
      </c>
      <c r="C44" s="8" t="s">
        <v>557</v>
      </c>
      <c r="D44" s="5">
        <v>37806</v>
      </c>
      <c r="E44" s="5">
        <v>37810</v>
      </c>
      <c r="F44" s="6"/>
      <c r="G44" s="4"/>
      <c r="H44" s="6"/>
      <c r="I44" s="6"/>
      <c r="J44" s="4">
        <v>210</v>
      </c>
      <c r="K44" s="4" t="s">
        <v>33</v>
      </c>
      <c r="L44" s="4" t="s">
        <v>34</v>
      </c>
      <c r="M44" s="133"/>
      <c r="N44" s="155"/>
      <c r="O44" s="155"/>
      <c r="P44" s="134"/>
      <c r="Q44" s="157"/>
    </row>
    <row r="45" spans="1:17" ht="12.75" customHeight="1" x14ac:dyDescent="0.2">
      <c r="A45" s="4">
        <v>8</v>
      </c>
      <c r="B45" s="6" t="s">
        <v>259</v>
      </c>
      <c r="C45" s="8" t="s">
        <v>558</v>
      </c>
      <c r="D45" s="5">
        <v>37810</v>
      </c>
      <c r="E45" s="5">
        <v>37817</v>
      </c>
      <c r="F45" s="6"/>
      <c r="G45" s="4"/>
      <c r="H45" s="6"/>
      <c r="I45" s="6"/>
      <c r="J45" s="4">
        <v>152</v>
      </c>
      <c r="K45" s="4" t="s">
        <v>33</v>
      </c>
      <c r="L45" s="4" t="s">
        <v>34</v>
      </c>
      <c r="M45" s="133"/>
      <c r="N45" s="155"/>
      <c r="O45" s="155"/>
      <c r="P45" s="134"/>
      <c r="Q45" s="157"/>
    </row>
    <row r="46" spans="1:17" ht="12.75" customHeight="1" x14ac:dyDescent="0.2">
      <c r="A46" s="4">
        <v>9</v>
      </c>
      <c r="B46" s="6" t="s">
        <v>259</v>
      </c>
      <c r="C46" s="8" t="s">
        <v>559</v>
      </c>
      <c r="D46" s="5">
        <v>37818</v>
      </c>
      <c r="E46" s="5">
        <v>37820</v>
      </c>
      <c r="F46" s="6"/>
      <c r="G46" s="4"/>
      <c r="H46" s="6"/>
      <c r="I46" s="6"/>
      <c r="J46" s="4">
        <v>152</v>
      </c>
      <c r="K46" s="4" t="s">
        <v>33</v>
      </c>
      <c r="L46" s="4" t="s">
        <v>34</v>
      </c>
      <c r="M46" s="133"/>
      <c r="N46" s="155"/>
      <c r="O46" s="155"/>
      <c r="P46" s="134"/>
      <c r="Q46" s="157"/>
    </row>
    <row r="47" spans="1:17" ht="12.75" customHeight="1" x14ac:dyDescent="0.2">
      <c r="A47" s="4">
        <v>10</v>
      </c>
      <c r="B47" s="6" t="s">
        <v>259</v>
      </c>
      <c r="C47" s="8" t="s">
        <v>560</v>
      </c>
      <c r="D47" s="5">
        <v>37820</v>
      </c>
      <c r="E47" s="5">
        <v>37823</v>
      </c>
      <c r="F47" s="6"/>
      <c r="G47" s="4"/>
      <c r="H47" s="6"/>
      <c r="I47" s="6"/>
      <c r="J47" s="4">
        <v>189</v>
      </c>
      <c r="K47" s="4" t="s">
        <v>33</v>
      </c>
      <c r="L47" s="4" t="s">
        <v>34</v>
      </c>
      <c r="M47" s="133"/>
      <c r="N47" s="155"/>
      <c r="O47" s="155"/>
      <c r="P47" s="134"/>
      <c r="Q47" s="157"/>
    </row>
    <row r="48" spans="1:17" ht="12.75" customHeight="1" x14ac:dyDescent="0.2">
      <c r="A48" s="4">
        <v>11</v>
      </c>
      <c r="B48" s="6" t="s">
        <v>259</v>
      </c>
      <c r="C48" s="8" t="s">
        <v>561</v>
      </c>
      <c r="D48" s="5">
        <v>37824</v>
      </c>
      <c r="E48" s="5">
        <v>37825</v>
      </c>
      <c r="F48" s="6"/>
      <c r="G48" s="4"/>
      <c r="H48" s="6"/>
      <c r="I48" s="6"/>
      <c r="J48" s="4">
        <v>205</v>
      </c>
      <c r="K48" s="4" t="s">
        <v>33</v>
      </c>
      <c r="L48" s="4" t="s">
        <v>34</v>
      </c>
      <c r="M48" s="133"/>
      <c r="N48" s="155"/>
      <c r="O48" s="155"/>
      <c r="P48" s="134"/>
      <c r="Q48" s="157"/>
    </row>
    <row r="49" spans="1:17" ht="12.75" customHeight="1" x14ac:dyDescent="0.2">
      <c r="A49" s="4">
        <v>12</v>
      </c>
      <c r="B49" s="6" t="s">
        <v>259</v>
      </c>
      <c r="C49" s="8" t="s">
        <v>562</v>
      </c>
      <c r="D49" s="5">
        <v>37825</v>
      </c>
      <c r="E49" s="5">
        <v>37826</v>
      </c>
      <c r="F49" s="6"/>
      <c r="G49" s="4"/>
      <c r="H49" s="6"/>
      <c r="I49" s="6"/>
      <c r="J49" s="4">
        <v>207</v>
      </c>
      <c r="K49" s="4" t="s">
        <v>33</v>
      </c>
      <c r="L49" s="4" t="s">
        <v>34</v>
      </c>
      <c r="M49" s="133"/>
      <c r="N49" s="155"/>
      <c r="O49" s="155"/>
      <c r="P49" s="134"/>
      <c r="Q49" s="157"/>
    </row>
    <row r="50" spans="1:17" ht="12.75" customHeight="1" x14ac:dyDescent="0.2">
      <c r="A50" s="4">
        <v>13</v>
      </c>
      <c r="B50" s="6" t="s">
        <v>259</v>
      </c>
      <c r="C50" s="8" t="s">
        <v>563</v>
      </c>
      <c r="D50" s="5">
        <v>37826</v>
      </c>
      <c r="E50" s="5">
        <v>37831</v>
      </c>
      <c r="F50" s="29"/>
      <c r="G50" s="4"/>
      <c r="H50" s="10"/>
      <c r="I50" s="6"/>
      <c r="J50" s="63">
        <v>246</v>
      </c>
      <c r="K50" s="4" t="s">
        <v>33</v>
      </c>
      <c r="L50" s="4" t="s">
        <v>34</v>
      </c>
      <c r="M50" s="133"/>
      <c r="N50" s="155"/>
      <c r="O50" s="155"/>
      <c r="P50" s="134"/>
      <c r="Q50" s="157"/>
    </row>
    <row r="51" spans="1:17" ht="12.75" customHeight="1" x14ac:dyDescent="0.2">
      <c r="A51" s="4">
        <v>14</v>
      </c>
      <c r="B51" s="6" t="s">
        <v>259</v>
      </c>
      <c r="C51" s="8" t="s">
        <v>564</v>
      </c>
      <c r="D51" s="5">
        <v>37831</v>
      </c>
      <c r="E51" s="5">
        <v>37837</v>
      </c>
      <c r="F51" s="6"/>
      <c r="G51" s="4"/>
      <c r="H51" s="6"/>
      <c r="I51" s="6"/>
      <c r="J51" s="4">
        <v>200</v>
      </c>
      <c r="K51" s="4" t="s">
        <v>33</v>
      </c>
      <c r="L51" s="4" t="s">
        <v>34</v>
      </c>
      <c r="M51" s="133"/>
      <c r="N51" s="155"/>
      <c r="O51" s="155"/>
      <c r="P51" s="134"/>
      <c r="Q51" s="157"/>
    </row>
    <row r="52" spans="1:17" ht="12.75" customHeight="1" x14ac:dyDescent="0.2">
      <c r="A52" s="4">
        <v>15</v>
      </c>
      <c r="B52" s="6" t="s">
        <v>259</v>
      </c>
      <c r="C52" s="8" t="s">
        <v>565</v>
      </c>
      <c r="D52" s="5">
        <v>37837</v>
      </c>
      <c r="E52" s="5">
        <v>37839</v>
      </c>
      <c r="F52" s="6"/>
      <c r="G52" s="4"/>
      <c r="H52" s="6"/>
      <c r="I52" s="6"/>
      <c r="J52" s="4">
        <v>203</v>
      </c>
      <c r="K52" s="4" t="s">
        <v>33</v>
      </c>
      <c r="L52" s="4" t="s">
        <v>34</v>
      </c>
      <c r="M52" s="135"/>
      <c r="N52" s="143"/>
      <c r="O52" s="143"/>
      <c r="P52" s="136"/>
      <c r="Q52" s="147"/>
    </row>
    <row r="53" spans="1:17" ht="12.75" customHeight="1" x14ac:dyDescent="0.2">
      <c r="A53" s="4">
        <v>1</v>
      </c>
      <c r="B53" s="6" t="s">
        <v>259</v>
      </c>
      <c r="C53" s="8" t="s">
        <v>566</v>
      </c>
      <c r="D53" s="5">
        <v>37841</v>
      </c>
      <c r="E53" s="5">
        <v>37844</v>
      </c>
      <c r="F53" s="6"/>
      <c r="G53" s="4"/>
      <c r="H53" s="6">
        <v>15</v>
      </c>
      <c r="I53" s="6"/>
      <c r="J53" s="4">
        <v>126</v>
      </c>
      <c r="K53" s="4" t="s">
        <v>33</v>
      </c>
      <c r="L53" s="4" t="s">
        <v>34</v>
      </c>
      <c r="M53" s="195"/>
      <c r="N53" s="142"/>
      <c r="O53" s="142"/>
      <c r="P53" s="132"/>
      <c r="Q53" s="156" t="s">
        <v>548</v>
      </c>
    </row>
    <row r="54" spans="1:17" ht="12.75" customHeight="1" x14ac:dyDescent="0.2">
      <c r="A54" s="4">
        <v>2</v>
      </c>
      <c r="B54" s="6" t="s">
        <v>259</v>
      </c>
      <c r="C54" s="8" t="s">
        <v>567</v>
      </c>
      <c r="D54" s="5">
        <v>37844</v>
      </c>
      <c r="E54" s="5">
        <v>37844</v>
      </c>
      <c r="F54" s="6"/>
      <c r="G54" s="4"/>
      <c r="H54" s="6"/>
      <c r="I54" s="6"/>
      <c r="J54" s="4">
        <v>160</v>
      </c>
      <c r="K54" s="4" t="s">
        <v>33</v>
      </c>
      <c r="L54" s="4" t="s">
        <v>34</v>
      </c>
      <c r="M54" s="133"/>
      <c r="N54" s="155"/>
      <c r="O54" s="155"/>
      <c r="P54" s="134"/>
      <c r="Q54" s="157"/>
    </row>
    <row r="55" spans="1:17" ht="12.75" customHeight="1" x14ac:dyDescent="0.2">
      <c r="A55" s="4">
        <v>3</v>
      </c>
      <c r="B55" s="6" t="s">
        <v>259</v>
      </c>
      <c r="C55" s="8" t="s">
        <v>568</v>
      </c>
      <c r="D55" s="5">
        <v>37845</v>
      </c>
      <c r="E55" s="5">
        <v>37847</v>
      </c>
      <c r="F55" s="6"/>
      <c r="G55" s="4"/>
      <c r="H55" s="6"/>
      <c r="I55" s="6"/>
      <c r="J55" s="4">
        <v>197</v>
      </c>
      <c r="K55" s="4" t="s">
        <v>33</v>
      </c>
      <c r="L55" s="4" t="s">
        <v>34</v>
      </c>
      <c r="M55" s="133"/>
      <c r="N55" s="155"/>
      <c r="O55" s="155"/>
      <c r="P55" s="134"/>
      <c r="Q55" s="157"/>
    </row>
    <row r="56" spans="1:17" ht="12.75" customHeight="1" x14ac:dyDescent="0.2">
      <c r="A56" s="4">
        <v>4</v>
      </c>
      <c r="B56" s="6" t="s">
        <v>259</v>
      </c>
      <c r="C56" s="8" t="s">
        <v>569</v>
      </c>
      <c r="D56" s="5">
        <v>37848</v>
      </c>
      <c r="E56" s="5">
        <v>37854</v>
      </c>
      <c r="F56" s="6"/>
      <c r="G56" s="4"/>
      <c r="H56" s="6"/>
      <c r="I56" s="6"/>
      <c r="J56" s="4">
        <v>181</v>
      </c>
      <c r="K56" s="4" t="s">
        <v>33</v>
      </c>
      <c r="L56" s="4" t="s">
        <v>34</v>
      </c>
      <c r="M56" s="133"/>
      <c r="N56" s="155"/>
      <c r="O56" s="155"/>
      <c r="P56" s="134"/>
      <c r="Q56" s="157"/>
    </row>
    <row r="57" spans="1:17" ht="12.75" customHeight="1" x14ac:dyDescent="0.2">
      <c r="A57" s="4">
        <v>5</v>
      </c>
      <c r="B57" s="6" t="s">
        <v>259</v>
      </c>
      <c r="C57" s="8" t="s">
        <v>570</v>
      </c>
      <c r="D57" s="5">
        <v>37854</v>
      </c>
      <c r="E57" s="5">
        <v>37858</v>
      </c>
      <c r="F57" s="6"/>
      <c r="G57" s="4"/>
      <c r="H57" s="6"/>
      <c r="I57" s="6"/>
      <c r="J57" s="4">
        <v>205</v>
      </c>
      <c r="K57" s="4" t="s">
        <v>33</v>
      </c>
      <c r="L57" s="4" t="s">
        <v>34</v>
      </c>
      <c r="M57" s="133"/>
      <c r="N57" s="155"/>
      <c r="O57" s="155"/>
      <c r="P57" s="134"/>
      <c r="Q57" s="157"/>
    </row>
    <row r="58" spans="1:17" ht="12.75" customHeight="1" x14ac:dyDescent="0.2">
      <c r="A58" s="4">
        <v>6</v>
      </c>
      <c r="B58" s="6" t="s">
        <v>259</v>
      </c>
      <c r="C58" s="8" t="s">
        <v>571</v>
      </c>
      <c r="D58" s="5">
        <v>37858</v>
      </c>
      <c r="E58" s="5">
        <v>37859</v>
      </c>
      <c r="F58" s="6"/>
      <c r="G58" s="4"/>
      <c r="H58" s="6"/>
      <c r="I58" s="6"/>
      <c r="J58" s="4">
        <v>205</v>
      </c>
      <c r="K58" s="4" t="s">
        <v>33</v>
      </c>
      <c r="L58" s="4" t="s">
        <v>34</v>
      </c>
      <c r="M58" s="135"/>
      <c r="N58" s="143"/>
      <c r="O58" s="143"/>
      <c r="P58" s="136"/>
      <c r="Q58" s="147"/>
    </row>
    <row r="59" spans="1:17" ht="12.75" customHeight="1" x14ac:dyDescent="0.2">
      <c r="A59" s="4">
        <v>7</v>
      </c>
      <c r="B59" s="6" t="s">
        <v>259</v>
      </c>
      <c r="C59" s="8" t="s">
        <v>572</v>
      </c>
      <c r="D59" s="5">
        <v>37859</v>
      </c>
      <c r="E59" s="5">
        <v>37861</v>
      </c>
      <c r="F59" s="6"/>
      <c r="G59" s="4"/>
      <c r="H59" s="6"/>
      <c r="I59" s="6"/>
      <c r="J59" s="4">
        <v>231</v>
      </c>
      <c r="K59" s="4" t="s">
        <v>33</v>
      </c>
      <c r="L59" s="4" t="s">
        <v>34</v>
      </c>
      <c r="M59" s="195"/>
      <c r="N59" s="142"/>
      <c r="O59" s="142"/>
      <c r="P59" s="132"/>
      <c r="Q59" s="156" t="s">
        <v>573</v>
      </c>
    </row>
    <row r="60" spans="1:17" ht="12.75" customHeight="1" x14ac:dyDescent="0.2">
      <c r="A60" s="4">
        <v>8</v>
      </c>
      <c r="B60" s="6" t="s">
        <v>259</v>
      </c>
      <c r="C60" s="8" t="s">
        <v>574</v>
      </c>
      <c r="D60" s="5">
        <v>37867</v>
      </c>
      <c r="E60" s="5">
        <v>37867</v>
      </c>
      <c r="F60" s="6"/>
      <c r="G60" s="4"/>
      <c r="H60" s="6"/>
      <c r="I60" s="6"/>
      <c r="J60" s="4">
        <v>198</v>
      </c>
      <c r="K60" s="4" t="s">
        <v>33</v>
      </c>
      <c r="L60" s="4" t="s">
        <v>34</v>
      </c>
      <c r="M60" s="133"/>
      <c r="N60" s="155"/>
      <c r="O60" s="155"/>
      <c r="P60" s="134"/>
      <c r="Q60" s="157"/>
    </row>
    <row r="61" spans="1:17" ht="12.75" customHeight="1" x14ac:dyDescent="0.2">
      <c r="A61" s="4">
        <v>9</v>
      </c>
      <c r="B61" s="6" t="s">
        <v>259</v>
      </c>
      <c r="C61" s="8" t="s">
        <v>575</v>
      </c>
      <c r="D61" s="5">
        <v>37872</v>
      </c>
      <c r="E61" s="5">
        <v>37875</v>
      </c>
      <c r="F61" s="6"/>
      <c r="G61" s="4"/>
      <c r="H61" s="6"/>
      <c r="I61" s="6"/>
      <c r="J61" s="4">
        <v>207</v>
      </c>
      <c r="K61" s="4" t="s">
        <v>33</v>
      </c>
      <c r="L61" s="4" t="s">
        <v>34</v>
      </c>
      <c r="M61" s="133"/>
      <c r="N61" s="155"/>
      <c r="O61" s="155"/>
      <c r="P61" s="134"/>
      <c r="Q61" s="157"/>
    </row>
    <row r="62" spans="1:17" ht="12.75" customHeight="1" x14ac:dyDescent="0.2">
      <c r="A62" s="4">
        <v>10</v>
      </c>
      <c r="B62" s="6" t="s">
        <v>259</v>
      </c>
      <c r="C62" s="8" t="s">
        <v>576</v>
      </c>
      <c r="D62" s="5">
        <v>37875</v>
      </c>
      <c r="E62" s="5">
        <v>37881</v>
      </c>
      <c r="F62" s="6"/>
      <c r="G62" s="4"/>
      <c r="H62" s="6"/>
      <c r="I62" s="6"/>
      <c r="J62" s="4">
        <v>206</v>
      </c>
      <c r="K62" s="4" t="s">
        <v>33</v>
      </c>
      <c r="L62" s="4" t="s">
        <v>34</v>
      </c>
      <c r="M62" s="133"/>
      <c r="N62" s="155"/>
      <c r="O62" s="155"/>
      <c r="P62" s="134"/>
      <c r="Q62" s="157"/>
    </row>
    <row r="63" spans="1:17" ht="12.75" customHeight="1" x14ac:dyDescent="0.2">
      <c r="A63" s="4">
        <v>11</v>
      </c>
      <c r="B63" s="6" t="s">
        <v>259</v>
      </c>
      <c r="C63" s="8" t="s">
        <v>577</v>
      </c>
      <c r="D63" s="5">
        <v>37881</v>
      </c>
      <c r="E63" s="5">
        <v>37883</v>
      </c>
      <c r="F63" s="6"/>
      <c r="G63" s="4"/>
      <c r="H63" s="6"/>
      <c r="I63" s="6"/>
      <c r="J63" s="4">
        <v>150</v>
      </c>
      <c r="K63" s="4" t="s">
        <v>33</v>
      </c>
      <c r="L63" s="4" t="s">
        <v>34</v>
      </c>
      <c r="M63" s="133"/>
      <c r="N63" s="155"/>
      <c r="O63" s="155"/>
      <c r="P63" s="134"/>
      <c r="Q63" s="157"/>
    </row>
    <row r="64" spans="1:17" ht="12.75" customHeight="1" x14ac:dyDescent="0.2">
      <c r="A64" s="4">
        <v>12</v>
      </c>
      <c r="B64" s="6" t="s">
        <v>259</v>
      </c>
      <c r="C64" s="8" t="s">
        <v>578</v>
      </c>
      <c r="D64" s="5">
        <v>37886</v>
      </c>
      <c r="E64" s="5">
        <v>37764</v>
      </c>
      <c r="F64" s="6"/>
      <c r="G64" s="4"/>
      <c r="H64" s="6"/>
      <c r="I64" s="6"/>
      <c r="J64" s="4">
        <v>169</v>
      </c>
      <c r="K64" s="4" t="s">
        <v>33</v>
      </c>
      <c r="L64" s="4" t="s">
        <v>34</v>
      </c>
      <c r="M64" s="133"/>
      <c r="N64" s="155"/>
      <c r="O64" s="155"/>
      <c r="P64" s="134"/>
      <c r="Q64" s="157"/>
    </row>
    <row r="65" spans="1:17" ht="12.75" customHeight="1" x14ac:dyDescent="0.2">
      <c r="A65" s="4">
        <v>13</v>
      </c>
      <c r="B65" s="6" t="s">
        <v>259</v>
      </c>
      <c r="C65" s="8" t="s">
        <v>579</v>
      </c>
      <c r="D65" s="5">
        <v>37887</v>
      </c>
      <c r="E65" s="5">
        <v>37892</v>
      </c>
      <c r="F65" s="29"/>
      <c r="G65" s="4"/>
      <c r="H65" s="10"/>
      <c r="I65" s="6"/>
      <c r="J65" s="63">
        <v>231</v>
      </c>
      <c r="K65" s="4" t="s">
        <v>33</v>
      </c>
      <c r="L65" s="4" t="s">
        <v>34</v>
      </c>
      <c r="M65" s="133"/>
      <c r="N65" s="155"/>
      <c r="O65" s="155"/>
      <c r="P65" s="134"/>
      <c r="Q65" s="157"/>
    </row>
    <row r="66" spans="1:17" ht="12.75" customHeight="1" x14ac:dyDescent="0.2">
      <c r="A66" s="4">
        <v>14</v>
      </c>
      <c r="B66" s="6" t="s">
        <v>259</v>
      </c>
      <c r="C66" s="8" t="s">
        <v>580</v>
      </c>
      <c r="D66" s="5">
        <v>37892</v>
      </c>
      <c r="E66" s="5">
        <v>37897</v>
      </c>
      <c r="F66" s="6"/>
      <c r="G66" s="4"/>
      <c r="H66" s="6"/>
      <c r="I66" s="6"/>
      <c r="J66" s="4">
        <v>210</v>
      </c>
      <c r="K66" s="4" t="s">
        <v>33</v>
      </c>
      <c r="L66" s="4" t="s">
        <v>34</v>
      </c>
      <c r="M66" s="133"/>
      <c r="N66" s="155"/>
      <c r="O66" s="155"/>
      <c r="P66" s="134"/>
      <c r="Q66" s="157"/>
    </row>
    <row r="67" spans="1:17" ht="12.75" customHeight="1" x14ac:dyDescent="0.2">
      <c r="A67" s="4">
        <v>15</v>
      </c>
      <c r="B67" s="6" t="s">
        <v>259</v>
      </c>
      <c r="C67" s="8" t="s">
        <v>581</v>
      </c>
      <c r="D67" s="5">
        <v>37897</v>
      </c>
      <c r="E67" s="5">
        <v>37901</v>
      </c>
      <c r="F67" s="6"/>
      <c r="G67" s="4"/>
      <c r="H67" s="6"/>
      <c r="I67" s="6"/>
      <c r="J67" s="4">
        <v>263</v>
      </c>
      <c r="K67" s="4" t="s">
        <v>33</v>
      </c>
      <c r="L67" s="4" t="s">
        <v>34</v>
      </c>
      <c r="M67" s="135"/>
      <c r="N67" s="143"/>
      <c r="O67" s="143"/>
      <c r="P67" s="136"/>
      <c r="Q67" s="147"/>
    </row>
    <row r="68" spans="1:17" ht="12.75" customHeight="1" x14ac:dyDescent="0.2">
      <c r="A68" s="4">
        <v>1</v>
      </c>
      <c r="B68" s="6" t="s">
        <v>259</v>
      </c>
      <c r="C68" s="8" t="s">
        <v>582</v>
      </c>
      <c r="D68" s="5">
        <v>37901</v>
      </c>
      <c r="E68" s="5">
        <v>37904</v>
      </c>
      <c r="F68" s="6"/>
      <c r="G68" s="4">
        <v>15</v>
      </c>
      <c r="H68" s="6"/>
      <c r="I68" s="6"/>
      <c r="J68" s="4">
        <v>200</v>
      </c>
      <c r="K68" s="4" t="s">
        <v>33</v>
      </c>
      <c r="L68" s="4" t="s">
        <v>34</v>
      </c>
      <c r="M68" s="195"/>
      <c r="N68" s="142"/>
      <c r="O68" s="142"/>
      <c r="P68" s="132"/>
      <c r="Q68" s="156" t="s">
        <v>573</v>
      </c>
    </row>
    <row r="69" spans="1:17" ht="12.75" customHeight="1" x14ac:dyDescent="0.2">
      <c r="A69" s="4">
        <v>2</v>
      </c>
      <c r="B69" s="6" t="s">
        <v>259</v>
      </c>
      <c r="C69" s="8" t="s">
        <v>583</v>
      </c>
      <c r="D69" s="5">
        <v>37904</v>
      </c>
      <c r="E69" s="5">
        <v>37909</v>
      </c>
      <c r="F69" s="6"/>
      <c r="G69" s="4"/>
      <c r="H69" s="6"/>
      <c r="I69" s="6"/>
      <c r="J69" s="4">
        <v>204</v>
      </c>
      <c r="K69" s="4" t="s">
        <v>33</v>
      </c>
      <c r="L69" s="4" t="s">
        <v>34</v>
      </c>
      <c r="M69" s="133"/>
      <c r="N69" s="155"/>
      <c r="O69" s="155"/>
      <c r="P69" s="134"/>
      <c r="Q69" s="157"/>
    </row>
    <row r="70" spans="1:17" ht="12.75" customHeight="1" x14ac:dyDescent="0.2">
      <c r="A70" s="4">
        <v>3</v>
      </c>
      <c r="B70" s="6" t="s">
        <v>259</v>
      </c>
      <c r="C70" s="8" t="s">
        <v>584</v>
      </c>
      <c r="D70" s="5">
        <v>37909</v>
      </c>
      <c r="E70" s="5">
        <v>37914</v>
      </c>
      <c r="F70" s="6"/>
      <c r="G70" s="4"/>
      <c r="H70" s="6"/>
      <c r="I70" s="6"/>
      <c r="J70" s="4">
        <v>230</v>
      </c>
      <c r="K70" s="4" t="s">
        <v>33</v>
      </c>
      <c r="L70" s="4" t="s">
        <v>34</v>
      </c>
      <c r="M70" s="133"/>
      <c r="N70" s="155"/>
      <c r="O70" s="155"/>
      <c r="P70" s="134"/>
      <c r="Q70" s="157"/>
    </row>
    <row r="71" spans="1:17" ht="12.75" customHeight="1" x14ac:dyDescent="0.2">
      <c r="A71" s="4">
        <v>4</v>
      </c>
      <c r="B71" s="6" t="s">
        <v>259</v>
      </c>
      <c r="C71" s="8" t="s">
        <v>585</v>
      </c>
      <c r="D71" s="5">
        <v>37914</v>
      </c>
      <c r="E71" s="5">
        <v>37915</v>
      </c>
      <c r="F71" s="6"/>
      <c r="G71" s="4"/>
      <c r="H71" s="6"/>
      <c r="I71" s="6"/>
      <c r="J71" s="4">
        <v>222</v>
      </c>
      <c r="K71" s="4" t="s">
        <v>33</v>
      </c>
      <c r="L71" s="4" t="s">
        <v>34</v>
      </c>
      <c r="M71" s="133"/>
      <c r="N71" s="155"/>
      <c r="O71" s="155"/>
      <c r="P71" s="134"/>
      <c r="Q71" s="157"/>
    </row>
    <row r="72" spans="1:17" ht="12.75" customHeight="1" x14ac:dyDescent="0.2">
      <c r="A72" s="4">
        <v>5</v>
      </c>
      <c r="B72" s="6" t="s">
        <v>259</v>
      </c>
      <c r="C72" s="8" t="s">
        <v>586</v>
      </c>
      <c r="D72" s="5">
        <v>37915</v>
      </c>
      <c r="E72" s="5">
        <v>37921</v>
      </c>
      <c r="F72" s="6"/>
      <c r="G72" s="4"/>
      <c r="H72" s="6"/>
      <c r="I72" s="6"/>
      <c r="J72" s="4">
        <v>167</v>
      </c>
      <c r="K72" s="4" t="s">
        <v>33</v>
      </c>
      <c r="L72" s="4" t="s">
        <v>34</v>
      </c>
      <c r="M72" s="133"/>
      <c r="N72" s="155"/>
      <c r="O72" s="155"/>
      <c r="P72" s="134"/>
      <c r="Q72" s="157"/>
    </row>
    <row r="73" spans="1:17" ht="12.75" customHeight="1" x14ac:dyDescent="0.2">
      <c r="A73" s="4">
        <v>6</v>
      </c>
      <c r="B73" s="6" t="s">
        <v>259</v>
      </c>
      <c r="C73" s="8" t="s">
        <v>587</v>
      </c>
      <c r="D73" s="5">
        <v>37921</v>
      </c>
      <c r="E73" s="5">
        <v>37924</v>
      </c>
      <c r="F73" s="6"/>
      <c r="G73" s="4"/>
      <c r="H73" s="6"/>
      <c r="I73" s="6"/>
      <c r="J73" s="4">
        <v>203</v>
      </c>
      <c r="K73" s="4" t="s">
        <v>33</v>
      </c>
      <c r="L73" s="4" t="s">
        <v>34</v>
      </c>
      <c r="M73" s="133"/>
      <c r="N73" s="155"/>
      <c r="O73" s="155"/>
      <c r="P73" s="134"/>
      <c r="Q73" s="157"/>
    </row>
    <row r="74" spans="1:17" ht="12.75" customHeight="1" x14ac:dyDescent="0.2">
      <c r="A74" s="4">
        <v>7</v>
      </c>
      <c r="B74" s="6" t="s">
        <v>259</v>
      </c>
      <c r="C74" s="8" t="s">
        <v>588</v>
      </c>
      <c r="D74" s="5">
        <v>37924</v>
      </c>
      <c r="E74" s="5">
        <v>37930</v>
      </c>
      <c r="F74" s="6"/>
      <c r="G74" s="4"/>
      <c r="H74" s="6"/>
      <c r="I74" s="6"/>
      <c r="J74" s="4">
        <v>213</v>
      </c>
      <c r="K74" s="4" t="s">
        <v>33</v>
      </c>
      <c r="L74" s="4" t="s">
        <v>34</v>
      </c>
      <c r="M74" s="133"/>
      <c r="N74" s="155"/>
      <c r="O74" s="155"/>
      <c r="P74" s="134"/>
      <c r="Q74" s="157"/>
    </row>
    <row r="75" spans="1:17" ht="12.75" customHeight="1" x14ac:dyDescent="0.2">
      <c r="A75" s="4">
        <v>8</v>
      </c>
      <c r="B75" s="6" t="s">
        <v>259</v>
      </c>
      <c r="C75" s="8" t="s">
        <v>589</v>
      </c>
      <c r="D75" s="5">
        <v>37930</v>
      </c>
      <c r="E75" s="5">
        <v>37935</v>
      </c>
      <c r="F75" s="6"/>
      <c r="G75" s="4"/>
      <c r="H75" s="6"/>
      <c r="I75" s="6"/>
      <c r="J75" s="4">
        <v>219</v>
      </c>
      <c r="K75" s="4" t="s">
        <v>33</v>
      </c>
      <c r="L75" s="4" t="s">
        <v>34</v>
      </c>
      <c r="M75" s="133"/>
      <c r="N75" s="155"/>
      <c r="O75" s="155"/>
      <c r="P75" s="134"/>
      <c r="Q75" s="157"/>
    </row>
    <row r="76" spans="1:17" ht="12.75" customHeight="1" x14ac:dyDescent="0.2">
      <c r="A76" s="4">
        <v>9</v>
      </c>
      <c r="B76" s="6" t="s">
        <v>259</v>
      </c>
      <c r="C76" s="8" t="s">
        <v>590</v>
      </c>
      <c r="D76" s="5">
        <v>37935</v>
      </c>
      <c r="E76" s="5">
        <v>37935</v>
      </c>
      <c r="F76" s="6"/>
      <c r="G76" s="4"/>
      <c r="H76" s="6"/>
      <c r="I76" s="6"/>
      <c r="J76" s="4">
        <v>186</v>
      </c>
      <c r="K76" s="4" t="s">
        <v>33</v>
      </c>
      <c r="L76" s="4" t="s">
        <v>34</v>
      </c>
      <c r="M76" s="133"/>
      <c r="N76" s="155"/>
      <c r="O76" s="155"/>
      <c r="P76" s="134"/>
      <c r="Q76" s="157"/>
    </row>
    <row r="77" spans="1:17" ht="12.75" customHeight="1" x14ac:dyDescent="0.2">
      <c r="A77" s="4">
        <v>10</v>
      </c>
      <c r="B77" s="6" t="s">
        <v>259</v>
      </c>
      <c r="C77" s="8" t="s">
        <v>591</v>
      </c>
      <c r="D77" s="5">
        <v>37935</v>
      </c>
      <c r="E77" s="5">
        <v>37937</v>
      </c>
      <c r="F77" s="6"/>
      <c r="G77" s="4"/>
      <c r="H77" s="6"/>
      <c r="I77" s="6"/>
      <c r="J77" s="4">
        <v>208</v>
      </c>
      <c r="K77" s="4" t="s">
        <v>33</v>
      </c>
      <c r="L77" s="4" t="s">
        <v>34</v>
      </c>
      <c r="M77" s="133"/>
      <c r="N77" s="155"/>
      <c r="O77" s="155"/>
      <c r="P77" s="134"/>
      <c r="Q77" s="157"/>
    </row>
    <row r="78" spans="1:17" ht="12.75" customHeight="1" x14ac:dyDescent="0.2">
      <c r="A78" s="4">
        <v>11</v>
      </c>
      <c r="B78" s="6" t="s">
        <v>259</v>
      </c>
      <c r="C78" s="8" t="s">
        <v>592</v>
      </c>
      <c r="D78" s="5">
        <v>37938</v>
      </c>
      <c r="E78" s="5">
        <v>37944</v>
      </c>
      <c r="F78" s="6"/>
      <c r="G78" s="4"/>
      <c r="H78" s="6"/>
      <c r="I78" s="6"/>
      <c r="J78" s="4">
        <v>165</v>
      </c>
      <c r="K78" s="4" t="s">
        <v>33</v>
      </c>
      <c r="L78" s="4" t="s">
        <v>34</v>
      </c>
      <c r="M78" s="133"/>
      <c r="N78" s="155"/>
      <c r="O78" s="155"/>
      <c r="P78" s="134"/>
      <c r="Q78" s="157"/>
    </row>
    <row r="79" spans="1:17" ht="12.75" customHeight="1" x14ac:dyDescent="0.2">
      <c r="A79" s="4">
        <v>12</v>
      </c>
      <c r="B79" s="6" t="s">
        <v>259</v>
      </c>
      <c r="C79" s="8" t="s">
        <v>593</v>
      </c>
      <c r="D79" s="5">
        <v>37944</v>
      </c>
      <c r="E79" s="5">
        <v>37946</v>
      </c>
      <c r="F79" s="6"/>
      <c r="G79" s="4"/>
      <c r="H79" s="6"/>
      <c r="I79" s="6"/>
      <c r="J79" s="4">
        <v>192</v>
      </c>
      <c r="K79" s="4" t="s">
        <v>33</v>
      </c>
      <c r="L79" s="4" t="s">
        <v>34</v>
      </c>
      <c r="M79" s="133"/>
      <c r="N79" s="155"/>
      <c r="O79" s="155"/>
      <c r="P79" s="134"/>
      <c r="Q79" s="157"/>
    </row>
    <row r="80" spans="1:17" ht="12.75" customHeight="1" x14ac:dyDescent="0.2">
      <c r="A80" s="4">
        <v>13</v>
      </c>
      <c r="B80" s="6" t="s">
        <v>259</v>
      </c>
      <c r="C80" s="8" t="s">
        <v>594</v>
      </c>
      <c r="D80" s="5">
        <v>37946</v>
      </c>
      <c r="E80" s="5">
        <v>37951</v>
      </c>
      <c r="F80" s="29"/>
      <c r="G80" s="4"/>
      <c r="H80" s="10"/>
      <c r="I80" s="6"/>
      <c r="J80" s="63">
        <v>216</v>
      </c>
      <c r="K80" s="4" t="s">
        <v>33</v>
      </c>
      <c r="L80" s="4" t="s">
        <v>34</v>
      </c>
      <c r="M80" s="135"/>
      <c r="N80" s="143"/>
      <c r="O80" s="143"/>
      <c r="P80" s="136"/>
      <c r="Q80" s="147"/>
    </row>
    <row r="81" spans="1:17" ht="12.75" customHeight="1" x14ac:dyDescent="0.2">
      <c r="A81" s="4">
        <v>14</v>
      </c>
      <c r="B81" s="6" t="s">
        <v>259</v>
      </c>
      <c r="C81" s="8" t="s">
        <v>595</v>
      </c>
      <c r="D81" s="5">
        <v>37951</v>
      </c>
      <c r="E81" s="5">
        <v>37952</v>
      </c>
      <c r="F81" s="6"/>
      <c r="G81" s="4"/>
      <c r="H81" s="6"/>
      <c r="I81" s="6"/>
      <c r="J81" s="4">
        <v>140</v>
      </c>
      <c r="K81" s="4" t="s">
        <v>33</v>
      </c>
      <c r="L81" s="4" t="s">
        <v>34</v>
      </c>
      <c r="M81" s="195"/>
      <c r="N81" s="142"/>
      <c r="O81" s="142"/>
      <c r="P81" s="132"/>
      <c r="Q81" s="156" t="s">
        <v>596</v>
      </c>
    </row>
    <row r="82" spans="1:17" ht="12.75" customHeight="1" x14ac:dyDescent="0.2">
      <c r="A82" s="4">
        <v>15</v>
      </c>
      <c r="B82" s="6" t="s">
        <v>259</v>
      </c>
      <c r="C82" s="8" t="s">
        <v>597</v>
      </c>
      <c r="D82" s="5">
        <v>37952</v>
      </c>
      <c r="E82" s="5">
        <v>37953</v>
      </c>
      <c r="F82" s="6"/>
      <c r="G82" s="4"/>
      <c r="H82" s="6"/>
      <c r="I82" s="6"/>
      <c r="J82" s="4">
        <v>204</v>
      </c>
      <c r="K82" s="4" t="s">
        <v>33</v>
      </c>
      <c r="L82" s="4" t="s">
        <v>34</v>
      </c>
      <c r="M82" s="135"/>
      <c r="N82" s="143"/>
      <c r="O82" s="143"/>
      <c r="P82" s="136"/>
      <c r="Q82" s="147"/>
    </row>
    <row r="83" spans="1:17" ht="12" customHeight="1" x14ac:dyDescent="0.2">
      <c r="A83" s="4">
        <v>1</v>
      </c>
      <c r="B83" s="6" t="s">
        <v>259</v>
      </c>
      <c r="C83" s="8" t="s">
        <v>598</v>
      </c>
      <c r="D83" s="5">
        <v>37953</v>
      </c>
      <c r="E83" s="5">
        <v>37927</v>
      </c>
      <c r="F83" s="6"/>
      <c r="G83" s="4"/>
      <c r="H83" s="6"/>
      <c r="I83" s="6"/>
      <c r="J83" s="4">
        <v>190</v>
      </c>
      <c r="K83" s="4" t="s">
        <v>33</v>
      </c>
      <c r="L83" s="4" t="s">
        <v>34</v>
      </c>
      <c r="M83" s="195"/>
      <c r="N83" s="142"/>
      <c r="O83" s="142"/>
      <c r="P83" s="132"/>
      <c r="Q83" s="156" t="s">
        <v>596</v>
      </c>
    </row>
    <row r="84" spans="1:17" ht="12" customHeight="1" x14ac:dyDescent="0.2">
      <c r="A84" s="4">
        <v>2</v>
      </c>
      <c r="B84" s="6" t="s">
        <v>259</v>
      </c>
      <c r="C84" s="8" t="s">
        <v>599</v>
      </c>
      <c r="D84" s="5">
        <v>37957</v>
      </c>
      <c r="E84" s="5">
        <v>37964</v>
      </c>
      <c r="F84" s="6"/>
      <c r="G84" s="4"/>
      <c r="H84" s="6"/>
      <c r="I84" s="6"/>
      <c r="J84" s="4">
        <v>201</v>
      </c>
      <c r="K84" s="4" t="s">
        <v>33</v>
      </c>
      <c r="L84" s="4" t="s">
        <v>34</v>
      </c>
      <c r="M84" s="133"/>
      <c r="N84" s="155"/>
      <c r="O84" s="155"/>
      <c r="P84" s="134"/>
      <c r="Q84" s="157"/>
    </row>
    <row r="85" spans="1:17" ht="12" customHeight="1" x14ac:dyDescent="0.2">
      <c r="A85" s="4">
        <v>3</v>
      </c>
      <c r="B85" s="6" t="s">
        <v>259</v>
      </c>
      <c r="C85" s="8" t="s">
        <v>600</v>
      </c>
      <c r="D85" s="5">
        <v>37964</v>
      </c>
      <c r="E85" s="5">
        <v>37970</v>
      </c>
      <c r="F85" s="6"/>
      <c r="G85" s="4"/>
      <c r="H85" s="6"/>
      <c r="I85" s="6"/>
      <c r="J85" s="4">
        <v>221</v>
      </c>
      <c r="K85" s="4" t="s">
        <v>33</v>
      </c>
      <c r="L85" s="4" t="s">
        <v>34</v>
      </c>
      <c r="M85" s="133"/>
      <c r="N85" s="155"/>
      <c r="O85" s="155"/>
      <c r="P85" s="134"/>
      <c r="Q85" s="157"/>
    </row>
    <row r="86" spans="1:17" ht="12" customHeight="1" x14ac:dyDescent="0.2">
      <c r="A86" s="4">
        <v>4</v>
      </c>
      <c r="B86" s="6" t="s">
        <v>259</v>
      </c>
      <c r="C86" s="8" t="s">
        <v>601</v>
      </c>
      <c r="D86" s="5">
        <v>37971</v>
      </c>
      <c r="E86" s="5">
        <v>37977</v>
      </c>
      <c r="F86" s="6"/>
      <c r="G86" s="4"/>
      <c r="H86" s="6"/>
      <c r="I86" s="6"/>
      <c r="J86" s="4">
        <v>196</v>
      </c>
      <c r="K86" s="4" t="s">
        <v>33</v>
      </c>
      <c r="L86" s="4" t="s">
        <v>34</v>
      </c>
      <c r="M86" s="133"/>
      <c r="N86" s="155"/>
      <c r="O86" s="155"/>
      <c r="P86" s="134"/>
      <c r="Q86" s="157"/>
    </row>
    <row r="87" spans="1:17" ht="12" customHeight="1" x14ac:dyDescent="0.2">
      <c r="A87" s="4">
        <v>5</v>
      </c>
      <c r="B87" s="6" t="s">
        <v>259</v>
      </c>
      <c r="C87" s="8" t="s">
        <v>602</v>
      </c>
      <c r="D87" s="5">
        <v>37981</v>
      </c>
      <c r="E87" s="5">
        <v>37981</v>
      </c>
      <c r="F87" s="6"/>
      <c r="G87" s="4"/>
      <c r="H87" s="6"/>
      <c r="I87" s="6"/>
      <c r="J87" s="4">
        <v>216</v>
      </c>
      <c r="K87" s="4" t="s">
        <v>33</v>
      </c>
      <c r="L87" s="4" t="s">
        <v>34</v>
      </c>
      <c r="M87" s="133"/>
      <c r="N87" s="155"/>
      <c r="O87" s="155"/>
      <c r="P87" s="134"/>
      <c r="Q87" s="157"/>
    </row>
    <row r="88" spans="1:17" ht="12" customHeight="1" x14ac:dyDescent="0.2">
      <c r="A88" s="4">
        <v>6</v>
      </c>
      <c r="B88" s="6" t="s">
        <v>259</v>
      </c>
      <c r="C88" s="8" t="s">
        <v>603</v>
      </c>
      <c r="D88" s="5">
        <v>37981</v>
      </c>
      <c r="E88" s="5">
        <v>37984</v>
      </c>
      <c r="F88" s="6"/>
      <c r="G88" s="4"/>
      <c r="H88" s="6"/>
      <c r="I88" s="6"/>
      <c r="J88" s="4">
        <v>221</v>
      </c>
      <c r="K88" s="4" t="s">
        <v>33</v>
      </c>
      <c r="L88" s="4" t="s">
        <v>34</v>
      </c>
      <c r="M88" s="133"/>
      <c r="N88" s="155"/>
      <c r="O88" s="155"/>
      <c r="P88" s="134"/>
      <c r="Q88" s="157"/>
    </row>
    <row r="89" spans="1:17" ht="12" customHeight="1" x14ac:dyDescent="0.2">
      <c r="A89" s="4">
        <v>7</v>
      </c>
      <c r="B89" s="6" t="s">
        <v>259</v>
      </c>
      <c r="C89" s="8" t="s">
        <v>604</v>
      </c>
      <c r="D89" s="5">
        <v>37984</v>
      </c>
      <c r="E89" s="5">
        <v>37986</v>
      </c>
      <c r="F89" s="6"/>
      <c r="G89" s="4"/>
      <c r="H89" s="6"/>
      <c r="I89" s="6"/>
      <c r="J89" s="4">
        <v>226</v>
      </c>
      <c r="K89" s="4" t="s">
        <v>33</v>
      </c>
      <c r="L89" s="4" t="s">
        <v>34</v>
      </c>
      <c r="M89" s="133"/>
      <c r="N89" s="155"/>
      <c r="O89" s="155"/>
      <c r="P89" s="134"/>
      <c r="Q89" s="157"/>
    </row>
    <row r="90" spans="1:17" ht="12" customHeight="1" x14ac:dyDescent="0.2">
      <c r="A90" s="4">
        <v>8</v>
      </c>
      <c r="B90" s="6" t="s">
        <v>259</v>
      </c>
      <c r="C90" s="8" t="s">
        <v>605</v>
      </c>
      <c r="D90" s="5">
        <v>37986</v>
      </c>
      <c r="E90" s="5">
        <v>37986</v>
      </c>
      <c r="F90" s="6"/>
      <c r="G90" s="4"/>
      <c r="H90" s="6"/>
      <c r="I90" s="6"/>
      <c r="J90" s="4">
        <v>204</v>
      </c>
      <c r="K90" s="4" t="s">
        <v>33</v>
      </c>
      <c r="L90" s="4" t="s">
        <v>34</v>
      </c>
      <c r="M90" s="133"/>
      <c r="N90" s="155"/>
      <c r="O90" s="155"/>
      <c r="P90" s="134"/>
      <c r="Q90" s="157"/>
    </row>
    <row r="91" spans="1:17" ht="12" customHeight="1" x14ac:dyDescent="0.2">
      <c r="A91" s="4">
        <v>9</v>
      </c>
      <c r="B91" s="6" t="s">
        <v>259</v>
      </c>
      <c r="C91" s="8" t="s">
        <v>606</v>
      </c>
      <c r="D91" s="5">
        <v>37986</v>
      </c>
      <c r="E91" s="5">
        <v>37986</v>
      </c>
      <c r="F91" s="6"/>
      <c r="G91" s="4"/>
      <c r="H91" s="6"/>
      <c r="I91" s="6"/>
      <c r="J91" s="4">
        <v>167</v>
      </c>
      <c r="K91" s="4" t="s">
        <v>33</v>
      </c>
      <c r="L91" s="4" t="s">
        <v>34</v>
      </c>
      <c r="M91" s="135"/>
      <c r="N91" s="143"/>
      <c r="O91" s="143"/>
      <c r="P91" s="136"/>
      <c r="Q91" s="147"/>
    </row>
    <row r="92" spans="1:17" ht="12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1"/>
    </row>
    <row r="93" spans="1:17" ht="12" customHeight="1" x14ac:dyDescent="0.2">
      <c r="A93" s="64" t="s">
        <v>113</v>
      </c>
      <c r="B93" s="64"/>
      <c r="C93" s="65" t="s">
        <v>607</v>
      </c>
      <c r="D93" s="65"/>
      <c r="E93" s="29"/>
      <c r="F93" s="197" t="s">
        <v>115</v>
      </c>
      <c r="G93" s="199"/>
      <c r="H93" s="198"/>
      <c r="I93" s="65" t="s">
        <v>116</v>
      </c>
      <c r="J93" s="65"/>
      <c r="K93" s="65"/>
      <c r="L93" s="65"/>
      <c r="M93" s="65"/>
      <c r="N93" s="29"/>
      <c r="O93" s="29"/>
      <c r="P93" s="29"/>
      <c r="Q93" s="1"/>
    </row>
    <row r="94" spans="1:17" ht="12" customHeight="1" x14ac:dyDescent="0.2">
      <c r="A94" s="197" t="s">
        <v>117</v>
      </c>
      <c r="B94" s="198"/>
      <c r="C94" s="66" t="s">
        <v>608</v>
      </c>
      <c r="D94" s="66"/>
      <c r="E94" s="29"/>
      <c r="F94" s="197" t="s">
        <v>117</v>
      </c>
      <c r="G94" s="199"/>
      <c r="H94" s="198"/>
      <c r="I94" s="65" t="s">
        <v>119</v>
      </c>
      <c r="J94" s="65"/>
      <c r="K94" s="66"/>
      <c r="L94" s="66"/>
      <c r="M94" s="66"/>
      <c r="N94" s="29"/>
      <c r="O94" s="29"/>
      <c r="P94" s="29"/>
      <c r="Q94" s="1"/>
    </row>
    <row r="95" spans="1:17" ht="12" customHeight="1" x14ac:dyDescent="0.2">
      <c r="A95" s="197" t="s">
        <v>120</v>
      </c>
      <c r="B95" s="198"/>
      <c r="C95" s="65"/>
      <c r="D95" s="65"/>
      <c r="E95" s="29"/>
      <c r="F95" s="197" t="s">
        <v>120</v>
      </c>
      <c r="G95" s="199"/>
      <c r="H95" s="198"/>
      <c r="I95" s="65"/>
      <c r="J95" s="65"/>
      <c r="K95" s="65"/>
      <c r="L95" s="65"/>
      <c r="M95" s="65"/>
      <c r="N95" s="29"/>
      <c r="O95" s="29"/>
      <c r="P95" s="29"/>
      <c r="Q95" s="1"/>
    </row>
    <row r="96" spans="1:17" ht="12" customHeight="1" x14ac:dyDescent="0.2">
      <c r="A96" s="197" t="s">
        <v>121</v>
      </c>
      <c r="B96" s="198"/>
      <c r="C96" s="65" t="s">
        <v>122</v>
      </c>
      <c r="D96" s="65"/>
      <c r="E96" s="29"/>
      <c r="F96" s="197" t="s">
        <v>121</v>
      </c>
      <c r="G96" s="199"/>
      <c r="H96" s="198"/>
      <c r="I96" s="200">
        <v>40813</v>
      </c>
      <c r="J96" s="201"/>
      <c r="K96" s="200"/>
      <c r="L96" s="138"/>
      <c r="M96" s="201"/>
      <c r="N96" s="29"/>
      <c r="O96" s="29"/>
      <c r="P96" s="29"/>
      <c r="Q96" s="1"/>
    </row>
    <row r="97" spans="1:3" ht="12" customHeight="1" x14ac:dyDescent="0.2">
      <c r="A97" s="67" t="s">
        <v>123</v>
      </c>
      <c r="B97" s="29"/>
      <c r="C97" s="29"/>
    </row>
    <row r="98" spans="1:3" ht="12" customHeight="1" x14ac:dyDescent="0.2">
      <c r="A98" s="68" t="s">
        <v>124</v>
      </c>
      <c r="B98" s="29"/>
      <c r="C98" s="29"/>
    </row>
  </sheetData>
  <mergeCells count="49">
    <mergeCell ref="Q81:Q82"/>
    <mergeCell ref="A95:B95"/>
    <mergeCell ref="A96:B96"/>
    <mergeCell ref="F96:H96"/>
    <mergeCell ref="I96:J96"/>
    <mergeCell ref="K96:M96"/>
    <mergeCell ref="M81:P82"/>
    <mergeCell ref="M83:P91"/>
    <mergeCell ref="Q83:Q91"/>
    <mergeCell ref="F93:H93"/>
    <mergeCell ref="A94:B94"/>
    <mergeCell ref="F94:H94"/>
    <mergeCell ref="F95:H95"/>
    <mergeCell ref="M53:P58"/>
    <mergeCell ref="Q53:Q58"/>
    <mergeCell ref="M59:P67"/>
    <mergeCell ref="Q59:Q67"/>
    <mergeCell ref="M68:P80"/>
    <mergeCell ref="Q68:Q80"/>
    <mergeCell ref="M23:P35"/>
    <mergeCell ref="Q23:Q35"/>
    <mergeCell ref="M36:P37"/>
    <mergeCell ref="Q36:Q37"/>
    <mergeCell ref="M38:P52"/>
    <mergeCell ref="Q38:Q52"/>
    <mergeCell ref="Q6:Q7"/>
    <mergeCell ref="M8:P13"/>
    <mergeCell ref="Q8:Q13"/>
    <mergeCell ref="Q14:Q22"/>
    <mergeCell ref="M14:P22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:B3"/>
    <mergeCell ref="C1:L1"/>
    <mergeCell ref="M1:P1"/>
    <mergeCell ref="C2:L3"/>
    <mergeCell ref="M2:P2"/>
    <mergeCell ref="M3:P3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78"/>
  <sheetViews>
    <sheetView workbookViewId="0"/>
  </sheetViews>
  <sheetFormatPr baseColWidth="10" defaultColWidth="12.5703125" defaultRowHeight="15" customHeight="1" x14ac:dyDescent="0.2"/>
  <cols>
    <col min="1" max="1" width="6.140625" customWidth="1"/>
    <col min="2" max="2" width="8.140625" customWidth="1"/>
    <col min="3" max="3" width="28.5703125" customWidth="1"/>
    <col min="4" max="4" width="9.5703125" customWidth="1"/>
    <col min="5" max="5" width="9.42578125" customWidth="1"/>
    <col min="6" max="6" width="4.42578125" customWidth="1"/>
    <col min="7" max="7" width="6.5703125" customWidth="1"/>
    <col min="8" max="8" width="5.5703125" customWidth="1"/>
    <col min="9" max="9" width="7.28515625" customWidth="1"/>
    <col min="10" max="10" width="6.85546875" customWidth="1"/>
    <col min="11" max="11" width="8.5703125" customWidth="1"/>
    <col min="12" max="12" width="8" customWidth="1"/>
    <col min="13" max="13" width="6.140625" customWidth="1"/>
    <col min="14" max="16" width="5.140625" customWidth="1"/>
    <col min="17" max="17" width="15.5703125" customWidth="1"/>
    <col min="18" max="26" width="13.42578125" customWidth="1"/>
  </cols>
  <sheetData>
    <row r="2" spans="1:17" ht="19.5" customHeight="1" x14ac:dyDescent="0.2">
      <c r="A2" s="163" t="s">
        <v>0</v>
      </c>
      <c r="B2" s="132"/>
      <c r="C2" s="164" t="s">
        <v>1</v>
      </c>
      <c r="D2" s="138"/>
      <c r="E2" s="138"/>
      <c r="F2" s="138"/>
      <c r="G2" s="138"/>
      <c r="H2" s="138"/>
      <c r="I2" s="138"/>
      <c r="J2" s="138"/>
      <c r="K2" s="138"/>
      <c r="L2" s="139"/>
      <c r="M2" s="165" t="s">
        <v>2</v>
      </c>
      <c r="N2" s="138"/>
      <c r="O2" s="138"/>
      <c r="P2" s="139"/>
      <c r="Q2" s="1"/>
    </row>
    <row r="3" spans="1:17" ht="19.5" customHeight="1" x14ac:dyDescent="0.2">
      <c r="A3" s="133"/>
      <c r="B3" s="134"/>
      <c r="C3" s="166" t="s">
        <v>3</v>
      </c>
      <c r="D3" s="142"/>
      <c r="E3" s="142"/>
      <c r="F3" s="142"/>
      <c r="G3" s="142"/>
      <c r="H3" s="142"/>
      <c r="I3" s="142"/>
      <c r="J3" s="142"/>
      <c r="K3" s="142"/>
      <c r="L3" s="132"/>
      <c r="M3" s="165" t="s">
        <v>4</v>
      </c>
      <c r="N3" s="138"/>
      <c r="O3" s="138"/>
      <c r="P3" s="139"/>
      <c r="Q3" s="1"/>
    </row>
    <row r="4" spans="1:17" ht="19.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36"/>
      <c r="M4" s="165" t="s">
        <v>5</v>
      </c>
      <c r="N4" s="138"/>
      <c r="O4" s="138"/>
      <c r="P4" s="139"/>
      <c r="Q4" s="1"/>
    </row>
    <row r="5" spans="1:17" ht="12.75" customHeight="1" x14ac:dyDescent="0.2">
      <c r="A5" s="169" t="s">
        <v>6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67" t="s">
        <v>7</v>
      </c>
      <c r="N5" s="138"/>
      <c r="O5" s="138"/>
      <c r="P5" s="139"/>
      <c r="Q5" s="1"/>
    </row>
    <row r="6" spans="1:17" ht="12.75" customHeight="1" x14ac:dyDescent="0.2">
      <c r="A6" s="30" t="s">
        <v>8</v>
      </c>
      <c r="B6" s="31"/>
      <c r="C6" s="31"/>
      <c r="D6" s="170" t="s">
        <v>9</v>
      </c>
      <c r="E6" s="139"/>
      <c r="F6" s="170" t="s">
        <v>125</v>
      </c>
      <c r="G6" s="138"/>
      <c r="H6" s="138"/>
      <c r="I6" s="138"/>
      <c r="J6" s="138"/>
      <c r="K6" s="138"/>
      <c r="L6" s="139"/>
      <c r="M6" s="11" t="s">
        <v>11</v>
      </c>
      <c r="N6" s="11" t="s">
        <v>12</v>
      </c>
      <c r="O6" s="11" t="s">
        <v>13</v>
      </c>
      <c r="P6" s="11" t="s">
        <v>14</v>
      </c>
      <c r="Q6" s="1"/>
    </row>
    <row r="7" spans="1:17" ht="20.25" customHeight="1" x14ac:dyDescent="0.2">
      <c r="A7" s="153" t="s">
        <v>15</v>
      </c>
      <c r="B7" s="171" t="s">
        <v>16</v>
      </c>
      <c r="C7" s="171" t="s">
        <v>17</v>
      </c>
      <c r="D7" s="168" t="s">
        <v>18</v>
      </c>
      <c r="E7" s="139"/>
      <c r="F7" s="168" t="s">
        <v>19</v>
      </c>
      <c r="G7" s="138"/>
      <c r="H7" s="138"/>
      <c r="I7" s="139"/>
      <c r="J7" s="153" t="s">
        <v>20</v>
      </c>
      <c r="K7" s="172" t="s">
        <v>21</v>
      </c>
      <c r="L7" s="153" t="s">
        <v>22</v>
      </c>
      <c r="M7" s="173" t="s">
        <v>23</v>
      </c>
      <c r="N7" s="142"/>
      <c r="O7" s="142"/>
      <c r="P7" s="132"/>
      <c r="Q7" s="153" t="s">
        <v>609</v>
      </c>
    </row>
    <row r="8" spans="1:17" ht="17.25" customHeight="1" x14ac:dyDescent="0.2">
      <c r="A8" s="147"/>
      <c r="B8" s="147"/>
      <c r="C8" s="147"/>
      <c r="D8" s="12" t="s">
        <v>25</v>
      </c>
      <c r="E8" s="12" t="s">
        <v>26</v>
      </c>
      <c r="F8" s="12" t="s">
        <v>27</v>
      </c>
      <c r="G8" s="12" t="s">
        <v>28</v>
      </c>
      <c r="H8" s="12" t="s">
        <v>29</v>
      </c>
      <c r="I8" s="12" t="s">
        <v>30</v>
      </c>
      <c r="J8" s="147"/>
      <c r="K8" s="147"/>
      <c r="L8" s="147"/>
      <c r="M8" s="135"/>
      <c r="N8" s="143"/>
      <c r="O8" s="143"/>
      <c r="P8" s="136"/>
      <c r="Q8" s="147"/>
    </row>
    <row r="9" spans="1:17" ht="12.75" customHeight="1" x14ac:dyDescent="0.2">
      <c r="A9" s="12">
        <v>1</v>
      </c>
      <c r="B9" s="34" t="s">
        <v>610</v>
      </c>
      <c r="C9" s="12" t="s">
        <v>611</v>
      </c>
      <c r="D9" s="69" t="s">
        <v>612</v>
      </c>
      <c r="E9" s="70" t="s">
        <v>613</v>
      </c>
      <c r="F9" s="12"/>
      <c r="G9" s="12">
        <v>5</v>
      </c>
      <c r="H9" s="12"/>
      <c r="I9" s="12"/>
      <c r="J9" s="12">
        <v>238</v>
      </c>
      <c r="K9" s="12"/>
      <c r="L9" s="12"/>
      <c r="M9" s="158"/>
      <c r="N9" s="142"/>
      <c r="O9" s="142"/>
      <c r="P9" s="132"/>
      <c r="Q9" s="156" t="s">
        <v>614</v>
      </c>
    </row>
    <row r="10" spans="1:17" ht="12.75" customHeight="1" x14ac:dyDescent="0.2">
      <c r="A10" s="12">
        <v>2</v>
      </c>
      <c r="B10" s="34" t="s">
        <v>610</v>
      </c>
      <c r="C10" s="12" t="s">
        <v>615</v>
      </c>
      <c r="D10" s="71" t="s">
        <v>613</v>
      </c>
      <c r="E10" s="69" t="s">
        <v>616</v>
      </c>
      <c r="F10" s="12"/>
      <c r="G10" s="12"/>
      <c r="H10" s="12"/>
      <c r="I10" s="12"/>
      <c r="J10" s="12">
        <v>216</v>
      </c>
      <c r="K10" s="12"/>
      <c r="L10" s="12"/>
      <c r="M10" s="133"/>
      <c r="N10" s="155"/>
      <c r="O10" s="155"/>
      <c r="P10" s="134"/>
      <c r="Q10" s="157"/>
    </row>
    <row r="11" spans="1:17" ht="12.75" customHeight="1" x14ac:dyDescent="0.2">
      <c r="A11" s="12">
        <v>3</v>
      </c>
      <c r="B11" s="34" t="s">
        <v>610</v>
      </c>
      <c r="C11" s="12" t="s">
        <v>617</v>
      </c>
      <c r="D11" s="69" t="s">
        <v>616</v>
      </c>
      <c r="E11" s="69" t="s">
        <v>618</v>
      </c>
      <c r="F11" s="12"/>
      <c r="G11" s="12"/>
      <c r="H11" s="12"/>
      <c r="I11" s="12"/>
      <c r="J11" s="12">
        <v>203</v>
      </c>
      <c r="K11" s="12"/>
      <c r="L11" s="12"/>
      <c r="M11" s="133"/>
      <c r="N11" s="155"/>
      <c r="O11" s="155"/>
      <c r="P11" s="134"/>
      <c r="Q11" s="157"/>
    </row>
    <row r="12" spans="1:17" ht="12.75" customHeight="1" x14ac:dyDescent="0.2">
      <c r="A12" s="12">
        <v>4</v>
      </c>
      <c r="B12" s="34" t="s">
        <v>610</v>
      </c>
      <c r="C12" s="12" t="s">
        <v>619</v>
      </c>
      <c r="D12" s="69" t="s">
        <v>618</v>
      </c>
      <c r="E12" s="69" t="s">
        <v>620</v>
      </c>
      <c r="F12" s="12"/>
      <c r="G12" s="12"/>
      <c r="H12" s="12"/>
      <c r="I12" s="12"/>
      <c r="J12" s="12">
        <v>234</v>
      </c>
      <c r="K12" s="12"/>
      <c r="L12" s="12"/>
      <c r="M12" s="133"/>
      <c r="N12" s="155"/>
      <c r="O12" s="155"/>
      <c r="P12" s="134"/>
      <c r="Q12" s="157"/>
    </row>
    <row r="13" spans="1:17" ht="12.75" customHeight="1" x14ac:dyDescent="0.2">
      <c r="A13" s="12">
        <v>5</v>
      </c>
      <c r="B13" s="34" t="s">
        <v>610</v>
      </c>
      <c r="C13" s="12" t="s">
        <v>621</v>
      </c>
      <c r="D13" s="69" t="s">
        <v>622</v>
      </c>
      <c r="E13" s="69" t="s">
        <v>623</v>
      </c>
      <c r="F13" s="12"/>
      <c r="G13" s="12"/>
      <c r="H13" s="12"/>
      <c r="I13" s="12"/>
      <c r="J13" s="12">
        <v>237</v>
      </c>
      <c r="K13" s="12"/>
      <c r="L13" s="12"/>
      <c r="M13" s="133"/>
      <c r="N13" s="155"/>
      <c r="O13" s="155"/>
      <c r="P13" s="134"/>
      <c r="Q13" s="157"/>
    </row>
    <row r="14" spans="1:17" ht="12.75" customHeight="1" x14ac:dyDescent="0.2">
      <c r="A14" s="12">
        <v>6</v>
      </c>
      <c r="B14" s="34" t="s">
        <v>610</v>
      </c>
      <c r="C14" s="12" t="s">
        <v>624</v>
      </c>
      <c r="D14" s="69" t="s">
        <v>622</v>
      </c>
      <c r="E14" s="69" t="s">
        <v>623</v>
      </c>
      <c r="F14" s="12"/>
      <c r="G14" s="12">
        <v>6</v>
      </c>
      <c r="H14" s="12"/>
      <c r="I14" s="12"/>
      <c r="J14" s="12">
        <v>218</v>
      </c>
      <c r="K14" s="12"/>
      <c r="L14" s="12"/>
      <c r="M14" s="133"/>
      <c r="N14" s="155"/>
      <c r="O14" s="155"/>
      <c r="P14" s="134"/>
      <c r="Q14" s="157"/>
    </row>
    <row r="15" spans="1:17" ht="12.75" customHeight="1" x14ac:dyDescent="0.2">
      <c r="A15" s="12">
        <v>7</v>
      </c>
      <c r="B15" s="34" t="s">
        <v>610</v>
      </c>
      <c r="C15" s="12" t="s">
        <v>625</v>
      </c>
      <c r="D15" s="69" t="s">
        <v>626</v>
      </c>
      <c r="E15" s="69" t="s">
        <v>627</v>
      </c>
      <c r="F15" s="12"/>
      <c r="G15" s="12"/>
      <c r="H15" s="12"/>
      <c r="I15" s="12"/>
      <c r="J15" s="12">
        <v>170</v>
      </c>
      <c r="K15" s="12"/>
      <c r="L15" s="12"/>
      <c r="M15" s="133"/>
      <c r="N15" s="155"/>
      <c r="O15" s="155"/>
      <c r="P15" s="134"/>
      <c r="Q15" s="157"/>
    </row>
    <row r="16" spans="1:17" ht="12.75" customHeight="1" x14ac:dyDescent="0.2">
      <c r="A16" s="12">
        <v>8</v>
      </c>
      <c r="B16" s="34" t="s">
        <v>610</v>
      </c>
      <c r="C16" s="12" t="s">
        <v>628</v>
      </c>
      <c r="D16" s="69" t="s">
        <v>627</v>
      </c>
      <c r="E16" s="69" t="s">
        <v>627</v>
      </c>
      <c r="F16" s="12"/>
      <c r="G16" s="12"/>
      <c r="H16" s="12"/>
      <c r="I16" s="12"/>
      <c r="J16" s="12">
        <v>204</v>
      </c>
      <c r="K16" s="12"/>
      <c r="L16" s="12"/>
      <c r="M16" s="133"/>
      <c r="N16" s="155"/>
      <c r="O16" s="155"/>
      <c r="P16" s="134"/>
      <c r="Q16" s="157"/>
    </row>
    <row r="17" spans="1:17" ht="12.75" customHeight="1" x14ac:dyDescent="0.2">
      <c r="A17" s="12">
        <v>9</v>
      </c>
      <c r="B17" s="34" t="s">
        <v>610</v>
      </c>
      <c r="C17" s="12" t="s">
        <v>629</v>
      </c>
      <c r="D17" s="69" t="s">
        <v>630</v>
      </c>
      <c r="E17" s="69" t="s">
        <v>631</v>
      </c>
      <c r="F17" s="12"/>
      <c r="G17" s="12"/>
      <c r="H17" s="12"/>
      <c r="I17" s="12"/>
      <c r="J17" s="12">
        <v>200</v>
      </c>
      <c r="K17" s="12"/>
      <c r="L17" s="12"/>
      <c r="M17" s="133"/>
      <c r="N17" s="155"/>
      <c r="O17" s="155"/>
      <c r="P17" s="134"/>
      <c r="Q17" s="157"/>
    </row>
    <row r="18" spans="1:17" ht="12.75" customHeight="1" x14ac:dyDescent="0.2">
      <c r="A18" s="12">
        <v>10</v>
      </c>
      <c r="B18" s="34" t="s">
        <v>610</v>
      </c>
      <c r="C18" s="12" t="s">
        <v>632</v>
      </c>
      <c r="D18" s="69" t="s">
        <v>631</v>
      </c>
      <c r="E18" s="69" t="s">
        <v>631</v>
      </c>
      <c r="F18" s="12"/>
      <c r="G18" s="12"/>
      <c r="H18" s="12"/>
      <c r="I18" s="12"/>
      <c r="J18" s="12">
        <v>141</v>
      </c>
      <c r="K18" s="12"/>
      <c r="L18" s="12"/>
      <c r="M18" s="133"/>
      <c r="N18" s="155"/>
      <c r="O18" s="155"/>
      <c r="P18" s="134"/>
      <c r="Q18" s="157"/>
    </row>
    <row r="19" spans="1:17" ht="12.75" customHeight="1" x14ac:dyDescent="0.2">
      <c r="A19" s="12">
        <v>11</v>
      </c>
      <c r="B19" s="34" t="s">
        <v>610</v>
      </c>
      <c r="C19" s="12" t="s">
        <v>633</v>
      </c>
      <c r="D19" s="72" t="s">
        <v>631</v>
      </c>
      <c r="E19" s="72" t="s">
        <v>634</v>
      </c>
      <c r="F19" s="12"/>
      <c r="G19" s="12">
        <v>5</v>
      </c>
      <c r="H19" s="12"/>
      <c r="I19" s="12"/>
      <c r="J19" s="12">
        <v>194</v>
      </c>
      <c r="K19" s="12"/>
      <c r="L19" s="12"/>
      <c r="M19" s="133"/>
      <c r="N19" s="155"/>
      <c r="O19" s="155"/>
      <c r="P19" s="134"/>
      <c r="Q19" s="157"/>
    </row>
    <row r="20" spans="1:17" ht="12.75" customHeight="1" x14ac:dyDescent="0.2">
      <c r="A20" s="12">
        <v>12</v>
      </c>
      <c r="B20" s="34" t="s">
        <v>610</v>
      </c>
      <c r="C20" s="12" t="s">
        <v>635</v>
      </c>
      <c r="D20" s="72" t="s">
        <v>634</v>
      </c>
      <c r="E20" s="72" t="s">
        <v>636</v>
      </c>
      <c r="F20" s="12"/>
      <c r="G20" s="12"/>
      <c r="H20" s="12"/>
      <c r="I20" s="12"/>
      <c r="J20" s="12">
        <v>202</v>
      </c>
      <c r="K20" s="12"/>
      <c r="L20" s="12"/>
      <c r="M20" s="133"/>
      <c r="N20" s="155"/>
      <c r="O20" s="155"/>
      <c r="P20" s="134"/>
      <c r="Q20" s="157"/>
    </row>
    <row r="21" spans="1:17" ht="12.75" customHeight="1" x14ac:dyDescent="0.2">
      <c r="A21" s="12">
        <v>13</v>
      </c>
      <c r="B21" s="34" t="s">
        <v>610</v>
      </c>
      <c r="C21" s="12" t="s">
        <v>637</v>
      </c>
      <c r="D21" s="72" t="s">
        <v>636</v>
      </c>
      <c r="E21" s="72" t="s">
        <v>638</v>
      </c>
      <c r="F21" s="12"/>
      <c r="G21" s="12"/>
      <c r="H21" s="12"/>
      <c r="I21" s="12"/>
      <c r="J21" s="12">
        <v>184</v>
      </c>
      <c r="K21" s="12"/>
      <c r="L21" s="12"/>
      <c r="M21" s="133"/>
      <c r="N21" s="155"/>
      <c r="O21" s="155"/>
      <c r="P21" s="134"/>
      <c r="Q21" s="157"/>
    </row>
    <row r="22" spans="1:17" ht="12.75" customHeight="1" x14ac:dyDescent="0.2">
      <c r="A22" s="12">
        <v>14</v>
      </c>
      <c r="B22" s="34" t="s">
        <v>610</v>
      </c>
      <c r="C22" s="12" t="s">
        <v>639</v>
      </c>
      <c r="D22" s="72" t="s">
        <v>640</v>
      </c>
      <c r="E22" s="72" t="s">
        <v>641</v>
      </c>
      <c r="F22" s="12"/>
      <c r="G22" s="12"/>
      <c r="H22" s="12"/>
      <c r="I22" s="12"/>
      <c r="J22" s="12">
        <v>207</v>
      </c>
      <c r="K22" s="12"/>
      <c r="L22" s="12"/>
      <c r="M22" s="133"/>
      <c r="N22" s="155"/>
      <c r="O22" s="155"/>
      <c r="P22" s="134"/>
      <c r="Q22" s="157"/>
    </row>
    <row r="23" spans="1:17" ht="12.75" customHeight="1" x14ac:dyDescent="0.2">
      <c r="A23" s="12">
        <v>15</v>
      </c>
      <c r="B23" s="34" t="s">
        <v>610</v>
      </c>
      <c r="C23" s="12" t="s">
        <v>642</v>
      </c>
      <c r="D23" s="72" t="s">
        <v>643</v>
      </c>
      <c r="E23" s="72" t="s">
        <v>644</v>
      </c>
      <c r="F23" s="12"/>
      <c r="G23" s="12"/>
      <c r="H23" s="12"/>
      <c r="I23" s="12"/>
      <c r="J23" s="12">
        <v>232</v>
      </c>
      <c r="K23" s="12"/>
      <c r="L23" s="12"/>
      <c r="M23" s="135"/>
      <c r="N23" s="143"/>
      <c r="O23" s="143"/>
      <c r="P23" s="136"/>
      <c r="Q23" s="147"/>
    </row>
    <row r="24" spans="1:17" ht="12.75" customHeight="1" x14ac:dyDescent="0.2">
      <c r="A24" s="12">
        <v>16</v>
      </c>
      <c r="B24" s="34" t="s">
        <v>610</v>
      </c>
      <c r="C24" s="12" t="s">
        <v>645</v>
      </c>
      <c r="D24" s="34" t="s">
        <v>646</v>
      </c>
      <c r="E24" s="34" t="s">
        <v>647</v>
      </c>
      <c r="F24" s="12"/>
      <c r="G24" s="12"/>
      <c r="H24" s="12"/>
      <c r="I24" s="12"/>
      <c r="J24" s="12">
        <v>195</v>
      </c>
      <c r="K24" s="12"/>
      <c r="L24" s="12"/>
      <c r="M24" s="158"/>
      <c r="N24" s="142"/>
      <c r="O24" s="142"/>
      <c r="P24" s="132"/>
      <c r="Q24" s="156" t="s">
        <v>614</v>
      </c>
    </row>
    <row r="25" spans="1:17" ht="12.75" customHeight="1" x14ac:dyDescent="0.2">
      <c r="A25" s="12">
        <v>17</v>
      </c>
      <c r="B25" s="34" t="s">
        <v>610</v>
      </c>
      <c r="C25" s="12" t="s">
        <v>648</v>
      </c>
      <c r="D25" s="34" t="s">
        <v>647</v>
      </c>
      <c r="E25" s="34" t="s">
        <v>649</v>
      </c>
      <c r="F25" s="12"/>
      <c r="G25" s="12">
        <v>5</v>
      </c>
      <c r="H25" s="12"/>
      <c r="I25" s="12"/>
      <c r="J25" s="12">
        <v>197</v>
      </c>
      <c r="K25" s="12"/>
      <c r="L25" s="12"/>
      <c r="M25" s="133"/>
      <c r="N25" s="155"/>
      <c r="O25" s="155"/>
      <c r="P25" s="134"/>
      <c r="Q25" s="157"/>
    </row>
    <row r="26" spans="1:17" ht="12.75" customHeight="1" x14ac:dyDescent="0.2">
      <c r="A26" s="12">
        <v>18</v>
      </c>
      <c r="B26" s="34" t="s">
        <v>610</v>
      </c>
      <c r="C26" s="12" t="s">
        <v>650</v>
      </c>
      <c r="D26" s="34" t="s">
        <v>649</v>
      </c>
      <c r="E26" s="34" t="s">
        <v>651</v>
      </c>
      <c r="F26" s="12"/>
      <c r="G26" s="12"/>
      <c r="H26" s="12"/>
      <c r="I26" s="12"/>
      <c r="J26" s="12">
        <v>210</v>
      </c>
      <c r="K26" s="12"/>
      <c r="L26" s="12"/>
      <c r="M26" s="133"/>
      <c r="N26" s="155"/>
      <c r="O26" s="155"/>
      <c r="P26" s="134"/>
      <c r="Q26" s="157"/>
    </row>
    <row r="27" spans="1:17" ht="12.75" customHeight="1" x14ac:dyDescent="0.2">
      <c r="A27" s="12">
        <v>19</v>
      </c>
      <c r="B27" s="34" t="s">
        <v>610</v>
      </c>
      <c r="C27" s="12" t="s">
        <v>652</v>
      </c>
      <c r="D27" s="34" t="s">
        <v>651</v>
      </c>
      <c r="E27" s="34" t="s">
        <v>653</v>
      </c>
      <c r="F27" s="12"/>
      <c r="G27" s="12"/>
      <c r="H27" s="12"/>
      <c r="I27" s="12"/>
      <c r="J27" s="12">
        <v>203</v>
      </c>
      <c r="K27" s="12"/>
      <c r="L27" s="19"/>
      <c r="M27" s="133"/>
      <c r="N27" s="155"/>
      <c r="O27" s="155"/>
      <c r="P27" s="134"/>
      <c r="Q27" s="157"/>
    </row>
    <row r="28" spans="1:17" ht="12.75" customHeight="1" x14ac:dyDescent="0.2">
      <c r="A28" s="12">
        <v>20</v>
      </c>
      <c r="B28" s="34" t="s">
        <v>610</v>
      </c>
      <c r="C28" s="12" t="s">
        <v>654</v>
      </c>
      <c r="D28" s="34" t="s">
        <v>653</v>
      </c>
      <c r="E28" s="34" t="s">
        <v>655</v>
      </c>
      <c r="F28" s="12"/>
      <c r="G28" s="12"/>
      <c r="H28" s="12"/>
      <c r="I28" s="12"/>
      <c r="J28" s="12">
        <v>196</v>
      </c>
      <c r="K28" s="12"/>
      <c r="L28" s="12"/>
      <c r="M28" s="133"/>
      <c r="N28" s="155"/>
      <c r="O28" s="155"/>
      <c r="P28" s="134"/>
      <c r="Q28" s="157"/>
    </row>
    <row r="29" spans="1:17" ht="12.75" customHeight="1" x14ac:dyDescent="0.2">
      <c r="A29" s="12">
        <v>21</v>
      </c>
      <c r="B29" s="34" t="s">
        <v>610</v>
      </c>
      <c r="C29" s="12" t="s">
        <v>656</v>
      </c>
      <c r="D29" s="34" t="s">
        <v>655</v>
      </c>
      <c r="E29" s="34" t="s">
        <v>657</v>
      </c>
      <c r="F29" s="12"/>
      <c r="G29" s="12"/>
      <c r="H29" s="12"/>
      <c r="I29" s="12"/>
      <c r="J29" s="12">
        <v>195</v>
      </c>
      <c r="K29" s="12"/>
      <c r="L29" s="12"/>
      <c r="M29" s="135"/>
      <c r="N29" s="143"/>
      <c r="O29" s="143"/>
      <c r="P29" s="136"/>
      <c r="Q29" s="147"/>
    </row>
    <row r="30" spans="1:17" ht="12.75" customHeight="1" x14ac:dyDescent="0.2">
      <c r="A30" s="12">
        <v>22</v>
      </c>
      <c r="B30" s="34" t="s">
        <v>610</v>
      </c>
      <c r="C30" s="12" t="s">
        <v>658</v>
      </c>
      <c r="D30" s="34" t="s">
        <v>657</v>
      </c>
      <c r="E30" s="34" t="s">
        <v>659</v>
      </c>
      <c r="F30" s="12"/>
      <c r="G30" s="12">
        <v>5</v>
      </c>
      <c r="H30" s="12"/>
      <c r="I30" s="12"/>
      <c r="J30" s="12">
        <v>201</v>
      </c>
      <c r="K30" s="12"/>
      <c r="L30" s="19"/>
      <c r="M30" s="158"/>
      <c r="N30" s="142"/>
      <c r="O30" s="142"/>
      <c r="P30" s="132"/>
      <c r="Q30" s="156" t="s">
        <v>660</v>
      </c>
    </row>
    <row r="31" spans="1:17" ht="12.75" customHeight="1" x14ac:dyDescent="0.2">
      <c r="A31" s="12">
        <v>23</v>
      </c>
      <c r="B31" s="34" t="s">
        <v>610</v>
      </c>
      <c r="C31" s="12" t="s">
        <v>661</v>
      </c>
      <c r="D31" s="34" t="s">
        <v>659</v>
      </c>
      <c r="E31" s="34" t="s">
        <v>662</v>
      </c>
      <c r="F31" s="12"/>
      <c r="G31" s="12"/>
      <c r="H31" s="12"/>
      <c r="I31" s="12"/>
      <c r="J31" s="12">
        <v>191</v>
      </c>
      <c r="K31" s="12"/>
      <c r="L31" s="12"/>
      <c r="M31" s="133"/>
      <c r="N31" s="155"/>
      <c r="O31" s="155"/>
      <c r="P31" s="134"/>
      <c r="Q31" s="157"/>
    </row>
    <row r="32" spans="1:17" ht="12.75" customHeight="1" x14ac:dyDescent="0.2">
      <c r="A32" s="12">
        <v>24</v>
      </c>
      <c r="B32" s="34" t="s">
        <v>610</v>
      </c>
      <c r="C32" s="12" t="s">
        <v>663</v>
      </c>
      <c r="D32" s="34" t="s">
        <v>662</v>
      </c>
      <c r="E32" s="34" t="s">
        <v>664</v>
      </c>
      <c r="F32" s="12"/>
      <c r="G32" s="12"/>
      <c r="H32" s="12"/>
      <c r="I32" s="12"/>
      <c r="J32" s="12">
        <v>188</v>
      </c>
      <c r="K32" s="12"/>
      <c r="L32" s="12"/>
      <c r="M32" s="133"/>
      <c r="N32" s="155"/>
      <c r="O32" s="155"/>
      <c r="P32" s="134"/>
      <c r="Q32" s="157"/>
    </row>
    <row r="33" spans="1:17" ht="12.75" customHeight="1" x14ac:dyDescent="0.2">
      <c r="A33" s="12">
        <v>25</v>
      </c>
      <c r="B33" s="34" t="s">
        <v>610</v>
      </c>
      <c r="C33" s="12" t="s">
        <v>665</v>
      </c>
      <c r="D33" s="34" t="s">
        <v>666</v>
      </c>
      <c r="E33" s="34" t="s">
        <v>667</v>
      </c>
      <c r="F33" s="12"/>
      <c r="G33" s="12"/>
      <c r="H33" s="12"/>
      <c r="I33" s="12"/>
      <c r="J33" s="12">
        <v>204</v>
      </c>
      <c r="K33" s="12"/>
      <c r="L33" s="12"/>
      <c r="M33" s="133"/>
      <c r="N33" s="155"/>
      <c r="O33" s="155"/>
      <c r="P33" s="134"/>
      <c r="Q33" s="157"/>
    </row>
    <row r="34" spans="1:17" ht="12.75" customHeight="1" x14ac:dyDescent="0.2">
      <c r="A34" s="12">
        <v>26</v>
      </c>
      <c r="B34" s="34" t="s">
        <v>610</v>
      </c>
      <c r="C34" s="12" t="s">
        <v>668</v>
      </c>
      <c r="D34" s="34" t="s">
        <v>669</v>
      </c>
      <c r="E34" s="34" t="s">
        <v>670</v>
      </c>
      <c r="F34" s="12"/>
      <c r="G34" s="12"/>
      <c r="H34" s="12"/>
      <c r="I34" s="12"/>
      <c r="J34" s="12">
        <v>201</v>
      </c>
      <c r="K34" s="12"/>
      <c r="L34" s="12"/>
      <c r="M34" s="133"/>
      <c r="N34" s="155"/>
      <c r="O34" s="155"/>
      <c r="P34" s="134"/>
      <c r="Q34" s="157"/>
    </row>
    <row r="35" spans="1:17" ht="12.75" customHeight="1" x14ac:dyDescent="0.2">
      <c r="A35" s="12">
        <v>27</v>
      </c>
      <c r="B35" s="34" t="s">
        <v>610</v>
      </c>
      <c r="C35" s="12" t="s">
        <v>671</v>
      </c>
      <c r="D35" s="34" t="s">
        <v>670</v>
      </c>
      <c r="E35" s="34" t="s">
        <v>672</v>
      </c>
      <c r="F35" s="12"/>
      <c r="G35" s="12">
        <v>5</v>
      </c>
      <c r="H35" s="12"/>
      <c r="I35" s="12"/>
      <c r="J35" s="12">
        <v>190</v>
      </c>
      <c r="K35" s="12"/>
      <c r="L35" s="12"/>
      <c r="M35" s="133"/>
      <c r="N35" s="155"/>
      <c r="O35" s="155"/>
      <c r="P35" s="134"/>
      <c r="Q35" s="157"/>
    </row>
    <row r="36" spans="1:17" ht="12.75" customHeight="1" x14ac:dyDescent="0.2">
      <c r="A36" s="12">
        <v>28</v>
      </c>
      <c r="B36" s="34" t="s">
        <v>610</v>
      </c>
      <c r="C36" s="12" t="s">
        <v>673</v>
      </c>
      <c r="D36" s="34" t="s">
        <v>672</v>
      </c>
      <c r="E36" s="34" t="s">
        <v>674</v>
      </c>
      <c r="F36" s="12"/>
      <c r="G36" s="12"/>
      <c r="H36" s="12"/>
      <c r="I36" s="12"/>
      <c r="J36" s="12">
        <v>188</v>
      </c>
      <c r="K36" s="12"/>
      <c r="L36" s="12"/>
      <c r="M36" s="133"/>
      <c r="N36" s="155"/>
      <c r="O36" s="155"/>
      <c r="P36" s="134"/>
      <c r="Q36" s="157"/>
    </row>
    <row r="37" spans="1:17" ht="15.75" customHeight="1" x14ac:dyDescent="0.2">
      <c r="A37" s="12">
        <v>29</v>
      </c>
      <c r="B37" s="34" t="s">
        <v>610</v>
      </c>
      <c r="C37" s="12" t="s">
        <v>675</v>
      </c>
      <c r="D37" s="34" t="s">
        <v>674</v>
      </c>
      <c r="E37" s="34" t="s">
        <v>676</v>
      </c>
      <c r="F37" s="12"/>
      <c r="G37" s="12"/>
      <c r="H37" s="12"/>
      <c r="I37" s="12"/>
      <c r="J37" s="12">
        <v>199</v>
      </c>
      <c r="K37" s="12"/>
      <c r="L37" s="12"/>
      <c r="M37" s="133"/>
      <c r="N37" s="155"/>
      <c r="O37" s="155"/>
      <c r="P37" s="134"/>
      <c r="Q37" s="157"/>
    </row>
    <row r="38" spans="1:17" ht="12.75" customHeight="1" x14ac:dyDescent="0.2">
      <c r="A38" s="12">
        <v>30</v>
      </c>
      <c r="B38" s="34" t="s">
        <v>610</v>
      </c>
      <c r="C38" s="12" t="s">
        <v>677</v>
      </c>
      <c r="D38" s="34" t="s">
        <v>676</v>
      </c>
      <c r="E38" s="34" t="s">
        <v>678</v>
      </c>
      <c r="F38" s="12"/>
      <c r="G38" s="12"/>
      <c r="H38" s="12"/>
      <c r="I38" s="12"/>
      <c r="J38" s="12">
        <v>219</v>
      </c>
      <c r="K38" s="12"/>
      <c r="L38" s="12"/>
      <c r="M38" s="135"/>
      <c r="N38" s="143"/>
      <c r="O38" s="143"/>
      <c r="P38" s="136"/>
      <c r="Q38" s="147"/>
    </row>
    <row r="39" spans="1:17" ht="12.75" customHeight="1" x14ac:dyDescent="0.2">
      <c r="A39" s="12">
        <v>31</v>
      </c>
      <c r="B39" s="34" t="s">
        <v>610</v>
      </c>
      <c r="C39" s="12" t="s">
        <v>679</v>
      </c>
      <c r="D39" s="69" t="s">
        <v>678</v>
      </c>
      <c r="E39" s="72" t="s">
        <v>680</v>
      </c>
      <c r="F39" s="12"/>
      <c r="G39" s="12"/>
      <c r="H39" s="12"/>
      <c r="I39" s="12"/>
      <c r="J39" s="12">
        <v>222</v>
      </c>
      <c r="K39" s="12"/>
      <c r="L39" s="12"/>
      <c r="M39" s="158"/>
      <c r="N39" s="142"/>
      <c r="O39" s="142"/>
      <c r="P39" s="132"/>
      <c r="Q39" s="156" t="s">
        <v>660</v>
      </c>
    </row>
    <row r="40" spans="1:17" ht="12.75" customHeight="1" x14ac:dyDescent="0.2">
      <c r="A40" s="12">
        <v>32</v>
      </c>
      <c r="B40" s="34" t="s">
        <v>610</v>
      </c>
      <c r="C40" s="12" t="s">
        <v>681</v>
      </c>
      <c r="D40" s="72" t="s">
        <v>682</v>
      </c>
      <c r="E40" s="72" t="s">
        <v>683</v>
      </c>
      <c r="F40" s="12"/>
      <c r="G40" s="12">
        <v>5</v>
      </c>
      <c r="H40" s="12"/>
      <c r="I40" s="12"/>
      <c r="J40" s="12">
        <v>234</v>
      </c>
      <c r="K40" s="12"/>
      <c r="L40" s="12"/>
      <c r="M40" s="133"/>
      <c r="N40" s="155"/>
      <c r="O40" s="155"/>
      <c r="P40" s="134"/>
      <c r="Q40" s="157"/>
    </row>
    <row r="41" spans="1:17" ht="12.75" customHeight="1" x14ac:dyDescent="0.2">
      <c r="A41" s="12">
        <v>33</v>
      </c>
      <c r="B41" s="34" t="s">
        <v>610</v>
      </c>
      <c r="C41" s="12" t="s">
        <v>684</v>
      </c>
      <c r="D41" s="72" t="s">
        <v>683</v>
      </c>
      <c r="E41" s="72" t="s">
        <v>685</v>
      </c>
      <c r="F41" s="12"/>
      <c r="G41" s="12"/>
      <c r="H41" s="12"/>
      <c r="I41" s="12"/>
      <c r="J41" s="12">
        <v>207</v>
      </c>
      <c r="K41" s="12"/>
      <c r="L41" s="12"/>
      <c r="M41" s="133"/>
      <c r="N41" s="155"/>
      <c r="O41" s="155"/>
      <c r="P41" s="134"/>
      <c r="Q41" s="157"/>
    </row>
    <row r="42" spans="1:17" ht="12.75" customHeight="1" x14ac:dyDescent="0.2">
      <c r="A42" s="12">
        <v>34</v>
      </c>
      <c r="B42" s="34" t="s">
        <v>610</v>
      </c>
      <c r="C42" s="12" t="s">
        <v>686</v>
      </c>
      <c r="D42" s="72" t="s">
        <v>685</v>
      </c>
      <c r="E42" s="72" t="s">
        <v>687</v>
      </c>
      <c r="F42" s="12"/>
      <c r="G42" s="12"/>
      <c r="H42" s="12"/>
      <c r="I42" s="12"/>
      <c r="J42" s="12">
        <v>206</v>
      </c>
      <c r="K42" s="12"/>
      <c r="L42" s="12"/>
      <c r="M42" s="133"/>
      <c r="N42" s="155"/>
      <c r="O42" s="155"/>
      <c r="P42" s="134"/>
      <c r="Q42" s="157"/>
    </row>
    <row r="43" spans="1:17" ht="12.75" customHeight="1" x14ac:dyDescent="0.2">
      <c r="A43" s="12">
        <v>35</v>
      </c>
      <c r="B43" s="34" t="s">
        <v>610</v>
      </c>
      <c r="C43" s="12" t="s">
        <v>688</v>
      </c>
      <c r="D43" s="72" t="s">
        <v>689</v>
      </c>
      <c r="E43" s="72" t="s">
        <v>689</v>
      </c>
      <c r="F43" s="12"/>
      <c r="G43" s="12"/>
      <c r="H43" s="12"/>
      <c r="I43" s="12"/>
      <c r="J43" s="12">
        <v>209</v>
      </c>
      <c r="K43" s="12"/>
      <c r="L43" s="12"/>
      <c r="M43" s="133"/>
      <c r="N43" s="155"/>
      <c r="O43" s="155"/>
      <c r="P43" s="134"/>
      <c r="Q43" s="157"/>
    </row>
    <row r="44" spans="1:17" ht="12.75" customHeight="1" x14ac:dyDescent="0.2">
      <c r="A44" s="12">
        <v>36</v>
      </c>
      <c r="B44" s="34" t="s">
        <v>610</v>
      </c>
      <c r="C44" s="12" t="s">
        <v>690</v>
      </c>
      <c r="D44" s="72" t="s">
        <v>689</v>
      </c>
      <c r="E44" s="72" t="s">
        <v>691</v>
      </c>
      <c r="F44" s="12"/>
      <c r="G44" s="12"/>
      <c r="H44" s="12"/>
      <c r="I44" s="12"/>
      <c r="J44" s="12">
        <v>211</v>
      </c>
      <c r="K44" s="12"/>
      <c r="L44" s="12"/>
      <c r="M44" s="133"/>
      <c r="N44" s="155"/>
      <c r="O44" s="155"/>
      <c r="P44" s="134"/>
      <c r="Q44" s="157"/>
    </row>
    <row r="45" spans="1:17" ht="12.75" customHeight="1" x14ac:dyDescent="0.2">
      <c r="A45" s="12">
        <v>37</v>
      </c>
      <c r="B45" s="34" t="s">
        <v>610</v>
      </c>
      <c r="C45" s="12" t="s">
        <v>692</v>
      </c>
      <c r="D45" s="72" t="s">
        <v>693</v>
      </c>
      <c r="E45" s="72" t="s">
        <v>694</v>
      </c>
      <c r="F45" s="12"/>
      <c r="G45" s="12">
        <v>5</v>
      </c>
      <c r="H45" s="12"/>
      <c r="I45" s="12"/>
      <c r="J45" s="12">
        <v>195</v>
      </c>
      <c r="K45" s="12"/>
      <c r="L45" s="12"/>
      <c r="M45" s="133"/>
      <c r="N45" s="155"/>
      <c r="O45" s="155"/>
      <c r="P45" s="134"/>
      <c r="Q45" s="157"/>
    </row>
    <row r="46" spans="1:17" ht="12.75" customHeight="1" x14ac:dyDescent="0.2">
      <c r="A46" s="12">
        <v>38</v>
      </c>
      <c r="B46" s="34" t="s">
        <v>610</v>
      </c>
      <c r="C46" s="12" t="s">
        <v>695</v>
      </c>
      <c r="D46" s="72" t="s">
        <v>696</v>
      </c>
      <c r="E46" s="72" t="s">
        <v>697</v>
      </c>
      <c r="F46" s="12"/>
      <c r="G46" s="12"/>
      <c r="H46" s="12"/>
      <c r="I46" s="12"/>
      <c r="J46" s="12">
        <v>182</v>
      </c>
      <c r="K46" s="12"/>
      <c r="L46" s="12"/>
      <c r="M46" s="133"/>
      <c r="N46" s="155"/>
      <c r="O46" s="155"/>
      <c r="P46" s="134"/>
      <c r="Q46" s="157"/>
    </row>
    <row r="47" spans="1:17" ht="12.75" customHeight="1" x14ac:dyDescent="0.2">
      <c r="A47" s="12">
        <v>39</v>
      </c>
      <c r="B47" s="34" t="s">
        <v>610</v>
      </c>
      <c r="C47" s="12" t="s">
        <v>698</v>
      </c>
      <c r="D47" s="72" t="s">
        <v>697</v>
      </c>
      <c r="E47" s="72" t="s">
        <v>699</v>
      </c>
      <c r="F47" s="12"/>
      <c r="G47" s="12"/>
      <c r="H47" s="12"/>
      <c r="I47" s="12"/>
      <c r="J47" s="12">
        <v>196</v>
      </c>
      <c r="K47" s="12"/>
      <c r="L47" s="12"/>
      <c r="M47" s="133"/>
      <c r="N47" s="155"/>
      <c r="O47" s="155"/>
      <c r="P47" s="134"/>
      <c r="Q47" s="157"/>
    </row>
    <row r="48" spans="1:17" ht="15.75" customHeight="1" x14ac:dyDescent="0.2">
      <c r="A48" s="12">
        <v>40</v>
      </c>
      <c r="B48" s="34" t="s">
        <v>610</v>
      </c>
      <c r="C48" s="12" t="s">
        <v>700</v>
      </c>
      <c r="D48" s="72" t="s">
        <v>699</v>
      </c>
      <c r="E48" s="72" t="s">
        <v>701</v>
      </c>
      <c r="F48" s="12"/>
      <c r="G48" s="12"/>
      <c r="H48" s="12"/>
      <c r="I48" s="12"/>
      <c r="J48" s="12">
        <v>217</v>
      </c>
      <c r="K48" s="12"/>
      <c r="L48" s="12"/>
      <c r="M48" s="133"/>
      <c r="N48" s="155"/>
      <c r="O48" s="155"/>
      <c r="P48" s="134"/>
      <c r="Q48" s="157"/>
    </row>
    <row r="49" spans="1:17" ht="12.75" customHeight="1" x14ac:dyDescent="0.2">
      <c r="A49" s="12">
        <v>41</v>
      </c>
      <c r="B49" s="34" t="s">
        <v>610</v>
      </c>
      <c r="C49" s="12" t="s">
        <v>702</v>
      </c>
      <c r="D49" s="72" t="s">
        <v>701</v>
      </c>
      <c r="E49" s="72" t="s">
        <v>701</v>
      </c>
      <c r="F49" s="12"/>
      <c r="G49" s="12"/>
      <c r="H49" s="12"/>
      <c r="I49" s="12"/>
      <c r="J49" s="12">
        <v>204</v>
      </c>
      <c r="K49" s="12"/>
      <c r="L49" s="12"/>
      <c r="M49" s="135"/>
      <c r="N49" s="143"/>
      <c r="O49" s="143"/>
      <c r="P49" s="136"/>
      <c r="Q49" s="147"/>
    </row>
    <row r="50" spans="1:17" ht="12.75" customHeight="1" x14ac:dyDescent="0.2">
      <c r="A50" s="12">
        <v>42</v>
      </c>
      <c r="B50" s="34" t="s">
        <v>610</v>
      </c>
      <c r="C50" s="12" t="s">
        <v>703</v>
      </c>
      <c r="D50" s="72" t="s">
        <v>704</v>
      </c>
      <c r="E50" s="72" t="s">
        <v>705</v>
      </c>
      <c r="F50" s="12"/>
      <c r="G50" s="12">
        <v>5</v>
      </c>
      <c r="H50" s="12"/>
      <c r="I50" s="12"/>
      <c r="J50" s="12">
        <v>242</v>
      </c>
      <c r="K50" s="12"/>
      <c r="L50" s="12"/>
      <c r="M50" s="158"/>
      <c r="N50" s="142"/>
      <c r="O50" s="142"/>
      <c r="P50" s="132"/>
      <c r="Q50" s="156" t="s">
        <v>706</v>
      </c>
    </row>
    <row r="51" spans="1:17" ht="12.75" customHeight="1" x14ac:dyDescent="0.2">
      <c r="A51" s="12">
        <v>43</v>
      </c>
      <c r="B51" s="34" t="s">
        <v>610</v>
      </c>
      <c r="C51" s="12" t="s">
        <v>707</v>
      </c>
      <c r="D51" s="72" t="s">
        <v>705</v>
      </c>
      <c r="E51" s="72" t="s">
        <v>708</v>
      </c>
      <c r="F51" s="12"/>
      <c r="G51" s="12"/>
      <c r="H51" s="12"/>
      <c r="I51" s="12"/>
      <c r="J51" s="12">
        <v>210</v>
      </c>
      <c r="K51" s="12"/>
      <c r="L51" s="12"/>
      <c r="M51" s="133"/>
      <c r="N51" s="155"/>
      <c r="O51" s="155"/>
      <c r="P51" s="134"/>
      <c r="Q51" s="157"/>
    </row>
    <row r="52" spans="1:17" ht="12.75" customHeight="1" x14ac:dyDescent="0.2">
      <c r="A52" s="12">
        <v>44</v>
      </c>
      <c r="B52" s="34" t="s">
        <v>610</v>
      </c>
      <c r="C52" s="12" t="s">
        <v>709</v>
      </c>
      <c r="D52" s="72" t="s">
        <v>708</v>
      </c>
      <c r="E52" s="72" t="s">
        <v>710</v>
      </c>
      <c r="F52" s="12"/>
      <c r="G52" s="12"/>
      <c r="H52" s="12"/>
      <c r="I52" s="12"/>
      <c r="J52" s="12">
        <v>212</v>
      </c>
      <c r="K52" s="12"/>
      <c r="L52" s="12"/>
      <c r="M52" s="133"/>
      <c r="N52" s="155"/>
      <c r="O52" s="155"/>
      <c r="P52" s="134"/>
      <c r="Q52" s="157"/>
    </row>
    <row r="53" spans="1:17" ht="12.75" customHeight="1" x14ac:dyDescent="0.2">
      <c r="A53" s="12">
        <v>45</v>
      </c>
      <c r="B53" s="34" t="s">
        <v>610</v>
      </c>
      <c r="C53" s="12" t="s">
        <v>711</v>
      </c>
      <c r="D53" s="72" t="s">
        <v>710</v>
      </c>
      <c r="E53" s="72" t="s">
        <v>710</v>
      </c>
      <c r="F53" s="12"/>
      <c r="G53" s="12"/>
      <c r="H53" s="12"/>
      <c r="I53" s="12"/>
      <c r="J53" s="12">
        <v>212</v>
      </c>
      <c r="K53" s="12"/>
      <c r="L53" s="12"/>
      <c r="M53" s="135"/>
      <c r="N53" s="143"/>
      <c r="O53" s="143"/>
      <c r="P53" s="136"/>
      <c r="Q53" s="147"/>
    </row>
    <row r="54" spans="1:17" ht="12.75" customHeight="1" x14ac:dyDescent="0.2">
      <c r="A54" s="12"/>
      <c r="B54" s="34" t="s">
        <v>610</v>
      </c>
      <c r="C54" s="12" t="s">
        <v>712</v>
      </c>
      <c r="D54" s="69" t="s">
        <v>713</v>
      </c>
      <c r="E54" s="70" t="s">
        <v>714</v>
      </c>
      <c r="F54" s="12"/>
      <c r="G54" s="12">
        <v>5</v>
      </c>
      <c r="H54" s="12"/>
      <c r="I54" s="12"/>
      <c r="J54" s="12">
        <v>229</v>
      </c>
      <c r="K54" s="12"/>
      <c r="L54" s="12"/>
      <c r="M54" s="158"/>
      <c r="N54" s="142"/>
      <c r="O54" s="142"/>
      <c r="P54" s="132"/>
      <c r="Q54" s="156" t="s">
        <v>706</v>
      </c>
    </row>
    <row r="55" spans="1:17" ht="12.75" customHeight="1" x14ac:dyDescent="0.2">
      <c r="A55" s="12"/>
      <c r="B55" s="34" t="s">
        <v>610</v>
      </c>
      <c r="C55" s="12" t="s">
        <v>715</v>
      </c>
      <c r="D55" s="71" t="s">
        <v>714</v>
      </c>
      <c r="E55" s="69" t="s">
        <v>716</v>
      </c>
      <c r="F55" s="12"/>
      <c r="G55" s="12"/>
      <c r="H55" s="12"/>
      <c r="I55" s="12"/>
      <c r="J55" s="12">
        <v>119</v>
      </c>
      <c r="K55" s="12"/>
      <c r="L55" s="12"/>
      <c r="M55" s="133"/>
      <c r="N55" s="155"/>
      <c r="O55" s="155"/>
      <c r="P55" s="134"/>
      <c r="Q55" s="157"/>
    </row>
    <row r="56" spans="1:17" ht="12.75" customHeight="1" x14ac:dyDescent="0.2">
      <c r="A56" s="12"/>
      <c r="B56" s="34" t="s">
        <v>610</v>
      </c>
      <c r="C56" s="12" t="s">
        <v>717</v>
      </c>
      <c r="D56" s="69" t="s">
        <v>718</v>
      </c>
      <c r="E56" s="69" t="s">
        <v>718</v>
      </c>
      <c r="F56" s="12"/>
      <c r="G56" s="12"/>
      <c r="H56" s="12"/>
      <c r="I56" s="12"/>
      <c r="J56" s="12">
        <v>206</v>
      </c>
      <c r="K56" s="12"/>
      <c r="L56" s="12"/>
      <c r="M56" s="133"/>
      <c r="N56" s="155"/>
      <c r="O56" s="155"/>
      <c r="P56" s="134"/>
      <c r="Q56" s="157"/>
    </row>
    <row r="57" spans="1:17" ht="12.75" customHeight="1" x14ac:dyDescent="0.2">
      <c r="A57" s="12"/>
      <c r="B57" s="34" t="s">
        <v>610</v>
      </c>
      <c r="C57" s="12" t="s">
        <v>719</v>
      </c>
      <c r="D57" s="69" t="s">
        <v>718</v>
      </c>
      <c r="E57" s="69" t="s">
        <v>720</v>
      </c>
      <c r="F57" s="12"/>
      <c r="G57" s="12"/>
      <c r="H57" s="12"/>
      <c r="I57" s="12"/>
      <c r="J57" s="12">
        <v>224</v>
      </c>
      <c r="K57" s="12"/>
      <c r="L57" s="12"/>
      <c r="M57" s="133"/>
      <c r="N57" s="155"/>
      <c r="O57" s="155"/>
      <c r="P57" s="134"/>
      <c r="Q57" s="157"/>
    </row>
    <row r="58" spans="1:17" ht="12.75" customHeight="1" x14ac:dyDescent="0.2">
      <c r="A58" s="12"/>
      <c r="B58" s="34" t="s">
        <v>610</v>
      </c>
      <c r="C58" s="12" t="s">
        <v>721</v>
      </c>
      <c r="D58" s="69" t="s">
        <v>722</v>
      </c>
      <c r="E58" s="69" t="s">
        <v>723</v>
      </c>
      <c r="F58" s="12"/>
      <c r="G58" s="12"/>
      <c r="H58" s="12"/>
      <c r="I58" s="12"/>
      <c r="J58" s="12">
        <v>224</v>
      </c>
      <c r="K58" s="12"/>
      <c r="L58" s="12"/>
      <c r="M58" s="133"/>
      <c r="N58" s="155"/>
      <c r="O58" s="155"/>
      <c r="P58" s="134"/>
      <c r="Q58" s="157"/>
    </row>
    <row r="59" spans="1:17" ht="12.75" customHeight="1" x14ac:dyDescent="0.2">
      <c r="A59" s="12"/>
      <c r="B59" s="34" t="s">
        <v>610</v>
      </c>
      <c r="C59" s="12" t="s">
        <v>724</v>
      </c>
      <c r="D59" s="69" t="s">
        <v>725</v>
      </c>
      <c r="E59" s="69" t="s">
        <v>726</v>
      </c>
      <c r="F59" s="12"/>
      <c r="G59" s="12"/>
      <c r="H59" s="12"/>
      <c r="I59" s="12"/>
      <c r="J59" s="12">
        <v>212</v>
      </c>
      <c r="K59" s="12"/>
      <c r="L59" s="12"/>
      <c r="M59" s="133"/>
      <c r="N59" s="155"/>
      <c r="O59" s="155"/>
      <c r="P59" s="134"/>
      <c r="Q59" s="157"/>
    </row>
    <row r="60" spans="1:17" ht="12.75" customHeight="1" x14ac:dyDescent="0.2">
      <c r="A60" s="12"/>
      <c r="B60" s="34" t="s">
        <v>610</v>
      </c>
      <c r="C60" s="12" t="s">
        <v>727</v>
      </c>
      <c r="D60" s="69" t="s">
        <v>728</v>
      </c>
      <c r="E60" s="69" t="s">
        <v>728</v>
      </c>
      <c r="F60" s="12"/>
      <c r="G60" s="12">
        <v>5</v>
      </c>
      <c r="H60" s="12"/>
      <c r="I60" s="12"/>
      <c r="J60" s="12">
        <v>229</v>
      </c>
      <c r="K60" s="12"/>
      <c r="L60" s="12"/>
      <c r="M60" s="133"/>
      <c r="N60" s="155"/>
      <c r="O60" s="155"/>
      <c r="P60" s="134"/>
      <c r="Q60" s="157"/>
    </row>
    <row r="61" spans="1:17" ht="12.75" customHeight="1" x14ac:dyDescent="0.2">
      <c r="A61" s="12"/>
      <c r="B61" s="34" t="s">
        <v>610</v>
      </c>
      <c r="C61" s="12" t="s">
        <v>729</v>
      </c>
      <c r="D61" s="69" t="s">
        <v>728</v>
      </c>
      <c r="E61" s="69" t="s">
        <v>728</v>
      </c>
      <c r="F61" s="12"/>
      <c r="G61" s="12"/>
      <c r="H61" s="12"/>
      <c r="I61" s="12"/>
      <c r="J61" s="12">
        <v>224</v>
      </c>
      <c r="K61" s="12"/>
      <c r="L61" s="12"/>
      <c r="M61" s="133"/>
      <c r="N61" s="155"/>
      <c r="O61" s="155"/>
      <c r="P61" s="134"/>
      <c r="Q61" s="157"/>
    </row>
    <row r="62" spans="1:17" ht="15.75" customHeight="1" x14ac:dyDescent="0.2">
      <c r="A62" s="12"/>
      <c r="B62" s="34" t="s">
        <v>610</v>
      </c>
      <c r="C62" s="12" t="s">
        <v>730</v>
      </c>
      <c r="D62" s="69" t="s">
        <v>728</v>
      </c>
      <c r="E62" s="69" t="s">
        <v>731</v>
      </c>
      <c r="F62" s="12"/>
      <c r="G62" s="12"/>
      <c r="H62" s="12"/>
      <c r="I62" s="12"/>
      <c r="J62" s="12">
        <v>237</v>
      </c>
      <c r="K62" s="12"/>
      <c r="L62" s="12"/>
      <c r="M62" s="133"/>
      <c r="N62" s="155"/>
      <c r="O62" s="155"/>
      <c r="P62" s="134"/>
      <c r="Q62" s="157"/>
    </row>
    <row r="63" spans="1:17" ht="12.75" customHeight="1" x14ac:dyDescent="0.2">
      <c r="A63" s="12"/>
      <c r="B63" s="34" t="s">
        <v>610</v>
      </c>
      <c r="C63" s="12" t="s">
        <v>732</v>
      </c>
      <c r="D63" s="69" t="s">
        <v>733</v>
      </c>
      <c r="E63" s="69" t="s">
        <v>734</v>
      </c>
      <c r="F63" s="12"/>
      <c r="G63" s="12"/>
      <c r="H63" s="12"/>
      <c r="I63" s="12"/>
      <c r="J63" s="12">
        <v>251</v>
      </c>
      <c r="K63" s="12"/>
      <c r="L63" s="12"/>
      <c r="M63" s="133"/>
      <c r="N63" s="155"/>
      <c r="O63" s="155"/>
      <c r="P63" s="134"/>
      <c r="Q63" s="157"/>
    </row>
    <row r="64" spans="1:17" ht="12.75" customHeight="1" x14ac:dyDescent="0.2">
      <c r="A64" s="12"/>
      <c r="B64" s="34" t="s">
        <v>610</v>
      </c>
      <c r="C64" s="12" t="s">
        <v>735</v>
      </c>
      <c r="D64" s="69" t="s">
        <v>736</v>
      </c>
      <c r="E64" s="69" t="s">
        <v>737</v>
      </c>
      <c r="F64" s="12"/>
      <c r="G64" s="12"/>
      <c r="H64" s="12"/>
      <c r="I64" s="12"/>
      <c r="J64" s="12">
        <v>274</v>
      </c>
      <c r="K64" s="12"/>
      <c r="L64" s="12"/>
      <c r="M64" s="133"/>
      <c r="N64" s="155"/>
      <c r="O64" s="155"/>
      <c r="P64" s="134"/>
      <c r="Q64" s="157"/>
    </row>
    <row r="65" spans="1:17" ht="12.75" customHeight="1" x14ac:dyDescent="0.2">
      <c r="A65" s="12"/>
      <c r="B65" s="34" t="s">
        <v>610</v>
      </c>
      <c r="C65" s="12" t="s">
        <v>738</v>
      </c>
      <c r="D65" s="72" t="s">
        <v>737</v>
      </c>
      <c r="E65" s="72" t="s">
        <v>737</v>
      </c>
      <c r="F65" s="12"/>
      <c r="G65" s="12"/>
      <c r="H65" s="12"/>
      <c r="I65" s="12"/>
      <c r="J65" s="12">
        <v>222</v>
      </c>
      <c r="K65" s="12"/>
      <c r="L65" s="12"/>
      <c r="M65" s="133"/>
      <c r="N65" s="155"/>
      <c r="O65" s="155"/>
      <c r="P65" s="134"/>
      <c r="Q65" s="157"/>
    </row>
    <row r="66" spans="1:17" ht="12.75" customHeight="1" x14ac:dyDescent="0.2">
      <c r="A66" s="12"/>
      <c r="B66" s="34" t="s">
        <v>610</v>
      </c>
      <c r="C66" s="12" t="s">
        <v>739</v>
      </c>
      <c r="D66" s="72" t="s">
        <v>737</v>
      </c>
      <c r="E66" s="72" t="s">
        <v>740</v>
      </c>
      <c r="F66" s="12"/>
      <c r="G66" s="12"/>
      <c r="H66" s="12"/>
      <c r="I66" s="12"/>
      <c r="J66" s="12">
        <v>233</v>
      </c>
      <c r="K66" s="12"/>
      <c r="L66" s="12"/>
      <c r="M66" s="133"/>
      <c r="N66" s="155"/>
      <c r="O66" s="155"/>
      <c r="P66" s="134"/>
      <c r="Q66" s="157"/>
    </row>
    <row r="67" spans="1:17" ht="12.75" customHeight="1" x14ac:dyDescent="0.2">
      <c r="A67" s="12"/>
      <c r="B67" s="34" t="s">
        <v>610</v>
      </c>
      <c r="C67" s="12" t="s">
        <v>741</v>
      </c>
      <c r="D67" s="72" t="s">
        <v>740</v>
      </c>
      <c r="E67" s="72" t="s">
        <v>742</v>
      </c>
      <c r="F67" s="12"/>
      <c r="G67" s="12"/>
      <c r="H67" s="12"/>
      <c r="I67" s="12"/>
      <c r="J67" s="12">
        <v>259</v>
      </c>
      <c r="K67" s="12"/>
      <c r="L67" s="12"/>
      <c r="M67" s="133"/>
      <c r="N67" s="155"/>
      <c r="O67" s="155"/>
      <c r="P67" s="134"/>
      <c r="Q67" s="157"/>
    </row>
    <row r="68" spans="1:17" ht="12.75" customHeight="1" x14ac:dyDescent="0.2">
      <c r="A68" s="12"/>
      <c r="B68" s="34" t="s">
        <v>610</v>
      </c>
      <c r="C68" s="12" t="s">
        <v>743</v>
      </c>
      <c r="D68" s="72" t="s">
        <v>744</v>
      </c>
      <c r="E68" s="72" t="s">
        <v>745</v>
      </c>
      <c r="F68" s="12"/>
      <c r="G68" s="12"/>
      <c r="H68" s="12"/>
      <c r="I68" s="12"/>
      <c r="J68" s="12">
        <v>208</v>
      </c>
      <c r="K68" s="12"/>
      <c r="L68" s="12"/>
      <c r="M68" s="133"/>
      <c r="N68" s="155"/>
      <c r="O68" s="155"/>
      <c r="P68" s="134"/>
      <c r="Q68" s="147"/>
    </row>
    <row r="69" spans="1:17" ht="12.75" customHeight="1" x14ac:dyDescent="0.2">
      <c r="A69" s="12"/>
      <c r="B69" s="34" t="s">
        <v>610</v>
      </c>
      <c r="C69" s="12" t="s">
        <v>746</v>
      </c>
      <c r="D69" s="69" t="s">
        <v>745</v>
      </c>
      <c r="E69" s="72" t="s">
        <v>747</v>
      </c>
      <c r="F69" s="12"/>
      <c r="G69" s="12"/>
      <c r="H69" s="12"/>
      <c r="I69" s="12"/>
      <c r="J69" s="12">
        <v>233</v>
      </c>
      <c r="K69" s="12"/>
      <c r="L69" s="12"/>
      <c r="M69" s="158"/>
      <c r="N69" s="142"/>
      <c r="O69" s="142"/>
      <c r="P69" s="132"/>
      <c r="Q69" s="156" t="s">
        <v>706</v>
      </c>
    </row>
    <row r="70" spans="1:17" ht="12.75" customHeight="1" x14ac:dyDescent="0.2">
      <c r="A70" s="12"/>
      <c r="B70" s="34" t="s">
        <v>610</v>
      </c>
      <c r="C70" s="12" t="s">
        <v>748</v>
      </c>
      <c r="D70" s="72" t="s">
        <v>747</v>
      </c>
      <c r="E70" s="72" t="s">
        <v>747</v>
      </c>
      <c r="F70" s="12"/>
      <c r="G70" s="12"/>
      <c r="H70" s="12"/>
      <c r="I70" s="12"/>
      <c r="J70" s="12">
        <v>212</v>
      </c>
      <c r="K70" s="12"/>
      <c r="L70" s="12"/>
      <c r="M70" s="133"/>
      <c r="N70" s="155"/>
      <c r="O70" s="155"/>
      <c r="P70" s="134"/>
      <c r="Q70" s="147"/>
    </row>
    <row r="71" spans="1:17" ht="12.75" customHeight="1" x14ac:dyDescent="0.2">
      <c r="A71" s="24" t="s">
        <v>113</v>
      </c>
      <c r="B71" s="24"/>
      <c r="C71" s="25" t="s">
        <v>749</v>
      </c>
      <c r="D71" s="25"/>
      <c r="E71" s="19"/>
      <c r="F71" s="159" t="s">
        <v>115</v>
      </c>
      <c r="G71" s="155"/>
      <c r="H71" s="155"/>
      <c r="I71" s="202" t="s">
        <v>750</v>
      </c>
      <c r="J71" s="143"/>
      <c r="K71" s="143"/>
      <c r="L71" s="143"/>
      <c r="M71" s="19"/>
      <c r="N71" s="19"/>
      <c r="O71" s="19"/>
      <c r="P71" s="19"/>
      <c r="Q71" s="1"/>
    </row>
    <row r="72" spans="1:17" ht="12.75" customHeight="1" x14ac:dyDescent="0.2">
      <c r="A72" s="159" t="s">
        <v>117</v>
      </c>
      <c r="B72" s="155"/>
      <c r="C72" s="27" t="s">
        <v>751</v>
      </c>
      <c r="D72" s="27"/>
      <c r="E72" s="19"/>
      <c r="F72" s="159" t="s">
        <v>117</v>
      </c>
      <c r="G72" s="155"/>
      <c r="H72" s="155"/>
      <c r="I72" s="25" t="s">
        <v>751</v>
      </c>
      <c r="J72" s="25"/>
      <c r="K72" s="25"/>
      <c r="L72" s="25"/>
      <c r="M72" s="19"/>
      <c r="N72" s="19"/>
      <c r="O72" s="19"/>
      <c r="P72" s="19"/>
      <c r="Q72" s="1"/>
    </row>
    <row r="73" spans="1:17" ht="12.75" customHeight="1" x14ac:dyDescent="0.2">
      <c r="A73" s="159" t="s">
        <v>120</v>
      </c>
      <c r="B73" s="155"/>
      <c r="C73" s="25"/>
      <c r="D73" s="25"/>
      <c r="E73" s="19"/>
      <c r="F73" s="159" t="s">
        <v>120</v>
      </c>
      <c r="G73" s="155"/>
      <c r="H73" s="155"/>
      <c r="I73" s="25"/>
      <c r="J73" s="25"/>
      <c r="K73" s="25"/>
      <c r="L73" s="25"/>
      <c r="M73" s="19"/>
      <c r="N73" s="19"/>
      <c r="O73" s="19"/>
      <c r="P73" s="19"/>
      <c r="Q73" s="1"/>
    </row>
    <row r="74" spans="1:17" ht="12.75" customHeight="1" x14ac:dyDescent="0.2">
      <c r="A74" s="159" t="s">
        <v>121</v>
      </c>
      <c r="B74" s="155"/>
      <c r="C74" s="73">
        <v>40889</v>
      </c>
      <c r="D74" s="25"/>
      <c r="E74" s="19"/>
      <c r="F74" s="159" t="s">
        <v>121</v>
      </c>
      <c r="G74" s="155"/>
      <c r="H74" s="155"/>
      <c r="I74" s="25" t="s">
        <v>752</v>
      </c>
      <c r="J74" s="25"/>
      <c r="K74" s="25"/>
      <c r="L74" s="25"/>
      <c r="M74" s="19"/>
      <c r="N74" s="19"/>
      <c r="O74" s="19"/>
      <c r="P74" s="19"/>
      <c r="Q74" s="1"/>
    </row>
    <row r="75" spans="1:17" ht="12.75" customHeight="1" x14ac:dyDescent="0.2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"/>
    </row>
    <row r="76" spans="1:17" ht="12.75" customHeight="1" x14ac:dyDescent="0.2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"/>
    </row>
    <row r="77" spans="1:17" ht="12.75" customHeight="1" x14ac:dyDescent="0.2">
      <c r="A77" s="1" t="s">
        <v>123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"/>
    </row>
    <row r="78" spans="1:17" ht="12.75" customHeight="1" x14ac:dyDescent="0.2">
      <c r="A78" s="28" t="s">
        <v>124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"/>
    </row>
  </sheetData>
  <mergeCells count="42">
    <mergeCell ref="M54:P68"/>
    <mergeCell ref="Q54:Q68"/>
    <mergeCell ref="M69:P70"/>
    <mergeCell ref="Q69:Q70"/>
    <mergeCell ref="F71:H71"/>
    <mergeCell ref="I71:L71"/>
    <mergeCell ref="A72:B72"/>
    <mergeCell ref="A73:B73"/>
    <mergeCell ref="A74:B74"/>
    <mergeCell ref="F73:H73"/>
    <mergeCell ref="F74:H74"/>
    <mergeCell ref="F72:H72"/>
    <mergeCell ref="M30:P38"/>
    <mergeCell ref="Q30:Q38"/>
    <mergeCell ref="M39:P49"/>
    <mergeCell ref="Q39:Q49"/>
    <mergeCell ref="M50:P53"/>
    <mergeCell ref="Q50:Q53"/>
    <mergeCell ref="Q7:Q8"/>
    <mergeCell ref="M9:P23"/>
    <mergeCell ref="Q9:Q23"/>
    <mergeCell ref="Q24:Q29"/>
    <mergeCell ref="M24:P29"/>
    <mergeCell ref="M5:P5"/>
    <mergeCell ref="F7:I7"/>
    <mergeCell ref="J7:J8"/>
    <mergeCell ref="A5:L5"/>
    <mergeCell ref="D6:E6"/>
    <mergeCell ref="F6:L6"/>
    <mergeCell ref="A7:A8"/>
    <mergeCell ref="B7:B8"/>
    <mergeCell ref="C7:C8"/>
    <mergeCell ref="D7:E7"/>
    <mergeCell ref="K7:K8"/>
    <mergeCell ref="L7:L8"/>
    <mergeCell ref="M7:P8"/>
    <mergeCell ref="A2:B4"/>
    <mergeCell ref="C2:L2"/>
    <mergeCell ref="M2:P2"/>
    <mergeCell ref="C3:L4"/>
    <mergeCell ref="M3:P3"/>
    <mergeCell ref="M4:P4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89"/>
  <sheetViews>
    <sheetView topLeftCell="O1" workbookViewId="0">
      <selection activeCell="S1" sqref="S1:Z89"/>
    </sheetView>
  </sheetViews>
  <sheetFormatPr baseColWidth="10" defaultColWidth="12.5703125" defaultRowHeight="15" customHeight="1" x14ac:dyDescent="0.2"/>
  <cols>
    <col min="1" max="1" width="5.5703125" customWidth="1"/>
    <col min="2" max="2" width="8.140625" customWidth="1"/>
    <col min="3" max="3" width="19.7109375" customWidth="1"/>
    <col min="4" max="4" width="9.5703125" customWidth="1"/>
    <col min="5" max="5" width="9.42578125" customWidth="1"/>
    <col min="6" max="6" width="6.28515625" customWidth="1"/>
    <col min="7" max="7" width="7.5703125" customWidth="1"/>
    <col min="8" max="8" width="6.42578125" customWidth="1"/>
    <col min="9" max="9" width="6" customWidth="1"/>
    <col min="10" max="10" width="7" customWidth="1"/>
    <col min="11" max="11" width="7.140625" customWidth="1"/>
    <col min="12" max="12" width="8" customWidth="1"/>
    <col min="13" max="13" width="12.28515625" customWidth="1"/>
    <col min="14" max="16" width="5.140625" customWidth="1"/>
    <col min="17" max="17" width="3.28515625" customWidth="1"/>
    <col min="18" max="18" width="12.42578125" customWidth="1"/>
    <col min="19" max="26" width="13.42578125" customWidth="1"/>
  </cols>
  <sheetData>
    <row r="1" spans="1:18" ht="12" customHeight="1" x14ac:dyDescent="0.2">
      <c r="A1" s="176"/>
      <c r="B1" s="132"/>
      <c r="C1" s="177" t="s">
        <v>753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754</v>
      </c>
      <c r="O1" s="138"/>
      <c r="P1" s="138"/>
      <c r="Q1" s="139"/>
      <c r="R1" s="1"/>
    </row>
    <row r="2" spans="1:18" ht="12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"/>
    </row>
    <row r="3" spans="1:18" ht="12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755</v>
      </c>
      <c r="O3" s="138"/>
      <c r="P3" s="138"/>
      <c r="Q3" s="139"/>
      <c r="R3" s="1"/>
    </row>
    <row r="4" spans="1:18" ht="12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"/>
    </row>
    <row r="5" spans="1:18" ht="12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"/>
    </row>
    <row r="6" spans="1:18" ht="12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" customHeight="1" x14ac:dyDescent="0.2">
      <c r="A7" s="185" t="s">
        <v>246</v>
      </c>
      <c r="B7" s="139"/>
      <c r="C7" s="43"/>
      <c r="D7" s="187" t="s">
        <v>756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8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53" t="s">
        <v>126</v>
      </c>
    </row>
    <row r="9" spans="1:18" ht="24.7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12" customHeight="1" x14ac:dyDescent="0.2">
      <c r="A10" s="15">
        <v>1</v>
      </c>
      <c r="B10" s="6" t="s">
        <v>259</v>
      </c>
      <c r="C10" s="47" t="s">
        <v>757</v>
      </c>
      <c r="D10" s="45" t="s">
        <v>758</v>
      </c>
      <c r="E10" s="45" t="s">
        <v>759</v>
      </c>
      <c r="F10" s="15">
        <v>1</v>
      </c>
      <c r="G10" s="15">
        <v>1</v>
      </c>
      <c r="H10" s="15"/>
      <c r="I10" s="15"/>
      <c r="J10" s="15"/>
      <c r="K10" s="15">
        <v>256</v>
      </c>
      <c r="L10" s="15" t="s">
        <v>151</v>
      </c>
      <c r="M10" s="15" t="s">
        <v>760</v>
      </c>
      <c r="N10" s="158"/>
      <c r="O10" s="142"/>
      <c r="P10" s="142"/>
      <c r="Q10" s="132"/>
      <c r="R10" s="156" t="s">
        <v>761</v>
      </c>
    </row>
    <row r="11" spans="1:18" ht="12" customHeight="1" x14ac:dyDescent="0.2">
      <c r="A11" s="15">
        <v>2</v>
      </c>
      <c r="B11" s="6" t="s">
        <v>259</v>
      </c>
      <c r="C11" s="47" t="s">
        <v>757</v>
      </c>
      <c r="D11" s="45" t="s">
        <v>759</v>
      </c>
      <c r="E11" s="45" t="s">
        <v>762</v>
      </c>
      <c r="F11" s="15"/>
      <c r="G11" s="15">
        <v>2</v>
      </c>
      <c r="H11" s="15"/>
      <c r="I11" s="15"/>
      <c r="J11" s="15"/>
      <c r="K11" s="15">
        <v>244</v>
      </c>
      <c r="L11" s="15" t="s">
        <v>151</v>
      </c>
      <c r="M11" s="15" t="s">
        <v>760</v>
      </c>
      <c r="N11" s="133"/>
      <c r="O11" s="155"/>
      <c r="P11" s="155"/>
      <c r="Q11" s="134"/>
      <c r="R11" s="157"/>
    </row>
    <row r="12" spans="1:18" ht="12" customHeight="1" x14ac:dyDescent="0.2">
      <c r="A12" s="15">
        <v>3</v>
      </c>
      <c r="B12" s="6" t="s">
        <v>259</v>
      </c>
      <c r="C12" s="47" t="s">
        <v>757</v>
      </c>
      <c r="D12" s="45" t="s">
        <v>762</v>
      </c>
      <c r="E12" s="45" t="s">
        <v>763</v>
      </c>
      <c r="F12" s="15"/>
      <c r="G12" s="15">
        <v>3</v>
      </c>
      <c r="H12" s="15"/>
      <c r="I12" s="15"/>
      <c r="J12" s="15"/>
      <c r="K12" s="15">
        <v>255</v>
      </c>
      <c r="L12" s="15" t="s">
        <v>151</v>
      </c>
      <c r="M12" s="15" t="s">
        <v>760</v>
      </c>
      <c r="N12" s="133"/>
      <c r="O12" s="155"/>
      <c r="P12" s="155"/>
      <c r="Q12" s="134"/>
      <c r="R12" s="157"/>
    </row>
    <row r="13" spans="1:18" ht="12" customHeight="1" x14ac:dyDescent="0.2">
      <c r="A13" s="15">
        <v>4</v>
      </c>
      <c r="B13" s="6" t="s">
        <v>259</v>
      </c>
      <c r="C13" s="47" t="s">
        <v>757</v>
      </c>
      <c r="D13" s="45" t="s">
        <v>764</v>
      </c>
      <c r="E13" s="45" t="s">
        <v>765</v>
      </c>
      <c r="F13" s="15"/>
      <c r="G13" s="15">
        <v>4</v>
      </c>
      <c r="H13" s="15"/>
      <c r="I13" s="15"/>
      <c r="J13" s="15"/>
      <c r="K13" s="15">
        <v>245</v>
      </c>
      <c r="L13" s="15" t="s">
        <v>151</v>
      </c>
      <c r="M13" s="15" t="s">
        <v>760</v>
      </c>
      <c r="N13" s="133"/>
      <c r="O13" s="155"/>
      <c r="P13" s="155"/>
      <c r="Q13" s="134"/>
      <c r="R13" s="157"/>
    </row>
    <row r="14" spans="1:18" ht="12" customHeight="1" x14ac:dyDescent="0.2">
      <c r="A14" s="15">
        <v>5</v>
      </c>
      <c r="B14" s="6" t="s">
        <v>259</v>
      </c>
      <c r="C14" s="47" t="s">
        <v>757</v>
      </c>
      <c r="D14" s="45" t="s">
        <v>766</v>
      </c>
      <c r="E14" s="45" t="s">
        <v>767</v>
      </c>
      <c r="F14" s="15">
        <v>2</v>
      </c>
      <c r="G14" s="15">
        <v>1</v>
      </c>
      <c r="H14" s="15"/>
      <c r="I14" s="15"/>
      <c r="J14" s="15"/>
      <c r="K14" s="15">
        <v>244</v>
      </c>
      <c r="L14" s="15" t="s">
        <v>151</v>
      </c>
      <c r="M14" s="15" t="s">
        <v>760</v>
      </c>
      <c r="N14" s="133"/>
      <c r="O14" s="155"/>
      <c r="P14" s="155"/>
      <c r="Q14" s="134"/>
      <c r="R14" s="157"/>
    </row>
    <row r="15" spans="1:18" ht="12" customHeight="1" x14ac:dyDescent="0.2">
      <c r="A15" s="15">
        <v>6</v>
      </c>
      <c r="B15" s="6" t="s">
        <v>259</v>
      </c>
      <c r="C15" s="47" t="s">
        <v>757</v>
      </c>
      <c r="D15" s="45" t="s">
        <v>768</v>
      </c>
      <c r="E15" s="45" t="s">
        <v>769</v>
      </c>
      <c r="F15" s="15"/>
      <c r="G15" s="15">
        <v>2</v>
      </c>
      <c r="H15" s="15"/>
      <c r="I15" s="15"/>
      <c r="J15" s="15"/>
      <c r="K15" s="15">
        <v>247</v>
      </c>
      <c r="L15" s="15" t="s">
        <v>151</v>
      </c>
      <c r="M15" s="15" t="s">
        <v>760</v>
      </c>
      <c r="N15" s="133"/>
      <c r="O15" s="155"/>
      <c r="P15" s="155"/>
      <c r="Q15" s="134"/>
      <c r="R15" s="157"/>
    </row>
    <row r="16" spans="1:18" ht="12" customHeight="1" x14ac:dyDescent="0.2">
      <c r="A16" s="15">
        <v>7</v>
      </c>
      <c r="B16" s="6" t="s">
        <v>259</v>
      </c>
      <c r="C16" s="47" t="s">
        <v>757</v>
      </c>
      <c r="D16" s="45" t="s">
        <v>770</v>
      </c>
      <c r="E16" s="45" t="s">
        <v>771</v>
      </c>
      <c r="F16" s="15"/>
      <c r="G16" s="15">
        <v>3</v>
      </c>
      <c r="H16" s="15"/>
      <c r="I16" s="15"/>
      <c r="J16" s="15"/>
      <c r="K16" s="15">
        <v>241</v>
      </c>
      <c r="L16" s="15" t="s">
        <v>151</v>
      </c>
      <c r="M16" s="15" t="s">
        <v>760</v>
      </c>
      <c r="N16" s="133"/>
      <c r="O16" s="155"/>
      <c r="P16" s="155"/>
      <c r="Q16" s="134"/>
      <c r="R16" s="157"/>
    </row>
    <row r="17" spans="1:18" ht="12" customHeight="1" x14ac:dyDescent="0.2">
      <c r="A17" s="15">
        <v>8</v>
      </c>
      <c r="B17" s="6" t="s">
        <v>259</v>
      </c>
      <c r="C17" s="47" t="s">
        <v>757</v>
      </c>
      <c r="D17" s="45" t="s">
        <v>771</v>
      </c>
      <c r="E17" s="45" t="s">
        <v>772</v>
      </c>
      <c r="F17" s="15"/>
      <c r="G17" s="15">
        <v>4</v>
      </c>
      <c r="H17" s="15"/>
      <c r="I17" s="15"/>
      <c r="J17" s="15"/>
      <c r="K17" s="15">
        <v>239</v>
      </c>
      <c r="L17" s="15" t="s">
        <v>151</v>
      </c>
      <c r="M17" s="15" t="s">
        <v>760</v>
      </c>
      <c r="N17" s="133"/>
      <c r="O17" s="155"/>
      <c r="P17" s="155"/>
      <c r="Q17" s="134"/>
      <c r="R17" s="157"/>
    </row>
    <row r="18" spans="1:18" ht="12" customHeight="1" x14ac:dyDescent="0.2">
      <c r="A18" s="15">
        <v>9</v>
      </c>
      <c r="B18" s="6" t="s">
        <v>259</v>
      </c>
      <c r="C18" s="47" t="s">
        <v>757</v>
      </c>
      <c r="D18" s="45">
        <v>38421</v>
      </c>
      <c r="E18" s="45" t="s">
        <v>773</v>
      </c>
      <c r="F18" s="15">
        <v>3</v>
      </c>
      <c r="G18" s="15">
        <v>1</v>
      </c>
      <c r="H18" s="15"/>
      <c r="I18" s="15"/>
      <c r="J18" s="15"/>
      <c r="K18" s="15">
        <v>219</v>
      </c>
      <c r="L18" s="15" t="s">
        <v>151</v>
      </c>
      <c r="M18" s="15" t="s">
        <v>760</v>
      </c>
      <c r="N18" s="133"/>
      <c r="O18" s="155"/>
      <c r="P18" s="155"/>
      <c r="Q18" s="134"/>
      <c r="R18" s="157"/>
    </row>
    <row r="19" spans="1:18" ht="12" customHeight="1" x14ac:dyDescent="0.2">
      <c r="A19" s="15">
        <v>10</v>
      </c>
      <c r="B19" s="6" t="s">
        <v>259</v>
      </c>
      <c r="C19" s="47" t="s">
        <v>757</v>
      </c>
      <c r="D19" s="45" t="s">
        <v>773</v>
      </c>
      <c r="E19" s="45" t="s">
        <v>774</v>
      </c>
      <c r="F19" s="15"/>
      <c r="G19" s="15">
        <v>2</v>
      </c>
      <c r="H19" s="15"/>
      <c r="I19" s="15"/>
      <c r="J19" s="15"/>
      <c r="K19" s="15">
        <v>229</v>
      </c>
      <c r="L19" s="15" t="s">
        <v>151</v>
      </c>
      <c r="M19" s="15" t="s">
        <v>760</v>
      </c>
      <c r="N19" s="133"/>
      <c r="O19" s="155"/>
      <c r="P19" s="155"/>
      <c r="Q19" s="134"/>
      <c r="R19" s="157"/>
    </row>
    <row r="20" spans="1:18" ht="12" customHeight="1" x14ac:dyDescent="0.2">
      <c r="A20" s="15">
        <v>11</v>
      </c>
      <c r="B20" s="6" t="s">
        <v>259</v>
      </c>
      <c r="C20" s="47" t="s">
        <v>757</v>
      </c>
      <c r="D20" s="45" t="s">
        <v>774</v>
      </c>
      <c r="E20" s="45" t="s">
        <v>775</v>
      </c>
      <c r="F20" s="15"/>
      <c r="G20" s="15">
        <v>3</v>
      </c>
      <c r="H20" s="15"/>
      <c r="I20" s="15"/>
      <c r="J20" s="15"/>
      <c r="K20" s="15">
        <v>226</v>
      </c>
      <c r="L20" s="15" t="s">
        <v>151</v>
      </c>
      <c r="M20" s="15" t="s">
        <v>760</v>
      </c>
      <c r="N20" s="133"/>
      <c r="O20" s="155"/>
      <c r="P20" s="155"/>
      <c r="Q20" s="134"/>
      <c r="R20" s="157"/>
    </row>
    <row r="21" spans="1:18" ht="12" customHeight="1" x14ac:dyDescent="0.2">
      <c r="A21" s="15">
        <v>12</v>
      </c>
      <c r="B21" s="6" t="s">
        <v>259</v>
      </c>
      <c r="C21" s="47" t="s">
        <v>757</v>
      </c>
      <c r="D21" s="45" t="s">
        <v>775</v>
      </c>
      <c r="E21" s="45" t="s">
        <v>776</v>
      </c>
      <c r="F21" s="15"/>
      <c r="G21" s="15">
        <v>4</v>
      </c>
      <c r="H21" s="15"/>
      <c r="I21" s="15"/>
      <c r="J21" s="15"/>
      <c r="K21" s="15">
        <v>232</v>
      </c>
      <c r="L21" s="15" t="s">
        <v>151</v>
      </c>
      <c r="M21" s="15" t="s">
        <v>760</v>
      </c>
      <c r="N21" s="133"/>
      <c r="O21" s="155"/>
      <c r="P21" s="155"/>
      <c r="Q21" s="134"/>
      <c r="R21" s="157"/>
    </row>
    <row r="22" spans="1:18" ht="12" customHeight="1" x14ac:dyDescent="0.2">
      <c r="A22" s="15">
        <v>13</v>
      </c>
      <c r="B22" s="6" t="s">
        <v>259</v>
      </c>
      <c r="C22" s="47" t="s">
        <v>757</v>
      </c>
      <c r="D22" s="45" t="s">
        <v>776</v>
      </c>
      <c r="E22" s="45" t="s">
        <v>777</v>
      </c>
      <c r="F22" s="15">
        <v>4</v>
      </c>
      <c r="G22" s="15">
        <v>1</v>
      </c>
      <c r="H22" s="15"/>
      <c r="I22" s="15"/>
      <c r="J22" s="15"/>
      <c r="K22" s="15">
        <v>216</v>
      </c>
      <c r="L22" s="15" t="s">
        <v>151</v>
      </c>
      <c r="M22" s="15" t="s">
        <v>760</v>
      </c>
      <c r="N22" s="133"/>
      <c r="O22" s="155"/>
      <c r="P22" s="155"/>
      <c r="Q22" s="134"/>
      <c r="R22" s="157"/>
    </row>
    <row r="23" spans="1:18" ht="12" customHeight="1" x14ac:dyDescent="0.2">
      <c r="A23" s="15">
        <v>14</v>
      </c>
      <c r="B23" s="6" t="s">
        <v>259</v>
      </c>
      <c r="C23" s="47" t="s">
        <v>757</v>
      </c>
      <c r="D23" s="45" t="s">
        <v>778</v>
      </c>
      <c r="E23" s="45" t="s">
        <v>779</v>
      </c>
      <c r="F23" s="15"/>
      <c r="G23" s="15">
        <v>2</v>
      </c>
      <c r="H23" s="15"/>
      <c r="I23" s="15"/>
      <c r="J23" s="15"/>
      <c r="K23" s="15">
        <v>229</v>
      </c>
      <c r="L23" s="15" t="s">
        <v>151</v>
      </c>
      <c r="M23" s="15" t="s">
        <v>760</v>
      </c>
      <c r="N23" s="133"/>
      <c r="O23" s="155"/>
      <c r="P23" s="155"/>
      <c r="Q23" s="134"/>
      <c r="R23" s="157"/>
    </row>
    <row r="24" spans="1:18" ht="12" customHeight="1" x14ac:dyDescent="0.2">
      <c r="A24" s="15">
        <v>15</v>
      </c>
      <c r="B24" s="6" t="s">
        <v>259</v>
      </c>
      <c r="C24" s="47" t="s">
        <v>757</v>
      </c>
      <c r="D24" s="45" t="s">
        <v>780</v>
      </c>
      <c r="E24" s="45" t="s">
        <v>781</v>
      </c>
      <c r="F24" s="15"/>
      <c r="G24" s="15">
        <v>3</v>
      </c>
      <c r="H24" s="15"/>
      <c r="I24" s="15"/>
      <c r="J24" s="15"/>
      <c r="K24" s="15">
        <v>174</v>
      </c>
      <c r="L24" s="15" t="s">
        <v>151</v>
      </c>
      <c r="M24" s="15" t="s">
        <v>760</v>
      </c>
      <c r="N24" s="133"/>
      <c r="O24" s="155"/>
      <c r="P24" s="155"/>
      <c r="Q24" s="134"/>
      <c r="R24" s="157"/>
    </row>
    <row r="25" spans="1:18" ht="12" customHeight="1" x14ac:dyDescent="0.2">
      <c r="A25" s="15">
        <v>16</v>
      </c>
      <c r="B25" s="6" t="s">
        <v>259</v>
      </c>
      <c r="C25" s="47" t="s">
        <v>757</v>
      </c>
      <c r="D25" s="45" t="s">
        <v>782</v>
      </c>
      <c r="E25" s="45" t="s">
        <v>782</v>
      </c>
      <c r="F25" s="15"/>
      <c r="G25" s="15">
        <v>4</v>
      </c>
      <c r="H25" s="15"/>
      <c r="I25" s="15"/>
      <c r="J25" s="15"/>
      <c r="K25" s="15">
        <v>223</v>
      </c>
      <c r="L25" s="15" t="s">
        <v>151</v>
      </c>
      <c r="M25" s="15" t="s">
        <v>760</v>
      </c>
      <c r="N25" s="135"/>
      <c r="O25" s="143"/>
      <c r="P25" s="143"/>
      <c r="Q25" s="136"/>
      <c r="R25" s="147"/>
    </row>
    <row r="26" spans="1:18" ht="12" customHeight="1" x14ac:dyDescent="0.2">
      <c r="A26" s="15">
        <v>17</v>
      </c>
      <c r="B26" s="6" t="s">
        <v>259</v>
      </c>
      <c r="C26" s="47" t="s">
        <v>757</v>
      </c>
      <c r="D26" s="45" t="s">
        <v>782</v>
      </c>
      <c r="E26" s="45" t="s">
        <v>783</v>
      </c>
      <c r="F26" s="15">
        <v>5</v>
      </c>
      <c r="G26" s="15">
        <v>1</v>
      </c>
      <c r="H26" s="15"/>
      <c r="I26" s="15"/>
      <c r="J26" s="15"/>
      <c r="K26" s="15">
        <v>224</v>
      </c>
      <c r="L26" s="15" t="s">
        <v>151</v>
      </c>
      <c r="M26" s="15" t="s">
        <v>760</v>
      </c>
      <c r="N26" s="158"/>
      <c r="O26" s="142"/>
      <c r="P26" s="142"/>
      <c r="Q26" s="132"/>
      <c r="R26" s="156" t="s">
        <v>784</v>
      </c>
    </row>
    <row r="27" spans="1:18" ht="12" customHeight="1" x14ac:dyDescent="0.2">
      <c r="A27" s="15">
        <v>18</v>
      </c>
      <c r="B27" s="6" t="s">
        <v>259</v>
      </c>
      <c r="C27" s="47" t="s">
        <v>757</v>
      </c>
      <c r="D27" s="45" t="s">
        <v>783</v>
      </c>
      <c r="E27" s="45" t="s">
        <v>785</v>
      </c>
      <c r="F27" s="15"/>
      <c r="G27" s="15">
        <v>2</v>
      </c>
      <c r="H27" s="15"/>
      <c r="I27" s="15"/>
      <c r="J27" s="15"/>
      <c r="K27" s="15">
        <v>233</v>
      </c>
      <c r="L27" s="15" t="s">
        <v>151</v>
      </c>
      <c r="M27" s="15" t="s">
        <v>760</v>
      </c>
      <c r="N27" s="133"/>
      <c r="O27" s="155"/>
      <c r="P27" s="155"/>
      <c r="Q27" s="134"/>
      <c r="R27" s="157"/>
    </row>
    <row r="28" spans="1:18" ht="12" customHeight="1" x14ac:dyDescent="0.2">
      <c r="A28" s="15">
        <v>19</v>
      </c>
      <c r="B28" s="6" t="s">
        <v>259</v>
      </c>
      <c r="C28" s="47" t="s">
        <v>757</v>
      </c>
      <c r="D28" s="45" t="s">
        <v>785</v>
      </c>
      <c r="E28" s="45" t="s">
        <v>786</v>
      </c>
      <c r="F28" s="15"/>
      <c r="G28" s="15">
        <v>3</v>
      </c>
      <c r="H28" s="15"/>
      <c r="I28" s="15"/>
      <c r="J28" s="15"/>
      <c r="K28" s="15">
        <v>241</v>
      </c>
      <c r="L28" s="15" t="s">
        <v>151</v>
      </c>
      <c r="M28" s="15" t="s">
        <v>760</v>
      </c>
      <c r="N28" s="133"/>
      <c r="O28" s="155"/>
      <c r="P28" s="155"/>
      <c r="Q28" s="134"/>
      <c r="R28" s="157"/>
    </row>
    <row r="29" spans="1:18" ht="12" customHeight="1" x14ac:dyDescent="0.2">
      <c r="A29" s="15">
        <v>20</v>
      </c>
      <c r="B29" s="6" t="s">
        <v>259</v>
      </c>
      <c r="C29" s="47" t="s">
        <v>757</v>
      </c>
      <c r="D29" s="45" t="s">
        <v>786</v>
      </c>
      <c r="E29" s="45" t="s">
        <v>787</v>
      </c>
      <c r="F29" s="15"/>
      <c r="G29" s="15">
        <v>4</v>
      </c>
      <c r="H29" s="15"/>
      <c r="I29" s="15"/>
      <c r="J29" s="15"/>
      <c r="K29" s="15">
        <v>228</v>
      </c>
      <c r="L29" s="15" t="s">
        <v>151</v>
      </c>
      <c r="M29" s="15" t="s">
        <v>760</v>
      </c>
      <c r="N29" s="133"/>
      <c r="O29" s="155"/>
      <c r="P29" s="155"/>
      <c r="Q29" s="134"/>
      <c r="R29" s="157"/>
    </row>
    <row r="30" spans="1:18" ht="12" customHeight="1" x14ac:dyDescent="0.2">
      <c r="A30" s="15">
        <v>21</v>
      </c>
      <c r="B30" s="6" t="s">
        <v>259</v>
      </c>
      <c r="C30" s="47" t="s">
        <v>757</v>
      </c>
      <c r="D30" s="45" t="s">
        <v>787</v>
      </c>
      <c r="E30" s="45" t="s">
        <v>787</v>
      </c>
      <c r="F30" s="15">
        <v>6</v>
      </c>
      <c r="G30" s="15">
        <v>1</v>
      </c>
      <c r="H30" s="15"/>
      <c r="I30" s="15"/>
      <c r="J30" s="15"/>
      <c r="K30" s="15">
        <v>229</v>
      </c>
      <c r="L30" s="15" t="s">
        <v>151</v>
      </c>
      <c r="M30" s="15" t="s">
        <v>760</v>
      </c>
      <c r="N30" s="133"/>
      <c r="O30" s="155"/>
      <c r="P30" s="155"/>
      <c r="Q30" s="134"/>
      <c r="R30" s="157"/>
    </row>
    <row r="31" spans="1:18" ht="12" customHeight="1" x14ac:dyDescent="0.2">
      <c r="A31" s="15">
        <v>22</v>
      </c>
      <c r="B31" s="6" t="s">
        <v>259</v>
      </c>
      <c r="C31" s="47" t="s">
        <v>757</v>
      </c>
      <c r="D31" s="45" t="s">
        <v>787</v>
      </c>
      <c r="E31" s="45" t="s">
        <v>787</v>
      </c>
      <c r="F31" s="15"/>
      <c r="G31" s="15">
        <v>2</v>
      </c>
      <c r="H31" s="15"/>
      <c r="I31" s="15"/>
      <c r="J31" s="15"/>
      <c r="K31" s="15">
        <v>131</v>
      </c>
      <c r="L31" s="15" t="s">
        <v>151</v>
      </c>
      <c r="M31" s="15" t="s">
        <v>760</v>
      </c>
      <c r="N31" s="133"/>
      <c r="O31" s="155"/>
      <c r="P31" s="155"/>
      <c r="Q31" s="134"/>
      <c r="R31" s="157"/>
    </row>
    <row r="32" spans="1:18" ht="12" customHeight="1" x14ac:dyDescent="0.2">
      <c r="A32" s="15">
        <v>23</v>
      </c>
      <c r="B32" s="6" t="s">
        <v>259</v>
      </c>
      <c r="C32" s="47" t="s">
        <v>757</v>
      </c>
      <c r="D32" s="45" t="s">
        <v>787</v>
      </c>
      <c r="E32" s="45" t="s">
        <v>788</v>
      </c>
      <c r="F32" s="15"/>
      <c r="G32" s="15">
        <v>3</v>
      </c>
      <c r="H32" s="15"/>
      <c r="I32" s="15"/>
      <c r="J32" s="15"/>
      <c r="K32" s="15">
        <v>242</v>
      </c>
      <c r="L32" s="15" t="s">
        <v>151</v>
      </c>
      <c r="M32" s="15" t="s">
        <v>760</v>
      </c>
      <c r="N32" s="133"/>
      <c r="O32" s="155"/>
      <c r="P32" s="155"/>
      <c r="Q32" s="134"/>
      <c r="R32" s="157"/>
    </row>
    <row r="33" spans="1:18" ht="12" customHeight="1" x14ac:dyDescent="0.2">
      <c r="A33" s="15">
        <v>24</v>
      </c>
      <c r="B33" s="6" t="s">
        <v>259</v>
      </c>
      <c r="C33" s="47" t="s">
        <v>757</v>
      </c>
      <c r="D33" s="45" t="s">
        <v>788</v>
      </c>
      <c r="E33" s="45" t="s">
        <v>789</v>
      </c>
      <c r="F33" s="15"/>
      <c r="G33" s="15">
        <v>4</v>
      </c>
      <c r="H33" s="15"/>
      <c r="I33" s="15"/>
      <c r="J33" s="15"/>
      <c r="K33" s="15">
        <v>240</v>
      </c>
      <c r="L33" s="15" t="s">
        <v>151</v>
      </c>
      <c r="M33" s="15" t="s">
        <v>760</v>
      </c>
      <c r="N33" s="133"/>
      <c r="O33" s="155"/>
      <c r="P33" s="155"/>
      <c r="Q33" s="134"/>
      <c r="R33" s="157"/>
    </row>
    <row r="34" spans="1:18" ht="12" customHeight="1" x14ac:dyDescent="0.2">
      <c r="A34" s="15">
        <v>25</v>
      </c>
      <c r="B34" s="6" t="s">
        <v>259</v>
      </c>
      <c r="C34" s="47" t="s">
        <v>757</v>
      </c>
      <c r="D34" s="45" t="s">
        <v>789</v>
      </c>
      <c r="E34" s="45" t="s">
        <v>790</v>
      </c>
      <c r="F34" s="15">
        <v>7</v>
      </c>
      <c r="G34" s="15">
        <v>1</v>
      </c>
      <c r="H34" s="15"/>
      <c r="I34" s="15"/>
      <c r="J34" s="15"/>
      <c r="K34" s="15">
        <v>227</v>
      </c>
      <c r="L34" s="15" t="s">
        <v>151</v>
      </c>
      <c r="M34" s="15" t="s">
        <v>760</v>
      </c>
      <c r="N34" s="133"/>
      <c r="O34" s="155"/>
      <c r="P34" s="155"/>
      <c r="Q34" s="134"/>
      <c r="R34" s="157"/>
    </row>
    <row r="35" spans="1:18" ht="12" customHeight="1" x14ac:dyDescent="0.2">
      <c r="A35" s="15">
        <v>26</v>
      </c>
      <c r="B35" s="6" t="s">
        <v>259</v>
      </c>
      <c r="C35" s="47" t="s">
        <v>757</v>
      </c>
      <c r="D35" s="45" t="s">
        <v>790</v>
      </c>
      <c r="E35" s="45" t="s">
        <v>791</v>
      </c>
      <c r="F35" s="15"/>
      <c r="G35" s="15">
        <v>2</v>
      </c>
      <c r="H35" s="15"/>
      <c r="I35" s="15"/>
      <c r="J35" s="15"/>
      <c r="K35" s="15">
        <v>241</v>
      </c>
      <c r="L35" s="15" t="s">
        <v>151</v>
      </c>
      <c r="M35" s="15" t="s">
        <v>760</v>
      </c>
      <c r="N35" s="133"/>
      <c r="O35" s="155"/>
      <c r="P35" s="155"/>
      <c r="Q35" s="134"/>
      <c r="R35" s="157"/>
    </row>
    <row r="36" spans="1:18" ht="12" customHeight="1" x14ac:dyDescent="0.2">
      <c r="A36" s="15">
        <v>27</v>
      </c>
      <c r="B36" s="6" t="s">
        <v>259</v>
      </c>
      <c r="C36" s="47" t="s">
        <v>757</v>
      </c>
      <c r="D36" s="45" t="s">
        <v>791</v>
      </c>
      <c r="E36" s="45" t="s">
        <v>792</v>
      </c>
      <c r="F36" s="15"/>
      <c r="G36" s="15">
        <v>3</v>
      </c>
      <c r="H36" s="15"/>
      <c r="I36" s="15"/>
      <c r="J36" s="15"/>
      <c r="K36" s="15">
        <v>244</v>
      </c>
      <c r="L36" s="15" t="s">
        <v>151</v>
      </c>
      <c r="M36" s="15" t="s">
        <v>760</v>
      </c>
      <c r="N36" s="133"/>
      <c r="O36" s="155"/>
      <c r="P36" s="155"/>
      <c r="Q36" s="134"/>
      <c r="R36" s="157"/>
    </row>
    <row r="37" spans="1:18" ht="12" customHeight="1" x14ac:dyDescent="0.2">
      <c r="A37" s="15">
        <v>28</v>
      </c>
      <c r="B37" s="6" t="s">
        <v>259</v>
      </c>
      <c r="C37" s="47" t="s">
        <v>757</v>
      </c>
      <c r="D37" s="45" t="s">
        <v>792</v>
      </c>
      <c r="E37" s="45" t="s">
        <v>793</v>
      </c>
      <c r="F37" s="15"/>
      <c r="G37" s="15">
        <v>4</v>
      </c>
      <c r="H37" s="15"/>
      <c r="I37" s="15"/>
      <c r="J37" s="15"/>
      <c r="K37" s="15">
        <v>242</v>
      </c>
      <c r="L37" s="15" t="s">
        <v>151</v>
      </c>
      <c r="M37" s="15" t="s">
        <v>760</v>
      </c>
      <c r="N37" s="133"/>
      <c r="O37" s="155"/>
      <c r="P37" s="155"/>
      <c r="Q37" s="134"/>
      <c r="R37" s="157"/>
    </row>
    <row r="38" spans="1:18" ht="12" customHeight="1" x14ac:dyDescent="0.2">
      <c r="A38" s="15">
        <v>29</v>
      </c>
      <c r="B38" s="6" t="s">
        <v>259</v>
      </c>
      <c r="C38" s="47" t="s">
        <v>757</v>
      </c>
      <c r="D38" s="45" t="s">
        <v>793</v>
      </c>
      <c r="E38" s="45" t="s">
        <v>794</v>
      </c>
      <c r="F38" s="15">
        <v>8</v>
      </c>
      <c r="G38" s="15">
        <v>1</v>
      </c>
      <c r="H38" s="15"/>
      <c r="I38" s="15"/>
      <c r="J38" s="15"/>
      <c r="K38" s="15">
        <v>239</v>
      </c>
      <c r="L38" s="15" t="s">
        <v>151</v>
      </c>
      <c r="M38" s="15" t="s">
        <v>760</v>
      </c>
      <c r="N38" s="133"/>
      <c r="O38" s="155"/>
      <c r="P38" s="155"/>
      <c r="Q38" s="134"/>
      <c r="R38" s="157"/>
    </row>
    <row r="39" spans="1:18" ht="12" customHeight="1" x14ac:dyDescent="0.2">
      <c r="A39" s="15">
        <v>30</v>
      </c>
      <c r="B39" s="6" t="s">
        <v>259</v>
      </c>
      <c r="C39" s="47" t="s">
        <v>757</v>
      </c>
      <c r="D39" s="45" t="s">
        <v>794</v>
      </c>
      <c r="E39" s="45" t="s">
        <v>795</v>
      </c>
      <c r="F39" s="15"/>
      <c r="G39" s="15">
        <v>2</v>
      </c>
      <c r="H39" s="15"/>
      <c r="I39" s="15"/>
      <c r="J39" s="15"/>
      <c r="K39" s="15">
        <v>241</v>
      </c>
      <c r="L39" s="15" t="s">
        <v>151</v>
      </c>
      <c r="M39" s="15" t="s">
        <v>760</v>
      </c>
      <c r="N39" s="133"/>
      <c r="O39" s="155"/>
      <c r="P39" s="155"/>
      <c r="Q39" s="134"/>
      <c r="R39" s="157"/>
    </row>
    <row r="40" spans="1:18" ht="12" customHeight="1" x14ac:dyDescent="0.2">
      <c r="A40" s="15">
        <v>31</v>
      </c>
      <c r="B40" s="6" t="s">
        <v>259</v>
      </c>
      <c r="C40" s="47" t="s">
        <v>757</v>
      </c>
      <c r="D40" s="45" t="s">
        <v>796</v>
      </c>
      <c r="E40" s="45" t="s">
        <v>797</v>
      </c>
      <c r="F40" s="15"/>
      <c r="G40" s="15">
        <v>3</v>
      </c>
      <c r="H40" s="15"/>
      <c r="I40" s="15"/>
      <c r="J40" s="15"/>
      <c r="K40" s="15">
        <v>221</v>
      </c>
      <c r="L40" s="15" t="s">
        <v>151</v>
      </c>
      <c r="M40" s="15" t="s">
        <v>760</v>
      </c>
      <c r="N40" s="133"/>
      <c r="O40" s="155"/>
      <c r="P40" s="155"/>
      <c r="Q40" s="134"/>
      <c r="R40" s="157"/>
    </row>
    <row r="41" spans="1:18" ht="12" customHeight="1" x14ac:dyDescent="0.2">
      <c r="A41" s="15">
        <v>32</v>
      </c>
      <c r="B41" s="6" t="s">
        <v>259</v>
      </c>
      <c r="C41" s="47" t="s">
        <v>757</v>
      </c>
      <c r="D41" s="45" t="s">
        <v>797</v>
      </c>
      <c r="E41" s="45" t="s">
        <v>798</v>
      </c>
      <c r="F41" s="15"/>
      <c r="G41" s="15">
        <v>4</v>
      </c>
      <c r="H41" s="15"/>
      <c r="I41" s="15"/>
      <c r="J41" s="15"/>
      <c r="K41" s="15">
        <v>235</v>
      </c>
      <c r="L41" s="15" t="s">
        <v>151</v>
      </c>
      <c r="M41" s="15" t="s">
        <v>760</v>
      </c>
      <c r="N41" s="135"/>
      <c r="O41" s="143"/>
      <c r="P41" s="143"/>
      <c r="Q41" s="136"/>
      <c r="R41" s="147"/>
    </row>
    <row r="42" spans="1:18" ht="12" customHeight="1" x14ac:dyDescent="0.2">
      <c r="A42" s="15">
        <v>33</v>
      </c>
      <c r="B42" s="6" t="s">
        <v>259</v>
      </c>
      <c r="C42" s="47" t="s">
        <v>757</v>
      </c>
      <c r="D42" s="45" t="s">
        <v>798</v>
      </c>
      <c r="E42" s="45" t="s">
        <v>799</v>
      </c>
      <c r="F42" s="15">
        <v>9</v>
      </c>
      <c r="G42" s="15">
        <v>1</v>
      </c>
      <c r="H42" s="15"/>
      <c r="I42" s="15"/>
      <c r="J42" s="15"/>
      <c r="K42" s="15">
        <v>235</v>
      </c>
      <c r="L42" s="15" t="s">
        <v>151</v>
      </c>
      <c r="M42" s="15" t="s">
        <v>760</v>
      </c>
      <c r="N42" s="158"/>
      <c r="O42" s="142"/>
      <c r="P42" s="142"/>
      <c r="Q42" s="132"/>
      <c r="R42" s="156" t="s">
        <v>800</v>
      </c>
    </row>
    <row r="43" spans="1:18" ht="12" customHeight="1" x14ac:dyDescent="0.2">
      <c r="A43" s="15">
        <v>34</v>
      </c>
      <c r="B43" s="6" t="s">
        <v>259</v>
      </c>
      <c r="C43" s="47" t="s">
        <v>757</v>
      </c>
      <c r="D43" s="45" t="s">
        <v>799</v>
      </c>
      <c r="E43" s="45" t="s">
        <v>801</v>
      </c>
      <c r="F43" s="15"/>
      <c r="G43" s="15">
        <v>2</v>
      </c>
      <c r="H43" s="15"/>
      <c r="I43" s="15"/>
      <c r="J43" s="15"/>
      <c r="K43" s="15">
        <v>246</v>
      </c>
      <c r="L43" s="15" t="s">
        <v>151</v>
      </c>
      <c r="M43" s="15" t="s">
        <v>760</v>
      </c>
      <c r="N43" s="133"/>
      <c r="O43" s="155"/>
      <c r="P43" s="155"/>
      <c r="Q43" s="134"/>
      <c r="R43" s="157"/>
    </row>
    <row r="44" spans="1:18" ht="12" customHeight="1" x14ac:dyDescent="0.2">
      <c r="A44" s="15">
        <v>35</v>
      </c>
      <c r="B44" s="6" t="s">
        <v>259</v>
      </c>
      <c r="C44" s="47" t="s">
        <v>757</v>
      </c>
      <c r="D44" s="45" t="s">
        <v>801</v>
      </c>
      <c r="E44" s="45" t="s">
        <v>802</v>
      </c>
      <c r="F44" s="15"/>
      <c r="G44" s="15">
        <v>3</v>
      </c>
      <c r="H44" s="15"/>
      <c r="I44" s="15"/>
      <c r="J44" s="15"/>
      <c r="K44" s="15">
        <v>215</v>
      </c>
      <c r="L44" s="15" t="s">
        <v>151</v>
      </c>
      <c r="M44" s="15" t="s">
        <v>760</v>
      </c>
      <c r="N44" s="133"/>
      <c r="O44" s="155"/>
      <c r="P44" s="155"/>
      <c r="Q44" s="134"/>
      <c r="R44" s="157"/>
    </row>
    <row r="45" spans="1:18" ht="12" customHeight="1" x14ac:dyDescent="0.2">
      <c r="A45" s="15">
        <v>36</v>
      </c>
      <c r="B45" s="6" t="s">
        <v>259</v>
      </c>
      <c r="C45" s="47" t="s">
        <v>757</v>
      </c>
      <c r="D45" s="45" t="s">
        <v>802</v>
      </c>
      <c r="E45" s="45" t="s">
        <v>803</v>
      </c>
      <c r="F45" s="15"/>
      <c r="G45" s="15">
        <v>4</v>
      </c>
      <c r="H45" s="15"/>
      <c r="I45" s="15"/>
      <c r="J45" s="15"/>
      <c r="K45" s="15">
        <v>236</v>
      </c>
      <c r="L45" s="15" t="s">
        <v>151</v>
      </c>
      <c r="M45" s="15" t="s">
        <v>760</v>
      </c>
      <c r="N45" s="133"/>
      <c r="O45" s="155"/>
      <c r="P45" s="155"/>
      <c r="Q45" s="134"/>
      <c r="R45" s="157"/>
    </row>
    <row r="46" spans="1:18" ht="12" customHeight="1" x14ac:dyDescent="0.2">
      <c r="A46" s="15">
        <v>37</v>
      </c>
      <c r="B46" s="6" t="s">
        <v>259</v>
      </c>
      <c r="C46" s="47" t="s">
        <v>757</v>
      </c>
      <c r="D46" s="45" t="s">
        <v>803</v>
      </c>
      <c r="E46" s="45" t="s">
        <v>803</v>
      </c>
      <c r="F46" s="15">
        <v>10</v>
      </c>
      <c r="G46" s="15">
        <v>1</v>
      </c>
      <c r="H46" s="15"/>
      <c r="I46" s="15"/>
      <c r="J46" s="15"/>
      <c r="K46" s="15">
        <v>223</v>
      </c>
      <c r="L46" s="15" t="s">
        <v>151</v>
      </c>
      <c r="M46" s="15" t="s">
        <v>760</v>
      </c>
      <c r="N46" s="133"/>
      <c r="O46" s="155"/>
      <c r="P46" s="155"/>
      <c r="Q46" s="134"/>
      <c r="R46" s="157"/>
    </row>
    <row r="47" spans="1:18" ht="12" customHeight="1" x14ac:dyDescent="0.2">
      <c r="A47" s="15">
        <v>38</v>
      </c>
      <c r="B47" s="6" t="s">
        <v>259</v>
      </c>
      <c r="C47" s="47" t="s">
        <v>757</v>
      </c>
      <c r="D47" s="45" t="s">
        <v>803</v>
      </c>
      <c r="E47" s="45" t="s">
        <v>804</v>
      </c>
      <c r="F47" s="15"/>
      <c r="G47" s="15">
        <v>2</v>
      </c>
      <c r="H47" s="15"/>
      <c r="I47" s="15"/>
      <c r="J47" s="15"/>
      <c r="K47" s="15">
        <v>226</v>
      </c>
      <c r="L47" s="15" t="s">
        <v>151</v>
      </c>
      <c r="M47" s="15" t="s">
        <v>760</v>
      </c>
      <c r="N47" s="133"/>
      <c r="O47" s="155"/>
      <c r="P47" s="155"/>
      <c r="Q47" s="134"/>
      <c r="R47" s="157"/>
    </row>
    <row r="48" spans="1:18" ht="12" customHeight="1" x14ac:dyDescent="0.2">
      <c r="A48" s="15">
        <v>39</v>
      </c>
      <c r="B48" s="6" t="s">
        <v>259</v>
      </c>
      <c r="C48" s="47" t="s">
        <v>757</v>
      </c>
      <c r="D48" s="45" t="s">
        <v>804</v>
      </c>
      <c r="E48" s="45" t="s">
        <v>805</v>
      </c>
      <c r="F48" s="15"/>
      <c r="G48" s="15">
        <v>3</v>
      </c>
      <c r="H48" s="15"/>
      <c r="I48" s="15"/>
      <c r="J48" s="15"/>
      <c r="K48" s="15">
        <v>215</v>
      </c>
      <c r="L48" s="15" t="s">
        <v>151</v>
      </c>
      <c r="M48" s="15" t="s">
        <v>760</v>
      </c>
      <c r="N48" s="133"/>
      <c r="O48" s="155"/>
      <c r="P48" s="155"/>
      <c r="Q48" s="134"/>
      <c r="R48" s="157"/>
    </row>
    <row r="49" spans="1:18" ht="12" customHeight="1" x14ac:dyDescent="0.2">
      <c r="A49" s="15">
        <v>40</v>
      </c>
      <c r="B49" s="6" t="s">
        <v>259</v>
      </c>
      <c r="C49" s="47" t="s">
        <v>757</v>
      </c>
      <c r="D49" s="45" t="s">
        <v>805</v>
      </c>
      <c r="E49" s="45" t="s">
        <v>806</v>
      </c>
      <c r="F49" s="15"/>
      <c r="G49" s="15">
        <v>4</v>
      </c>
      <c r="H49" s="15"/>
      <c r="I49" s="15"/>
      <c r="J49" s="15"/>
      <c r="K49" s="15">
        <v>230</v>
      </c>
      <c r="L49" s="15" t="s">
        <v>151</v>
      </c>
      <c r="M49" s="15" t="s">
        <v>760</v>
      </c>
      <c r="N49" s="133"/>
      <c r="O49" s="155"/>
      <c r="P49" s="155"/>
      <c r="Q49" s="134"/>
      <c r="R49" s="157"/>
    </row>
    <row r="50" spans="1:18" ht="12" customHeight="1" x14ac:dyDescent="0.2">
      <c r="A50" s="15">
        <v>41</v>
      </c>
      <c r="B50" s="6" t="s">
        <v>259</v>
      </c>
      <c r="C50" s="47" t="s">
        <v>757</v>
      </c>
      <c r="D50" s="45" t="s">
        <v>806</v>
      </c>
      <c r="E50" s="45" t="s">
        <v>807</v>
      </c>
      <c r="F50" s="15">
        <v>11</v>
      </c>
      <c r="G50" s="15">
        <v>1</v>
      </c>
      <c r="H50" s="15"/>
      <c r="I50" s="15"/>
      <c r="J50" s="15"/>
      <c r="K50" s="15">
        <v>222</v>
      </c>
      <c r="L50" s="15" t="s">
        <v>151</v>
      </c>
      <c r="M50" s="15" t="s">
        <v>760</v>
      </c>
      <c r="N50" s="133"/>
      <c r="O50" s="155"/>
      <c r="P50" s="155"/>
      <c r="Q50" s="134"/>
      <c r="R50" s="157"/>
    </row>
    <row r="51" spans="1:18" ht="12" customHeight="1" x14ac:dyDescent="0.2">
      <c r="A51" s="15">
        <v>42</v>
      </c>
      <c r="B51" s="6" t="s">
        <v>259</v>
      </c>
      <c r="C51" s="47" t="s">
        <v>757</v>
      </c>
      <c r="D51" s="45" t="s">
        <v>807</v>
      </c>
      <c r="E51" s="45" t="s">
        <v>808</v>
      </c>
      <c r="F51" s="15"/>
      <c r="G51" s="15">
        <v>2</v>
      </c>
      <c r="H51" s="15"/>
      <c r="I51" s="15"/>
      <c r="J51" s="15"/>
      <c r="K51" s="15">
        <v>228</v>
      </c>
      <c r="L51" s="15" t="s">
        <v>151</v>
      </c>
      <c r="M51" s="15" t="s">
        <v>760</v>
      </c>
      <c r="N51" s="133"/>
      <c r="O51" s="155"/>
      <c r="P51" s="155"/>
      <c r="Q51" s="134"/>
      <c r="R51" s="157"/>
    </row>
    <row r="52" spans="1:18" ht="12" customHeight="1" x14ac:dyDescent="0.2">
      <c r="A52" s="15">
        <v>43</v>
      </c>
      <c r="B52" s="6" t="s">
        <v>259</v>
      </c>
      <c r="C52" s="47" t="s">
        <v>757</v>
      </c>
      <c r="D52" s="45" t="s">
        <v>808</v>
      </c>
      <c r="E52" s="45" t="s">
        <v>808</v>
      </c>
      <c r="F52" s="15"/>
      <c r="G52" s="15">
        <v>3</v>
      </c>
      <c r="H52" s="15"/>
      <c r="I52" s="15"/>
      <c r="J52" s="15"/>
      <c r="K52" s="15">
        <v>213</v>
      </c>
      <c r="L52" s="15" t="s">
        <v>151</v>
      </c>
      <c r="M52" s="15" t="s">
        <v>760</v>
      </c>
      <c r="N52" s="133"/>
      <c r="O52" s="155"/>
      <c r="P52" s="155"/>
      <c r="Q52" s="134"/>
      <c r="R52" s="157"/>
    </row>
    <row r="53" spans="1:18" ht="12" customHeight="1" x14ac:dyDescent="0.2">
      <c r="A53" s="15">
        <v>44</v>
      </c>
      <c r="B53" s="6" t="s">
        <v>259</v>
      </c>
      <c r="C53" s="47" t="s">
        <v>757</v>
      </c>
      <c r="D53" s="45" t="s">
        <v>808</v>
      </c>
      <c r="E53" s="45" t="s">
        <v>809</v>
      </c>
      <c r="F53" s="15"/>
      <c r="G53" s="15">
        <v>4</v>
      </c>
      <c r="H53" s="15"/>
      <c r="I53" s="15"/>
      <c r="J53" s="15"/>
      <c r="K53" s="15">
        <v>242</v>
      </c>
      <c r="L53" s="15" t="s">
        <v>151</v>
      </c>
      <c r="M53" s="15" t="s">
        <v>760</v>
      </c>
      <c r="N53" s="133"/>
      <c r="O53" s="155"/>
      <c r="P53" s="155"/>
      <c r="Q53" s="134"/>
      <c r="R53" s="157"/>
    </row>
    <row r="54" spans="1:18" ht="12" customHeight="1" x14ac:dyDescent="0.2">
      <c r="A54" s="15">
        <v>45</v>
      </c>
      <c r="B54" s="6" t="s">
        <v>259</v>
      </c>
      <c r="C54" s="47" t="s">
        <v>757</v>
      </c>
      <c r="D54" s="45" t="s">
        <v>809</v>
      </c>
      <c r="E54" s="45" t="s">
        <v>810</v>
      </c>
      <c r="F54" s="15">
        <v>12</v>
      </c>
      <c r="G54" s="15">
        <v>1</v>
      </c>
      <c r="H54" s="15"/>
      <c r="I54" s="15"/>
      <c r="J54" s="15"/>
      <c r="K54" s="15">
        <v>233</v>
      </c>
      <c r="L54" s="15" t="s">
        <v>151</v>
      </c>
      <c r="M54" s="15" t="s">
        <v>760</v>
      </c>
      <c r="N54" s="133"/>
      <c r="O54" s="155"/>
      <c r="P54" s="155"/>
      <c r="Q54" s="134"/>
      <c r="R54" s="157"/>
    </row>
    <row r="55" spans="1:18" ht="15" customHeight="1" x14ac:dyDescent="0.2">
      <c r="A55" s="15">
        <v>46</v>
      </c>
      <c r="B55" s="6" t="s">
        <v>259</v>
      </c>
      <c r="C55" s="47" t="s">
        <v>757</v>
      </c>
      <c r="D55" s="45" t="s">
        <v>810</v>
      </c>
      <c r="E55" s="45">
        <v>38617</v>
      </c>
      <c r="F55" s="15"/>
      <c r="G55" s="15">
        <v>2</v>
      </c>
      <c r="H55" s="15"/>
      <c r="I55" s="15"/>
      <c r="J55" s="15"/>
      <c r="K55" s="15">
        <v>241</v>
      </c>
      <c r="L55" s="15" t="s">
        <v>151</v>
      </c>
      <c r="M55" s="15" t="s">
        <v>760</v>
      </c>
      <c r="N55" s="133"/>
      <c r="O55" s="155"/>
      <c r="P55" s="155"/>
      <c r="Q55" s="134"/>
      <c r="R55" s="157"/>
    </row>
    <row r="56" spans="1:18" ht="12.75" customHeight="1" x14ac:dyDescent="0.2">
      <c r="A56" s="15">
        <v>47</v>
      </c>
      <c r="B56" s="6" t="s">
        <v>259</v>
      </c>
      <c r="C56" s="47" t="s">
        <v>757</v>
      </c>
      <c r="D56" s="45" t="s">
        <v>811</v>
      </c>
      <c r="E56" s="45" t="s">
        <v>812</v>
      </c>
      <c r="F56" s="15"/>
      <c r="G56" s="15">
        <v>3</v>
      </c>
      <c r="H56" s="15"/>
      <c r="I56" s="15"/>
      <c r="J56" s="15"/>
      <c r="K56" s="15">
        <v>231</v>
      </c>
      <c r="L56" s="15" t="s">
        <v>151</v>
      </c>
      <c r="M56" s="15" t="s">
        <v>760</v>
      </c>
      <c r="N56" s="133"/>
      <c r="O56" s="155"/>
      <c r="P56" s="155"/>
      <c r="Q56" s="134"/>
      <c r="R56" s="157"/>
    </row>
    <row r="57" spans="1:18" ht="12.75" customHeight="1" x14ac:dyDescent="0.2">
      <c r="A57" s="15">
        <v>48</v>
      </c>
      <c r="B57" s="6" t="s">
        <v>259</v>
      </c>
      <c r="C57" s="47" t="s">
        <v>757</v>
      </c>
      <c r="D57" s="45" t="s">
        <v>813</v>
      </c>
      <c r="E57" s="45" t="s">
        <v>814</v>
      </c>
      <c r="F57" s="15"/>
      <c r="G57" s="15">
        <v>4</v>
      </c>
      <c r="H57" s="15"/>
      <c r="I57" s="15"/>
      <c r="J57" s="15"/>
      <c r="K57" s="15">
        <v>235</v>
      </c>
      <c r="L57" s="15" t="s">
        <v>151</v>
      </c>
      <c r="M57" s="15" t="s">
        <v>760</v>
      </c>
      <c r="N57" s="135"/>
      <c r="O57" s="143"/>
      <c r="P57" s="143"/>
      <c r="Q57" s="136"/>
      <c r="R57" s="147"/>
    </row>
    <row r="58" spans="1:18" ht="12.75" customHeight="1" x14ac:dyDescent="0.2">
      <c r="A58" s="15">
        <v>49</v>
      </c>
      <c r="B58" s="6" t="s">
        <v>259</v>
      </c>
      <c r="C58" s="47" t="s">
        <v>757</v>
      </c>
      <c r="D58" s="45" t="s">
        <v>814</v>
      </c>
      <c r="E58" s="45" t="s">
        <v>815</v>
      </c>
      <c r="F58" s="15">
        <v>13</v>
      </c>
      <c r="G58" s="15">
        <v>1</v>
      </c>
      <c r="H58" s="15"/>
      <c r="I58" s="15"/>
      <c r="J58" s="15"/>
      <c r="K58" s="15">
        <v>233</v>
      </c>
      <c r="L58" s="15" t="s">
        <v>151</v>
      </c>
      <c r="M58" s="15" t="s">
        <v>760</v>
      </c>
      <c r="N58" s="158"/>
      <c r="O58" s="142"/>
      <c r="P58" s="142"/>
      <c r="Q58" s="132"/>
      <c r="R58" s="156" t="s">
        <v>816</v>
      </c>
    </row>
    <row r="59" spans="1:18" ht="12.75" customHeight="1" x14ac:dyDescent="0.2">
      <c r="A59" s="15">
        <v>50</v>
      </c>
      <c r="B59" s="6" t="s">
        <v>259</v>
      </c>
      <c r="C59" s="47" t="s">
        <v>757</v>
      </c>
      <c r="D59" s="45" t="s">
        <v>815</v>
      </c>
      <c r="E59" s="45" t="s">
        <v>817</v>
      </c>
      <c r="F59" s="15"/>
      <c r="G59" s="15">
        <v>2</v>
      </c>
      <c r="H59" s="15"/>
      <c r="I59" s="15"/>
      <c r="J59" s="15"/>
      <c r="K59" s="15">
        <v>236</v>
      </c>
      <c r="L59" s="15" t="s">
        <v>151</v>
      </c>
      <c r="M59" s="15" t="s">
        <v>760</v>
      </c>
      <c r="N59" s="133"/>
      <c r="O59" s="155"/>
      <c r="P59" s="155"/>
      <c r="Q59" s="134"/>
      <c r="R59" s="157"/>
    </row>
    <row r="60" spans="1:18" ht="12.75" customHeight="1" x14ac:dyDescent="0.2">
      <c r="A60" s="15">
        <v>51</v>
      </c>
      <c r="B60" s="6" t="s">
        <v>259</v>
      </c>
      <c r="C60" s="47" t="s">
        <v>757</v>
      </c>
      <c r="D60" s="45" t="s">
        <v>817</v>
      </c>
      <c r="E60" s="45" t="s">
        <v>818</v>
      </c>
      <c r="F60" s="15"/>
      <c r="G60" s="15">
        <v>3</v>
      </c>
      <c r="H60" s="15"/>
      <c r="I60" s="15"/>
      <c r="J60" s="15"/>
      <c r="K60" s="15">
        <v>243</v>
      </c>
      <c r="L60" s="15" t="s">
        <v>151</v>
      </c>
      <c r="M60" s="15" t="s">
        <v>760</v>
      </c>
      <c r="N60" s="133"/>
      <c r="O60" s="155"/>
      <c r="P60" s="155"/>
      <c r="Q60" s="134"/>
      <c r="R60" s="157"/>
    </row>
    <row r="61" spans="1:18" ht="12.75" customHeight="1" x14ac:dyDescent="0.2">
      <c r="A61" s="15">
        <v>52</v>
      </c>
      <c r="B61" s="6" t="s">
        <v>259</v>
      </c>
      <c r="C61" s="47" t="s">
        <v>757</v>
      </c>
      <c r="D61" s="45" t="s">
        <v>818</v>
      </c>
      <c r="E61" s="45" t="s">
        <v>819</v>
      </c>
      <c r="F61" s="15"/>
      <c r="G61" s="15">
        <v>4</v>
      </c>
      <c r="H61" s="15"/>
      <c r="I61" s="15"/>
      <c r="J61" s="15"/>
      <c r="K61" s="15">
        <v>231</v>
      </c>
      <c r="L61" s="15" t="s">
        <v>151</v>
      </c>
      <c r="M61" s="15" t="s">
        <v>760</v>
      </c>
      <c r="N61" s="133"/>
      <c r="O61" s="155"/>
      <c r="P61" s="155"/>
      <c r="Q61" s="134"/>
      <c r="R61" s="157"/>
    </row>
    <row r="62" spans="1:18" ht="12.75" customHeight="1" x14ac:dyDescent="0.2">
      <c r="A62" s="15">
        <v>53</v>
      </c>
      <c r="B62" s="6" t="s">
        <v>259</v>
      </c>
      <c r="C62" s="47" t="s">
        <v>757</v>
      </c>
      <c r="D62" s="45" t="s">
        <v>819</v>
      </c>
      <c r="E62" s="45" t="s">
        <v>820</v>
      </c>
      <c r="F62" s="15">
        <v>14</v>
      </c>
      <c r="G62" s="15">
        <v>1</v>
      </c>
      <c r="H62" s="15"/>
      <c r="I62" s="15"/>
      <c r="J62" s="15"/>
      <c r="K62" s="15">
        <v>212</v>
      </c>
      <c r="L62" s="15" t="s">
        <v>151</v>
      </c>
      <c r="M62" s="15" t="s">
        <v>760</v>
      </c>
      <c r="N62" s="133"/>
      <c r="O62" s="155"/>
      <c r="P62" s="155"/>
      <c r="Q62" s="134"/>
      <c r="R62" s="157"/>
    </row>
    <row r="63" spans="1:18" ht="12.75" customHeight="1" x14ac:dyDescent="0.2">
      <c r="A63" s="15">
        <v>54</v>
      </c>
      <c r="B63" s="6" t="s">
        <v>259</v>
      </c>
      <c r="C63" s="47" t="s">
        <v>757</v>
      </c>
      <c r="D63" s="45" t="s">
        <v>820</v>
      </c>
      <c r="E63" s="45" t="s">
        <v>821</v>
      </c>
      <c r="F63" s="15"/>
      <c r="G63" s="15">
        <v>2</v>
      </c>
      <c r="H63" s="15"/>
      <c r="I63" s="15"/>
      <c r="J63" s="15"/>
      <c r="K63" s="15">
        <v>222</v>
      </c>
      <c r="L63" s="15" t="s">
        <v>151</v>
      </c>
      <c r="M63" s="15" t="s">
        <v>760</v>
      </c>
      <c r="N63" s="133"/>
      <c r="O63" s="155"/>
      <c r="P63" s="155"/>
      <c r="Q63" s="134"/>
      <c r="R63" s="157"/>
    </row>
    <row r="64" spans="1:18" ht="12.75" customHeight="1" x14ac:dyDescent="0.2">
      <c r="A64" s="15">
        <v>55</v>
      </c>
      <c r="B64" s="6" t="s">
        <v>259</v>
      </c>
      <c r="C64" s="47" t="s">
        <v>757</v>
      </c>
      <c r="D64" s="45" t="s">
        <v>821</v>
      </c>
      <c r="E64" s="45" t="s">
        <v>822</v>
      </c>
      <c r="F64" s="15"/>
      <c r="G64" s="15">
        <v>3</v>
      </c>
      <c r="H64" s="15"/>
      <c r="I64" s="15"/>
      <c r="J64" s="15"/>
      <c r="K64" s="15">
        <v>229</v>
      </c>
      <c r="L64" s="15" t="s">
        <v>151</v>
      </c>
      <c r="M64" s="15" t="s">
        <v>760</v>
      </c>
      <c r="N64" s="133"/>
      <c r="O64" s="155"/>
      <c r="P64" s="155"/>
      <c r="Q64" s="134"/>
      <c r="R64" s="157"/>
    </row>
    <row r="65" spans="1:18" ht="12.75" customHeight="1" x14ac:dyDescent="0.2">
      <c r="A65" s="15">
        <v>56</v>
      </c>
      <c r="B65" s="6" t="s">
        <v>259</v>
      </c>
      <c r="C65" s="47" t="s">
        <v>757</v>
      </c>
      <c r="D65" s="45" t="s">
        <v>822</v>
      </c>
      <c r="E65" s="45" t="s">
        <v>823</v>
      </c>
      <c r="F65" s="15"/>
      <c r="G65" s="15">
        <v>4</v>
      </c>
      <c r="H65" s="15"/>
      <c r="I65" s="15"/>
      <c r="J65" s="15"/>
      <c r="K65" s="15">
        <v>200</v>
      </c>
      <c r="L65" s="15" t="s">
        <v>151</v>
      </c>
      <c r="M65" s="15" t="s">
        <v>760</v>
      </c>
      <c r="N65" s="133"/>
      <c r="O65" s="155"/>
      <c r="P65" s="155"/>
      <c r="Q65" s="134"/>
      <c r="R65" s="157"/>
    </row>
    <row r="66" spans="1:18" ht="12.75" customHeight="1" x14ac:dyDescent="0.2">
      <c r="A66" s="15">
        <v>57</v>
      </c>
      <c r="B66" s="6" t="s">
        <v>259</v>
      </c>
      <c r="C66" s="47" t="s">
        <v>757</v>
      </c>
      <c r="D66" s="45" t="s">
        <v>823</v>
      </c>
      <c r="E66" s="45" t="s">
        <v>823</v>
      </c>
      <c r="F66" s="15">
        <v>15</v>
      </c>
      <c r="G66" s="15">
        <v>1</v>
      </c>
      <c r="H66" s="15"/>
      <c r="I66" s="15"/>
      <c r="J66" s="15"/>
      <c r="K66" s="15">
        <v>226</v>
      </c>
      <c r="L66" s="15" t="s">
        <v>151</v>
      </c>
      <c r="M66" s="15" t="s">
        <v>760</v>
      </c>
      <c r="N66" s="133"/>
      <c r="O66" s="155"/>
      <c r="P66" s="155"/>
      <c r="Q66" s="134"/>
      <c r="R66" s="157"/>
    </row>
    <row r="67" spans="1:18" ht="12.75" customHeight="1" x14ac:dyDescent="0.2">
      <c r="A67" s="15">
        <v>58</v>
      </c>
      <c r="B67" s="6" t="s">
        <v>259</v>
      </c>
      <c r="C67" s="47" t="s">
        <v>757</v>
      </c>
      <c r="D67" s="45" t="s">
        <v>824</v>
      </c>
      <c r="E67" s="45" t="s">
        <v>825</v>
      </c>
      <c r="F67" s="15"/>
      <c r="G67" s="15">
        <v>2</v>
      </c>
      <c r="H67" s="15"/>
      <c r="I67" s="15"/>
      <c r="J67" s="15"/>
      <c r="K67" s="15">
        <v>243</v>
      </c>
      <c r="L67" s="15" t="s">
        <v>151</v>
      </c>
      <c r="M67" s="15" t="s">
        <v>760</v>
      </c>
      <c r="N67" s="133"/>
      <c r="O67" s="155"/>
      <c r="P67" s="155"/>
      <c r="Q67" s="134"/>
      <c r="R67" s="157"/>
    </row>
    <row r="68" spans="1:18" ht="12.75" customHeight="1" x14ac:dyDescent="0.2">
      <c r="A68" s="15">
        <v>59</v>
      </c>
      <c r="B68" s="6" t="s">
        <v>259</v>
      </c>
      <c r="C68" s="47" t="s">
        <v>757</v>
      </c>
      <c r="D68" s="45" t="s">
        <v>825</v>
      </c>
      <c r="E68" s="45" t="s">
        <v>826</v>
      </c>
      <c r="F68" s="15"/>
      <c r="G68" s="15">
        <v>3</v>
      </c>
      <c r="H68" s="15"/>
      <c r="I68" s="15"/>
      <c r="J68" s="15"/>
      <c r="K68" s="15">
        <v>235</v>
      </c>
      <c r="L68" s="15" t="s">
        <v>151</v>
      </c>
      <c r="M68" s="15" t="s">
        <v>760</v>
      </c>
      <c r="N68" s="133"/>
      <c r="O68" s="155"/>
      <c r="P68" s="155"/>
      <c r="Q68" s="134"/>
      <c r="R68" s="157"/>
    </row>
    <row r="69" spans="1:18" ht="12.75" customHeight="1" x14ac:dyDescent="0.2">
      <c r="A69" s="15">
        <v>60</v>
      </c>
      <c r="B69" s="6" t="s">
        <v>259</v>
      </c>
      <c r="C69" s="47" t="s">
        <v>757</v>
      </c>
      <c r="D69" s="45" t="s">
        <v>826</v>
      </c>
      <c r="E69" s="45">
        <v>38678</v>
      </c>
      <c r="F69" s="15"/>
      <c r="G69" s="15">
        <v>4</v>
      </c>
      <c r="H69" s="15"/>
      <c r="I69" s="15"/>
      <c r="J69" s="15"/>
      <c r="K69" s="15">
        <v>249</v>
      </c>
      <c r="L69" s="15" t="s">
        <v>151</v>
      </c>
      <c r="M69" s="15" t="s">
        <v>760</v>
      </c>
      <c r="N69" s="133"/>
      <c r="O69" s="155"/>
      <c r="P69" s="155"/>
      <c r="Q69" s="134"/>
      <c r="R69" s="157"/>
    </row>
    <row r="70" spans="1:18" ht="12.75" customHeight="1" x14ac:dyDescent="0.2">
      <c r="A70" s="15">
        <v>61</v>
      </c>
      <c r="B70" s="6" t="s">
        <v>259</v>
      </c>
      <c r="C70" s="47" t="s">
        <v>757</v>
      </c>
      <c r="D70" s="45" t="s">
        <v>827</v>
      </c>
      <c r="E70" s="45" t="s">
        <v>828</v>
      </c>
      <c r="F70" s="15">
        <v>16</v>
      </c>
      <c r="G70" s="15">
        <v>1</v>
      </c>
      <c r="H70" s="15"/>
      <c r="I70" s="15"/>
      <c r="J70" s="15"/>
      <c r="K70" s="15">
        <v>232</v>
      </c>
      <c r="L70" s="15" t="s">
        <v>151</v>
      </c>
      <c r="M70" s="15" t="s">
        <v>760</v>
      </c>
      <c r="N70" s="133"/>
      <c r="O70" s="155"/>
      <c r="P70" s="155"/>
      <c r="Q70" s="134"/>
      <c r="R70" s="157"/>
    </row>
    <row r="71" spans="1:18" ht="12.75" customHeight="1" x14ac:dyDescent="0.2">
      <c r="A71" s="15">
        <v>62</v>
      </c>
      <c r="B71" s="6" t="s">
        <v>259</v>
      </c>
      <c r="C71" s="47" t="s">
        <v>757</v>
      </c>
      <c r="D71" s="45" t="s">
        <v>828</v>
      </c>
      <c r="E71" s="45" t="s">
        <v>829</v>
      </c>
      <c r="F71" s="15"/>
      <c r="G71" s="15">
        <v>2</v>
      </c>
      <c r="H71" s="15"/>
      <c r="I71" s="15"/>
      <c r="J71" s="15"/>
      <c r="K71" s="15">
        <v>228</v>
      </c>
      <c r="L71" s="15" t="s">
        <v>151</v>
      </c>
      <c r="M71" s="15" t="s">
        <v>760</v>
      </c>
      <c r="N71" s="133"/>
      <c r="O71" s="155"/>
      <c r="P71" s="155"/>
      <c r="Q71" s="134"/>
      <c r="R71" s="157"/>
    </row>
    <row r="72" spans="1:18" ht="12.75" customHeight="1" x14ac:dyDescent="0.2">
      <c r="A72" s="15">
        <v>63</v>
      </c>
      <c r="B72" s="6" t="s">
        <v>259</v>
      </c>
      <c r="C72" s="47" t="s">
        <v>757</v>
      </c>
      <c r="D72" s="45" t="s">
        <v>830</v>
      </c>
      <c r="E72" s="45" t="s">
        <v>831</v>
      </c>
      <c r="F72" s="15"/>
      <c r="G72" s="15">
        <v>3</v>
      </c>
      <c r="H72" s="15"/>
      <c r="I72" s="15"/>
      <c r="J72" s="15"/>
      <c r="K72" s="15">
        <v>240</v>
      </c>
      <c r="L72" s="15" t="s">
        <v>151</v>
      </c>
      <c r="M72" s="15" t="s">
        <v>760</v>
      </c>
      <c r="N72" s="133"/>
      <c r="O72" s="155"/>
      <c r="P72" s="155"/>
      <c r="Q72" s="134"/>
      <c r="R72" s="157"/>
    </row>
    <row r="73" spans="1:18" ht="12.75" customHeight="1" x14ac:dyDescent="0.2">
      <c r="A73" s="15">
        <v>64</v>
      </c>
      <c r="B73" s="6" t="s">
        <v>259</v>
      </c>
      <c r="C73" s="47" t="s">
        <v>757</v>
      </c>
      <c r="D73" s="45" t="s">
        <v>831</v>
      </c>
      <c r="E73" s="45" t="s">
        <v>831</v>
      </c>
      <c r="F73" s="15"/>
      <c r="G73" s="15">
        <v>4</v>
      </c>
      <c r="H73" s="15"/>
      <c r="I73" s="15"/>
      <c r="J73" s="15"/>
      <c r="K73" s="15">
        <v>143</v>
      </c>
      <c r="L73" s="15" t="s">
        <v>151</v>
      </c>
      <c r="M73" s="15" t="s">
        <v>760</v>
      </c>
      <c r="N73" s="135"/>
      <c r="O73" s="143"/>
      <c r="P73" s="143"/>
      <c r="Q73" s="136"/>
      <c r="R73" s="147"/>
    </row>
    <row r="74" spans="1:18" ht="12.75" customHeight="1" x14ac:dyDescent="0.2">
      <c r="A74" s="15">
        <v>65</v>
      </c>
      <c r="B74" s="6" t="s">
        <v>259</v>
      </c>
      <c r="C74" s="47" t="s">
        <v>757</v>
      </c>
      <c r="D74" s="45" t="s">
        <v>831</v>
      </c>
      <c r="E74" s="45" t="s">
        <v>832</v>
      </c>
      <c r="F74" s="15">
        <v>17</v>
      </c>
      <c r="G74" s="15">
        <v>1</v>
      </c>
      <c r="H74" s="15"/>
      <c r="I74" s="15"/>
      <c r="J74" s="15"/>
      <c r="K74" s="15">
        <v>233</v>
      </c>
      <c r="L74" s="15" t="s">
        <v>151</v>
      </c>
      <c r="M74" s="15" t="s">
        <v>760</v>
      </c>
      <c r="N74" s="158"/>
      <c r="O74" s="142"/>
      <c r="P74" s="142"/>
      <c r="Q74" s="132"/>
      <c r="R74" s="156" t="s">
        <v>833</v>
      </c>
    </row>
    <row r="75" spans="1:18" ht="12.75" customHeight="1" x14ac:dyDescent="0.2">
      <c r="A75" s="15">
        <v>66</v>
      </c>
      <c r="B75" s="6" t="s">
        <v>259</v>
      </c>
      <c r="C75" s="47" t="s">
        <v>757</v>
      </c>
      <c r="D75" s="45" t="s">
        <v>832</v>
      </c>
      <c r="E75" s="45" t="s">
        <v>832</v>
      </c>
      <c r="F75" s="15"/>
      <c r="G75" s="15">
        <v>2</v>
      </c>
      <c r="H75" s="15"/>
      <c r="I75" s="15"/>
      <c r="J75" s="15"/>
      <c r="K75" s="15">
        <v>234</v>
      </c>
      <c r="L75" s="15" t="s">
        <v>151</v>
      </c>
      <c r="M75" s="15" t="s">
        <v>760</v>
      </c>
      <c r="N75" s="133"/>
      <c r="O75" s="155"/>
      <c r="P75" s="155"/>
      <c r="Q75" s="134"/>
      <c r="R75" s="157"/>
    </row>
    <row r="76" spans="1:18" ht="12.75" customHeight="1" x14ac:dyDescent="0.2">
      <c r="A76" s="15">
        <v>67</v>
      </c>
      <c r="B76" s="6" t="s">
        <v>259</v>
      </c>
      <c r="C76" s="47" t="s">
        <v>757</v>
      </c>
      <c r="D76" s="45" t="s">
        <v>832</v>
      </c>
      <c r="E76" s="45" t="s">
        <v>834</v>
      </c>
      <c r="F76" s="15"/>
      <c r="G76" s="15">
        <v>3</v>
      </c>
      <c r="H76" s="15"/>
      <c r="I76" s="15"/>
      <c r="J76" s="15"/>
      <c r="K76" s="15">
        <v>245</v>
      </c>
      <c r="L76" s="15" t="s">
        <v>151</v>
      </c>
      <c r="M76" s="15" t="s">
        <v>760</v>
      </c>
      <c r="N76" s="133"/>
      <c r="O76" s="155"/>
      <c r="P76" s="155"/>
      <c r="Q76" s="134"/>
      <c r="R76" s="157"/>
    </row>
    <row r="77" spans="1:18" ht="12.75" customHeight="1" x14ac:dyDescent="0.2">
      <c r="A77" s="15">
        <v>68</v>
      </c>
      <c r="B77" s="6" t="s">
        <v>259</v>
      </c>
      <c r="C77" s="47" t="s">
        <v>757</v>
      </c>
      <c r="D77" s="45" t="s">
        <v>834</v>
      </c>
      <c r="E77" s="45" t="s">
        <v>834</v>
      </c>
      <c r="F77" s="15"/>
      <c r="G77" s="15">
        <v>4</v>
      </c>
      <c r="H77" s="15"/>
      <c r="I77" s="15"/>
      <c r="J77" s="15"/>
      <c r="K77" s="15">
        <v>238</v>
      </c>
      <c r="L77" s="15" t="s">
        <v>151</v>
      </c>
      <c r="M77" s="15" t="s">
        <v>760</v>
      </c>
      <c r="N77" s="133"/>
      <c r="O77" s="155"/>
      <c r="P77" s="155"/>
      <c r="Q77" s="134"/>
      <c r="R77" s="157"/>
    </row>
    <row r="78" spans="1:18" ht="12.75" customHeight="1" x14ac:dyDescent="0.2">
      <c r="A78" s="15">
        <v>69</v>
      </c>
      <c r="B78" s="6" t="s">
        <v>259</v>
      </c>
      <c r="C78" s="47" t="s">
        <v>757</v>
      </c>
      <c r="D78" s="45" t="s">
        <v>834</v>
      </c>
      <c r="E78" s="45" t="s">
        <v>835</v>
      </c>
      <c r="F78" s="15">
        <v>18</v>
      </c>
      <c r="G78" s="15">
        <v>1</v>
      </c>
      <c r="H78" s="15"/>
      <c r="I78" s="15"/>
      <c r="J78" s="15"/>
      <c r="K78" s="15">
        <v>244</v>
      </c>
      <c r="L78" s="15" t="s">
        <v>151</v>
      </c>
      <c r="M78" s="15" t="s">
        <v>760</v>
      </c>
      <c r="N78" s="133"/>
      <c r="O78" s="155"/>
      <c r="P78" s="155"/>
      <c r="Q78" s="134"/>
      <c r="R78" s="157"/>
    </row>
    <row r="79" spans="1:18" ht="12.75" customHeight="1" x14ac:dyDescent="0.2">
      <c r="A79" s="15">
        <v>70</v>
      </c>
      <c r="B79" s="6" t="s">
        <v>259</v>
      </c>
      <c r="C79" s="47" t="s">
        <v>757</v>
      </c>
      <c r="D79" s="45" t="s">
        <v>836</v>
      </c>
      <c r="E79" s="45" t="s">
        <v>837</v>
      </c>
      <c r="F79" s="15"/>
      <c r="G79" s="15">
        <v>2</v>
      </c>
      <c r="H79" s="15"/>
      <c r="I79" s="15"/>
      <c r="J79" s="15"/>
      <c r="K79" s="15">
        <v>233</v>
      </c>
      <c r="L79" s="15" t="s">
        <v>151</v>
      </c>
      <c r="M79" s="15" t="s">
        <v>760</v>
      </c>
      <c r="N79" s="133"/>
      <c r="O79" s="155"/>
      <c r="P79" s="155"/>
      <c r="Q79" s="134"/>
      <c r="R79" s="157"/>
    </row>
    <row r="80" spans="1:18" ht="12.75" customHeight="1" x14ac:dyDescent="0.2">
      <c r="A80" s="15">
        <v>71</v>
      </c>
      <c r="B80" s="6" t="s">
        <v>259</v>
      </c>
      <c r="C80" s="47" t="s">
        <v>757</v>
      </c>
      <c r="D80" s="45" t="s">
        <v>837</v>
      </c>
      <c r="E80" s="45" t="s">
        <v>838</v>
      </c>
      <c r="F80" s="15"/>
      <c r="G80" s="15">
        <v>3</v>
      </c>
      <c r="H80" s="15"/>
      <c r="I80" s="15"/>
      <c r="J80" s="15"/>
      <c r="K80" s="15">
        <v>238</v>
      </c>
      <c r="L80" s="15" t="s">
        <v>151</v>
      </c>
      <c r="M80" s="15" t="s">
        <v>760</v>
      </c>
      <c r="N80" s="133"/>
      <c r="O80" s="155"/>
      <c r="P80" s="155"/>
      <c r="Q80" s="134"/>
      <c r="R80" s="157"/>
    </row>
    <row r="81" spans="1:18" ht="12.75" customHeight="1" x14ac:dyDescent="0.2">
      <c r="A81" s="15">
        <v>72</v>
      </c>
      <c r="B81" s="6" t="s">
        <v>259</v>
      </c>
      <c r="C81" s="47" t="s">
        <v>757</v>
      </c>
      <c r="D81" s="45" t="s">
        <v>839</v>
      </c>
      <c r="E81" s="45" t="s">
        <v>840</v>
      </c>
      <c r="F81" s="15"/>
      <c r="G81" s="15">
        <v>4</v>
      </c>
      <c r="H81" s="15"/>
      <c r="I81" s="15"/>
      <c r="J81" s="15"/>
      <c r="K81" s="15">
        <v>227</v>
      </c>
      <c r="L81" s="15" t="s">
        <v>151</v>
      </c>
      <c r="M81" s="15" t="s">
        <v>760</v>
      </c>
      <c r="N81" s="133"/>
      <c r="O81" s="155"/>
      <c r="P81" s="155"/>
      <c r="Q81" s="134"/>
      <c r="R81" s="157"/>
    </row>
    <row r="82" spans="1:18" ht="12.75" customHeight="1" x14ac:dyDescent="0.2">
      <c r="A82" s="15">
        <v>73</v>
      </c>
      <c r="B82" s="6" t="s">
        <v>259</v>
      </c>
      <c r="C82" s="47" t="s">
        <v>757</v>
      </c>
      <c r="D82" s="45" t="s">
        <v>840</v>
      </c>
      <c r="E82" s="45" t="s">
        <v>840</v>
      </c>
      <c r="F82" s="15">
        <v>19</v>
      </c>
      <c r="G82" s="15">
        <v>1</v>
      </c>
      <c r="H82" s="15"/>
      <c r="I82" s="15"/>
      <c r="J82" s="15"/>
      <c r="K82" s="15">
        <v>230</v>
      </c>
      <c r="L82" s="15" t="s">
        <v>151</v>
      </c>
      <c r="M82" s="15" t="s">
        <v>760</v>
      </c>
      <c r="N82" s="133"/>
      <c r="O82" s="155"/>
      <c r="P82" s="155"/>
      <c r="Q82" s="134"/>
      <c r="R82" s="157"/>
    </row>
    <row r="83" spans="1:18" ht="12.75" customHeight="1" x14ac:dyDescent="0.2">
      <c r="A83" s="15">
        <v>74</v>
      </c>
      <c r="B83" s="6" t="s">
        <v>259</v>
      </c>
      <c r="C83" s="47" t="s">
        <v>757</v>
      </c>
      <c r="D83" s="45" t="s">
        <v>841</v>
      </c>
      <c r="E83" s="45" t="s">
        <v>842</v>
      </c>
      <c r="F83" s="15"/>
      <c r="G83" s="15">
        <v>2</v>
      </c>
      <c r="H83" s="15"/>
      <c r="I83" s="15"/>
      <c r="J83" s="15"/>
      <c r="K83" s="15">
        <v>200</v>
      </c>
      <c r="L83" s="15" t="s">
        <v>151</v>
      </c>
      <c r="M83" s="15" t="s">
        <v>760</v>
      </c>
      <c r="N83" s="133"/>
      <c r="O83" s="155"/>
      <c r="P83" s="155"/>
      <c r="Q83" s="134"/>
      <c r="R83" s="157"/>
    </row>
    <row r="84" spans="1:18" ht="12.75" customHeight="1" x14ac:dyDescent="0.2">
      <c r="A84" s="15">
        <v>75</v>
      </c>
      <c r="B84" s="6" t="s">
        <v>259</v>
      </c>
      <c r="C84" s="47" t="s">
        <v>757</v>
      </c>
      <c r="D84" s="45" t="s">
        <v>842</v>
      </c>
      <c r="E84" s="45" t="s">
        <v>842</v>
      </c>
      <c r="F84" s="15"/>
      <c r="G84" s="15">
        <v>3</v>
      </c>
      <c r="H84" s="15"/>
      <c r="I84" s="15"/>
      <c r="J84" s="15"/>
      <c r="K84" s="15">
        <v>180</v>
      </c>
      <c r="L84" s="15" t="s">
        <v>151</v>
      </c>
      <c r="M84" s="15" t="s">
        <v>760</v>
      </c>
      <c r="N84" s="135"/>
      <c r="O84" s="143"/>
      <c r="P84" s="143"/>
      <c r="Q84" s="136"/>
      <c r="R84" s="147"/>
    </row>
    <row r="85" spans="1:18" ht="12.75" customHeight="1" x14ac:dyDescent="0.2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"/>
    </row>
    <row r="86" spans="1:18" ht="12.75" customHeight="1" x14ac:dyDescent="0.2">
      <c r="A86" s="183" t="s">
        <v>308</v>
      </c>
      <c r="B86" s="139"/>
      <c r="C86" s="182" t="s">
        <v>843</v>
      </c>
      <c r="D86" s="139"/>
      <c r="E86" s="183" t="s">
        <v>309</v>
      </c>
      <c r="F86" s="139"/>
      <c r="G86" s="185"/>
      <c r="H86" s="138"/>
      <c r="I86" s="138"/>
      <c r="J86" s="139"/>
      <c r="K86" s="183" t="s">
        <v>310</v>
      </c>
      <c r="L86" s="139"/>
      <c r="M86" s="182"/>
      <c r="N86" s="138"/>
      <c r="O86" s="138"/>
      <c r="P86" s="138"/>
      <c r="Q86" s="139"/>
      <c r="R86" s="1"/>
    </row>
    <row r="87" spans="1:18" ht="12.75" customHeight="1" x14ac:dyDescent="0.2">
      <c r="A87" s="183" t="s">
        <v>311</v>
      </c>
      <c r="B87" s="139"/>
      <c r="C87" s="182" t="s">
        <v>844</v>
      </c>
      <c r="D87" s="139"/>
      <c r="E87" s="183" t="s">
        <v>311</v>
      </c>
      <c r="F87" s="139"/>
      <c r="G87" s="185"/>
      <c r="H87" s="138"/>
      <c r="I87" s="138"/>
      <c r="J87" s="139"/>
      <c r="K87" s="183" t="s">
        <v>312</v>
      </c>
      <c r="L87" s="139"/>
      <c r="M87" s="182"/>
      <c r="N87" s="138"/>
      <c r="O87" s="138"/>
      <c r="P87" s="138"/>
      <c r="Q87" s="139"/>
      <c r="R87" s="1"/>
    </row>
    <row r="88" spans="1:18" ht="12.75" customHeight="1" x14ac:dyDescent="0.2">
      <c r="A88" s="183" t="s">
        <v>313</v>
      </c>
      <c r="B88" s="139"/>
      <c r="C88" s="182"/>
      <c r="D88" s="139"/>
      <c r="E88" s="183" t="s">
        <v>313</v>
      </c>
      <c r="F88" s="139"/>
      <c r="G88" s="185"/>
      <c r="H88" s="138"/>
      <c r="I88" s="138"/>
      <c r="J88" s="139"/>
      <c r="K88" s="183" t="s">
        <v>313</v>
      </c>
      <c r="L88" s="139"/>
      <c r="M88" s="182"/>
      <c r="N88" s="138"/>
      <c r="O88" s="138"/>
      <c r="P88" s="138"/>
      <c r="Q88" s="139"/>
      <c r="R88" s="1"/>
    </row>
    <row r="89" spans="1:18" ht="12.75" customHeight="1" x14ac:dyDescent="0.2">
      <c r="A89" s="183" t="s">
        <v>121</v>
      </c>
      <c r="B89" s="139"/>
      <c r="C89" s="182" t="s">
        <v>845</v>
      </c>
      <c r="D89" s="139"/>
      <c r="E89" s="183" t="s">
        <v>121</v>
      </c>
      <c r="F89" s="139"/>
      <c r="G89" s="185"/>
      <c r="H89" s="138"/>
      <c r="I89" s="138"/>
      <c r="J89" s="139"/>
      <c r="K89" s="183" t="s">
        <v>314</v>
      </c>
      <c r="L89" s="139"/>
      <c r="M89" s="182"/>
      <c r="N89" s="138"/>
      <c r="O89" s="138"/>
      <c r="P89" s="138"/>
      <c r="Q89" s="139"/>
      <c r="R89" s="1"/>
    </row>
  </sheetData>
  <mergeCells count="57">
    <mergeCell ref="K87:L87"/>
    <mergeCell ref="M87:Q87"/>
    <mergeCell ref="M89:Q89"/>
    <mergeCell ref="A87:B87"/>
    <mergeCell ref="A88:B88"/>
    <mergeCell ref="C88:D88"/>
    <mergeCell ref="E88:F88"/>
    <mergeCell ref="G88:J88"/>
    <mergeCell ref="K88:L88"/>
    <mergeCell ref="G87:J87"/>
    <mergeCell ref="A89:B89"/>
    <mergeCell ref="C89:D89"/>
    <mergeCell ref="E89:F89"/>
    <mergeCell ref="G89:J89"/>
    <mergeCell ref="K89:L89"/>
    <mergeCell ref="M88:Q88"/>
    <mergeCell ref="C87:D87"/>
    <mergeCell ref="E87:F87"/>
    <mergeCell ref="K86:L86"/>
    <mergeCell ref="M86:Q86"/>
    <mergeCell ref="M8:M9"/>
    <mergeCell ref="N8:Q9"/>
    <mergeCell ref="R8:R9"/>
    <mergeCell ref="N10:Q25"/>
    <mergeCell ref="R10:R25"/>
    <mergeCell ref="N26:Q41"/>
    <mergeCell ref="R26:R41"/>
    <mergeCell ref="N42:Q57"/>
    <mergeCell ref="R42:R57"/>
    <mergeCell ref="N58:Q73"/>
    <mergeCell ref="R58:R73"/>
    <mergeCell ref="N74:Q84"/>
    <mergeCell ref="R74:R84"/>
    <mergeCell ref="K8:K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D8:E8"/>
    <mergeCell ref="F8:J8"/>
    <mergeCell ref="B8:B9"/>
    <mergeCell ref="C8:C9"/>
    <mergeCell ref="A86:B86"/>
    <mergeCell ref="C86:D86"/>
    <mergeCell ref="E86:F86"/>
    <mergeCell ref="G86:J86"/>
    <mergeCell ref="A8:A9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T122"/>
  <sheetViews>
    <sheetView topLeftCell="A123" workbookViewId="0">
      <selection activeCell="A123" sqref="A123:XFD1000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1.5703125" customWidth="1"/>
    <col min="4" max="4" width="9.5703125" customWidth="1"/>
    <col min="5" max="5" width="9.42578125" customWidth="1"/>
    <col min="6" max="6" width="6.42578125" customWidth="1"/>
    <col min="7" max="7" width="9.42578125" customWidth="1"/>
    <col min="8" max="8" width="7" customWidth="1"/>
    <col min="9" max="10" width="9.140625" customWidth="1"/>
    <col min="11" max="11" width="8.42578125" customWidth="1"/>
    <col min="12" max="12" width="10.85546875" customWidth="1"/>
    <col min="13" max="13" width="6.85546875" customWidth="1"/>
    <col min="14" max="14" width="3.5703125" customWidth="1"/>
    <col min="15" max="17" width="5.140625" customWidth="1"/>
    <col min="18" max="18" width="11" customWidth="1"/>
    <col min="19" max="19" width="44.28515625" customWidth="1"/>
    <col min="20" max="20" width="7.7109375" customWidth="1"/>
    <col min="21" max="26" width="13.42578125" customWidth="1"/>
  </cols>
  <sheetData>
    <row r="2" spans="1:17" ht="12" customHeight="1" x14ac:dyDescent="0.2">
      <c r="A2" s="204" t="s">
        <v>0</v>
      </c>
      <c r="B2" s="132"/>
      <c r="C2" s="166" t="s">
        <v>846</v>
      </c>
      <c r="D2" s="142"/>
      <c r="E2" s="142"/>
      <c r="F2" s="142"/>
      <c r="G2" s="142"/>
      <c r="H2" s="142"/>
      <c r="I2" s="142"/>
      <c r="J2" s="142"/>
      <c r="K2" s="142"/>
      <c r="L2" s="132"/>
      <c r="M2" s="165" t="s">
        <v>847</v>
      </c>
      <c r="N2" s="138"/>
      <c r="O2" s="138"/>
      <c r="P2" s="138"/>
      <c r="Q2" s="139"/>
    </row>
    <row r="3" spans="1:17" ht="12" customHeight="1" x14ac:dyDescent="0.2">
      <c r="A3" s="133"/>
      <c r="B3" s="134"/>
      <c r="C3" s="133"/>
      <c r="D3" s="155"/>
      <c r="E3" s="155"/>
      <c r="F3" s="155"/>
      <c r="G3" s="155"/>
      <c r="H3" s="155"/>
      <c r="I3" s="155"/>
      <c r="J3" s="155"/>
      <c r="K3" s="155"/>
      <c r="L3" s="134"/>
      <c r="M3" s="165" t="s">
        <v>4</v>
      </c>
      <c r="N3" s="138"/>
      <c r="O3" s="138"/>
      <c r="P3" s="138"/>
      <c r="Q3" s="139"/>
    </row>
    <row r="4" spans="1:17" ht="12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36"/>
      <c r="M4" s="165" t="s">
        <v>848</v>
      </c>
      <c r="N4" s="138"/>
      <c r="O4" s="138"/>
      <c r="P4" s="138"/>
      <c r="Q4" s="139"/>
    </row>
    <row r="5" spans="1:17" ht="12" customHeight="1" x14ac:dyDescent="0.2">
      <c r="A5" s="169" t="s">
        <v>6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65" t="s">
        <v>7</v>
      </c>
      <c r="N5" s="138"/>
      <c r="O5" s="138"/>
      <c r="P5" s="138"/>
      <c r="Q5" s="139"/>
    </row>
    <row r="6" spans="1:17" ht="12" customHeight="1" x14ac:dyDescent="0.2">
      <c r="A6" s="169" t="s">
        <v>849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9"/>
      <c r="M6" s="165" t="s">
        <v>11</v>
      </c>
      <c r="N6" s="138"/>
      <c r="O6" s="138"/>
      <c r="P6" s="138"/>
      <c r="Q6" s="139"/>
    </row>
    <row r="7" spans="1:17" ht="12" customHeight="1" x14ac:dyDescent="0.2">
      <c r="A7" s="153" t="s">
        <v>15</v>
      </c>
      <c r="B7" s="171" t="s">
        <v>16</v>
      </c>
      <c r="C7" s="171" t="s">
        <v>17</v>
      </c>
      <c r="D7" s="168" t="s">
        <v>18</v>
      </c>
      <c r="E7" s="139"/>
      <c r="F7" s="168" t="s">
        <v>19</v>
      </c>
      <c r="G7" s="138"/>
      <c r="H7" s="138"/>
      <c r="I7" s="139"/>
      <c r="J7" s="153" t="s">
        <v>20</v>
      </c>
      <c r="K7" s="172" t="s">
        <v>21</v>
      </c>
      <c r="L7" s="153" t="s">
        <v>22</v>
      </c>
      <c r="M7" s="173" t="s">
        <v>23</v>
      </c>
      <c r="N7" s="142"/>
      <c r="O7" s="142"/>
      <c r="P7" s="142"/>
      <c r="Q7" s="132"/>
    </row>
    <row r="8" spans="1:17" ht="12" customHeight="1" x14ac:dyDescent="0.2">
      <c r="A8" s="157"/>
      <c r="B8" s="157"/>
      <c r="C8" s="157"/>
      <c r="D8" s="74" t="s">
        <v>25</v>
      </c>
      <c r="E8" s="74" t="s">
        <v>26</v>
      </c>
      <c r="F8" s="74" t="s">
        <v>27</v>
      </c>
      <c r="G8" s="74" t="s">
        <v>28</v>
      </c>
      <c r="H8" s="74" t="s">
        <v>29</v>
      </c>
      <c r="I8" s="74" t="s">
        <v>30</v>
      </c>
      <c r="J8" s="157"/>
      <c r="K8" s="157"/>
      <c r="L8" s="205"/>
      <c r="M8" s="135"/>
      <c r="N8" s="143"/>
      <c r="O8" s="143"/>
      <c r="P8" s="143"/>
      <c r="Q8" s="136"/>
    </row>
    <row r="9" spans="1:17" ht="12" customHeight="1" x14ac:dyDescent="0.2">
      <c r="A9" s="75">
        <v>1</v>
      </c>
      <c r="B9" s="76" t="s">
        <v>850</v>
      </c>
      <c r="C9" s="77" t="s">
        <v>851</v>
      </c>
      <c r="D9" s="78">
        <v>38778</v>
      </c>
      <c r="E9" s="78">
        <v>38789</v>
      </c>
      <c r="F9" s="76"/>
      <c r="G9" s="76">
        <v>1</v>
      </c>
      <c r="H9" s="76"/>
      <c r="I9" s="76"/>
      <c r="J9" s="76">
        <v>223</v>
      </c>
      <c r="K9" s="76" t="s">
        <v>151</v>
      </c>
      <c r="L9" s="76" t="s">
        <v>760</v>
      </c>
      <c r="M9" s="182"/>
      <c r="N9" s="138"/>
      <c r="O9" s="138"/>
      <c r="P9" s="138"/>
      <c r="Q9" s="139"/>
    </row>
    <row r="10" spans="1:17" ht="12" customHeight="1" x14ac:dyDescent="0.2">
      <c r="A10" s="75">
        <v>2</v>
      </c>
      <c r="B10" s="76" t="s">
        <v>850</v>
      </c>
      <c r="C10" s="77" t="s">
        <v>851</v>
      </c>
      <c r="D10" s="33">
        <v>38790</v>
      </c>
      <c r="E10" s="33">
        <v>38800</v>
      </c>
      <c r="F10" s="12"/>
      <c r="G10" s="12">
        <v>2</v>
      </c>
      <c r="H10" s="12"/>
      <c r="I10" s="12"/>
      <c r="J10" s="12">
        <v>233</v>
      </c>
      <c r="K10" s="12" t="s">
        <v>151</v>
      </c>
      <c r="L10" s="12" t="s">
        <v>760</v>
      </c>
      <c r="M10" s="182"/>
      <c r="N10" s="138"/>
      <c r="O10" s="138"/>
      <c r="P10" s="138"/>
      <c r="Q10" s="139"/>
    </row>
    <row r="11" spans="1:17" ht="12" customHeight="1" x14ac:dyDescent="0.2">
      <c r="A11" s="75">
        <v>3</v>
      </c>
      <c r="B11" s="76" t="s">
        <v>850</v>
      </c>
      <c r="C11" s="77" t="s">
        <v>851</v>
      </c>
      <c r="D11" s="33">
        <v>38829</v>
      </c>
      <c r="E11" s="33">
        <v>38855</v>
      </c>
      <c r="F11" s="12"/>
      <c r="G11" s="12">
        <v>3</v>
      </c>
      <c r="H11" s="12"/>
      <c r="I11" s="12"/>
      <c r="J11" s="12">
        <v>234</v>
      </c>
      <c r="K11" s="12" t="s">
        <v>151</v>
      </c>
      <c r="L11" s="12" t="s">
        <v>760</v>
      </c>
      <c r="M11" s="182"/>
      <c r="N11" s="138"/>
      <c r="O11" s="138"/>
      <c r="P11" s="138"/>
      <c r="Q11" s="139"/>
    </row>
    <row r="12" spans="1:17" ht="12" customHeight="1" x14ac:dyDescent="0.2">
      <c r="A12" s="75">
        <v>4</v>
      </c>
      <c r="B12" s="76" t="s">
        <v>850</v>
      </c>
      <c r="C12" s="77" t="s">
        <v>851</v>
      </c>
      <c r="D12" s="33">
        <v>38859</v>
      </c>
      <c r="E12" s="33">
        <v>38960</v>
      </c>
      <c r="F12" s="12"/>
      <c r="G12" s="12">
        <v>4</v>
      </c>
      <c r="H12" s="12"/>
      <c r="I12" s="12"/>
      <c r="J12" s="12">
        <v>220</v>
      </c>
      <c r="K12" s="12" t="s">
        <v>852</v>
      </c>
      <c r="L12" s="12" t="s">
        <v>760</v>
      </c>
      <c r="M12" s="182"/>
      <c r="N12" s="138"/>
      <c r="O12" s="138"/>
      <c r="P12" s="138"/>
      <c r="Q12" s="139"/>
    </row>
    <row r="13" spans="1:17" ht="12" customHeight="1" x14ac:dyDescent="0.2">
      <c r="A13" s="75">
        <v>5</v>
      </c>
      <c r="B13" s="76" t="s">
        <v>850</v>
      </c>
      <c r="C13" s="77" t="s">
        <v>851</v>
      </c>
      <c r="D13" s="33">
        <v>38960</v>
      </c>
      <c r="E13" s="33">
        <v>38982</v>
      </c>
      <c r="F13" s="12"/>
      <c r="G13" s="12">
        <v>5</v>
      </c>
      <c r="H13" s="12"/>
      <c r="I13" s="12"/>
      <c r="J13" s="12">
        <v>215</v>
      </c>
      <c r="K13" s="12" t="s">
        <v>151</v>
      </c>
      <c r="L13" s="12" t="s">
        <v>760</v>
      </c>
      <c r="M13" s="182"/>
      <c r="N13" s="138"/>
      <c r="O13" s="138"/>
      <c r="P13" s="138"/>
      <c r="Q13" s="139"/>
    </row>
    <row r="14" spans="1:17" ht="12" customHeight="1" x14ac:dyDescent="0.2">
      <c r="A14" s="75">
        <v>6</v>
      </c>
      <c r="B14" s="76" t="s">
        <v>850</v>
      </c>
      <c r="C14" s="77" t="s">
        <v>851</v>
      </c>
      <c r="D14" s="33">
        <v>38982</v>
      </c>
      <c r="E14" s="33">
        <v>38992</v>
      </c>
      <c r="F14" s="12"/>
      <c r="G14" s="12">
        <v>1</v>
      </c>
      <c r="H14" s="12"/>
      <c r="I14" s="12"/>
      <c r="J14" s="12">
        <v>204</v>
      </c>
      <c r="K14" s="12" t="s">
        <v>151</v>
      </c>
      <c r="L14" s="12" t="s">
        <v>760</v>
      </c>
      <c r="M14" s="182"/>
      <c r="N14" s="138"/>
      <c r="O14" s="138"/>
      <c r="P14" s="138"/>
      <c r="Q14" s="139"/>
    </row>
    <row r="15" spans="1:17" ht="12" customHeight="1" x14ac:dyDescent="0.2">
      <c r="A15" s="75">
        <v>7</v>
      </c>
      <c r="B15" s="76" t="s">
        <v>850</v>
      </c>
      <c r="C15" s="77" t="s">
        <v>851</v>
      </c>
      <c r="D15" s="33">
        <v>38994</v>
      </c>
      <c r="E15" s="33">
        <v>39013</v>
      </c>
      <c r="F15" s="12"/>
      <c r="G15" s="12">
        <v>2</v>
      </c>
      <c r="H15" s="12"/>
      <c r="I15" s="12"/>
      <c r="J15" s="12">
        <v>209</v>
      </c>
      <c r="K15" s="12" t="s">
        <v>151</v>
      </c>
      <c r="L15" s="12" t="s">
        <v>760</v>
      </c>
      <c r="M15" s="182"/>
      <c r="N15" s="138"/>
      <c r="O15" s="138"/>
      <c r="P15" s="138"/>
      <c r="Q15" s="139"/>
    </row>
    <row r="16" spans="1:17" ht="12" customHeight="1" x14ac:dyDescent="0.2">
      <c r="A16" s="75">
        <v>8</v>
      </c>
      <c r="B16" s="76" t="s">
        <v>850</v>
      </c>
      <c r="C16" s="77" t="s">
        <v>851</v>
      </c>
      <c r="D16" s="33">
        <v>39013</v>
      </c>
      <c r="E16" s="33">
        <v>39017</v>
      </c>
      <c r="F16" s="12"/>
      <c r="G16" s="12">
        <v>3</v>
      </c>
      <c r="H16" s="12"/>
      <c r="I16" s="12"/>
      <c r="J16" s="12">
        <v>213</v>
      </c>
      <c r="K16" s="12" t="s">
        <v>151</v>
      </c>
      <c r="L16" s="12" t="s">
        <v>760</v>
      </c>
      <c r="M16" s="182"/>
      <c r="N16" s="138"/>
      <c r="O16" s="138"/>
      <c r="P16" s="138"/>
      <c r="Q16" s="139"/>
    </row>
    <row r="17" spans="1:18" ht="12" customHeight="1" x14ac:dyDescent="0.2">
      <c r="A17" s="75">
        <v>9</v>
      </c>
      <c r="B17" s="76" t="s">
        <v>850</v>
      </c>
      <c r="C17" s="77" t="s">
        <v>851</v>
      </c>
      <c r="D17" s="33">
        <v>39017</v>
      </c>
      <c r="E17" s="33">
        <v>39020</v>
      </c>
      <c r="F17" s="12"/>
      <c r="G17" s="12">
        <v>4</v>
      </c>
      <c r="H17" s="12"/>
      <c r="I17" s="12"/>
      <c r="J17" s="12">
        <v>220</v>
      </c>
      <c r="K17" s="12" t="s">
        <v>151</v>
      </c>
      <c r="L17" s="12" t="s">
        <v>760</v>
      </c>
      <c r="M17" s="182"/>
      <c r="N17" s="138"/>
      <c r="O17" s="138"/>
      <c r="P17" s="138"/>
      <c r="Q17" s="139"/>
      <c r="R17" s="1"/>
    </row>
    <row r="18" spans="1:18" ht="12" customHeight="1" x14ac:dyDescent="0.2">
      <c r="A18" s="75">
        <v>10</v>
      </c>
      <c r="B18" s="76" t="s">
        <v>850</v>
      </c>
      <c r="C18" s="77" t="s">
        <v>851</v>
      </c>
      <c r="D18" s="33">
        <v>39020</v>
      </c>
      <c r="E18" s="33">
        <v>38725</v>
      </c>
      <c r="F18" s="12"/>
      <c r="G18" s="12">
        <v>5</v>
      </c>
      <c r="H18" s="12"/>
      <c r="I18" s="12"/>
      <c r="J18" s="12">
        <v>211</v>
      </c>
      <c r="K18" s="12" t="s">
        <v>151</v>
      </c>
      <c r="L18" s="12" t="s">
        <v>760</v>
      </c>
      <c r="M18" s="182"/>
      <c r="N18" s="138"/>
      <c r="O18" s="138"/>
      <c r="P18" s="138"/>
      <c r="Q18" s="139"/>
      <c r="R18" s="1"/>
    </row>
    <row r="19" spans="1:18" ht="12" customHeight="1" x14ac:dyDescent="0.2">
      <c r="A19" s="75">
        <v>11</v>
      </c>
      <c r="B19" s="76" t="s">
        <v>850</v>
      </c>
      <c r="C19" s="77" t="s">
        <v>851</v>
      </c>
      <c r="D19" s="33">
        <v>39029</v>
      </c>
      <c r="E19" s="33">
        <v>39030</v>
      </c>
      <c r="F19" s="12"/>
      <c r="G19" s="12">
        <v>1</v>
      </c>
      <c r="H19" s="12"/>
      <c r="I19" s="12"/>
      <c r="J19" s="12">
        <v>210</v>
      </c>
      <c r="K19" s="12" t="s">
        <v>151</v>
      </c>
      <c r="L19" s="12" t="s">
        <v>760</v>
      </c>
      <c r="M19" s="182"/>
      <c r="N19" s="138"/>
      <c r="O19" s="138"/>
      <c r="P19" s="138"/>
      <c r="Q19" s="139"/>
      <c r="R19" s="1"/>
    </row>
    <row r="20" spans="1:18" ht="12" customHeight="1" x14ac:dyDescent="0.2">
      <c r="A20" s="75">
        <v>12</v>
      </c>
      <c r="B20" s="76" t="s">
        <v>850</v>
      </c>
      <c r="C20" s="77" t="s">
        <v>851</v>
      </c>
      <c r="D20" s="33">
        <v>39030</v>
      </c>
      <c r="E20" s="33">
        <v>38747</v>
      </c>
      <c r="F20" s="12"/>
      <c r="G20" s="12">
        <v>5</v>
      </c>
      <c r="H20" s="12"/>
      <c r="I20" s="12"/>
      <c r="J20" s="12">
        <v>238</v>
      </c>
      <c r="K20" s="12" t="s">
        <v>151</v>
      </c>
      <c r="L20" s="12" t="s">
        <v>760</v>
      </c>
      <c r="M20" s="182"/>
      <c r="N20" s="138"/>
      <c r="O20" s="138"/>
      <c r="P20" s="138"/>
      <c r="Q20" s="139"/>
      <c r="R20" s="1"/>
    </row>
    <row r="21" spans="1:18" ht="12" customHeight="1" x14ac:dyDescent="0.2">
      <c r="A21" s="75">
        <v>13</v>
      </c>
      <c r="B21" s="76" t="s">
        <v>850</v>
      </c>
      <c r="C21" s="77" t="s">
        <v>851</v>
      </c>
      <c r="D21" s="33">
        <v>39051</v>
      </c>
      <c r="E21" s="33">
        <v>39063</v>
      </c>
      <c r="F21" s="12"/>
      <c r="G21" s="12">
        <v>3</v>
      </c>
      <c r="H21" s="12"/>
      <c r="I21" s="12"/>
      <c r="J21" s="12">
        <v>208</v>
      </c>
      <c r="K21" s="12" t="s">
        <v>151</v>
      </c>
      <c r="L21" s="12" t="s">
        <v>760</v>
      </c>
      <c r="M21" s="182"/>
      <c r="N21" s="138"/>
      <c r="O21" s="138"/>
      <c r="P21" s="138"/>
      <c r="Q21" s="139"/>
      <c r="R21" s="1"/>
    </row>
    <row r="22" spans="1:18" ht="12" customHeight="1" x14ac:dyDescent="0.2">
      <c r="A22" s="75">
        <v>14</v>
      </c>
      <c r="B22" s="76" t="s">
        <v>850</v>
      </c>
      <c r="C22" s="77" t="s">
        <v>851</v>
      </c>
      <c r="D22" s="79">
        <v>39063</v>
      </c>
      <c r="E22" s="79">
        <v>39077</v>
      </c>
      <c r="F22" s="74"/>
      <c r="G22" s="74">
        <v>4</v>
      </c>
      <c r="H22" s="74"/>
      <c r="I22" s="74"/>
      <c r="J22" s="74">
        <v>210</v>
      </c>
      <c r="K22" s="74" t="s">
        <v>151</v>
      </c>
      <c r="L22" s="74" t="s">
        <v>760</v>
      </c>
      <c r="M22" s="182"/>
      <c r="N22" s="138"/>
      <c r="O22" s="138"/>
      <c r="P22" s="138"/>
      <c r="Q22" s="139"/>
      <c r="R22" s="1"/>
    </row>
    <row r="23" spans="1:18" ht="12" customHeight="1" x14ac:dyDescent="0.2">
      <c r="A23" s="75">
        <v>15</v>
      </c>
      <c r="B23" s="76" t="s">
        <v>850</v>
      </c>
      <c r="C23" s="77" t="s">
        <v>851</v>
      </c>
      <c r="D23" s="33">
        <v>39078</v>
      </c>
      <c r="E23" s="33">
        <v>39080</v>
      </c>
      <c r="F23" s="12"/>
      <c r="G23" s="12">
        <v>5</v>
      </c>
      <c r="H23" s="12"/>
      <c r="I23" s="12"/>
      <c r="J23" s="12">
        <v>224</v>
      </c>
      <c r="K23" s="12" t="s">
        <v>151</v>
      </c>
      <c r="L23" s="12" t="s">
        <v>760</v>
      </c>
      <c r="M23" s="182"/>
      <c r="N23" s="138"/>
      <c r="O23" s="138"/>
      <c r="P23" s="138"/>
      <c r="Q23" s="139"/>
      <c r="R23" s="1"/>
    </row>
    <row r="24" spans="1:18" ht="12" customHeight="1" x14ac:dyDescent="0.2">
      <c r="A24" s="19"/>
      <c r="B24" s="24"/>
      <c r="C24" s="80"/>
      <c r="D24" s="80"/>
      <c r="E24" s="24"/>
      <c r="F24" s="203" t="s">
        <v>115</v>
      </c>
      <c r="G24" s="155"/>
      <c r="H24" s="155"/>
      <c r="I24" s="161" t="s">
        <v>853</v>
      </c>
      <c r="J24" s="143"/>
      <c r="K24" s="143"/>
      <c r="L24" s="143"/>
      <c r="M24" s="24"/>
      <c r="N24" s="19"/>
      <c r="O24" s="19"/>
      <c r="P24" s="19"/>
      <c r="Q24" s="1"/>
      <c r="R24" s="1"/>
    </row>
    <row r="25" spans="1:18" ht="12" customHeight="1" x14ac:dyDescent="0.2">
      <c r="A25" s="24" t="s">
        <v>113</v>
      </c>
      <c r="B25" s="81"/>
      <c r="C25" s="82" t="s">
        <v>854</v>
      </c>
      <c r="D25" s="82"/>
      <c r="E25" s="24"/>
      <c r="F25" s="203" t="s">
        <v>117</v>
      </c>
      <c r="G25" s="155"/>
      <c r="H25" s="155"/>
      <c r="I25" s="162" t="s">
        <v>855</v>
      </c>
      <c r="J25" s="138"/>
      <c r="K25" s="138"/>
      <c r="L25" s="138"/>
      <c r="M25" s="24"/>
      <c r="N25" s="19"/>
      <c r="O25" s="19"/>
      <c r="P25" s="19"/>
      <c r="Q25" s="1"/>
      <c r="R25" s="1"/>
    </row>
    <row r="26" spans="1:18" ht="12" customHeight="1" x14ac:dyDescent="0.2">
      <c r="A26" s="81" t="s">
        <v>117</v>
      </c>
      <c r="B26" s="24"/>
      <c r="C26" s="82" t="s">
        <v>357</v>
      </c>
      <c r="D26" s="82"/>
      <c r="E26" s="24"/>
      <c r="F26" s="24"/>
      <c r="G26" s="24"/>
      <c r="H26" s="24"/>
      <c r="I26" s="19"/>
      <c r="J26" s="19"/>
      <c r="K26" s="19"/>
      <c r="L26" s="19"/>
      <c r="M26" s="24"/>
      <c r="N26" s="19"/>
      <c r="O26" s="19"/>
      <c r="P26" s="19"/>
      <c r="Q26" s="1"/>
      <c r="R26" s="1"/>
    </row>
    <row r="27" spans="1:18" ht="12" customHeight="1" x14ac:dyDescent="0.2">
      <c r="A27" s="24"/>
      <c r="B27" s="81"/>
      <c r="C27" s="80"/>
      <c r="D27" s="80"/>
      <c r="E27" s="24"/>
      <c r="F27" s="203" t="s">
        <v>120</v>
      </c>
      <c r="G27" s="155"/>
      <c r="H27" s="155"/>
      <c r="I27" s="25"/>
      <c r="J27" s="25"/>
      <c r="K27" s="25"/>
      <c r="L27" s="25"/>
      <c r="M27" s="24"/>
      <c r="N27" s="19"/>
      <c r="O27" s="19"/>
      <c r="P27" s="19"/>
      <c r="Q27" s="1"/>
      <c r="R27" s="1"/>
    </row>
    <row r="28" spans="1:18" ht="12" customHeight="1" x14ac:dyDescent="0.2">
      <c r="A28" s="81" t="s">
        <v>120</v>
      </c>
      <c r="B28" s="81"/>
      <c r="C28" s="80" t="s">
        <v>856</v>
      </c>
      <c r="D28" s="80"/>
      <c r="E28" s="24"/>
      <c r="F28" s="203" t="s">
        <v>121</v>
      </c>
      <c r="G28" s="155"/>
      <c r="H28" s="155"/>
      <c r="I28" s="160">
        <v>41626</v>
      </c>
      <c r="J28" s="138"/>
      <c r="K28" s="25"/>
      <c r="L28" s="25"/>
      <c r="M28" s="24"/>
      <c r="N28" s="19"/>
      <c r="O28" s="19"/>
      <c r="P28" s="19"/>
      <c r="Q28" s="1"/>
      <c r="R28" s="1"/>
    </row>
    <row r="29" spans="1:18" ht="12" customHeight="1" x14ac:dyDescent="0.2">
      <c r="A29" s="81" t="s">
        <v>121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19"/>
      <c r="O29" s="19"/>
      <c r="P29" s="19"/>
      <c r="Q29" s="1"/>
      <c r="R29" s="1"/>
    </row>
    <row r="30" spans="1:18" ht="12" customHeight="1" x14ac:dyDescent="0.2">
      <c r="A30" s="24"/>
      <c r="B30" s="24"/>
      <c r="K30" s="24"/>
      <c r="L30" s="24"/>
      <c r="M30" s="24" t="s">
        <v>857</v>
      </c>
      <c r="N30" s="19"/>
      <c r="O30" s="19"/>
      <c r="P30" s="19"/>
      <c r="Q30" s="1"/>
      <c r="R30" s="1"/>
    </row>
    <row r="31" spans="1:18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ht="12.75" customHeight="1" x14ac:dyDescent="0.2">
      <c r="A32" s="176"/>
      <c r="B32" s="132"/>
      <c r="C32" s="177" t="s">
        <v>238</v>
      </c>
      <c r="D32" s="142"/>
      <c r="E32" s="142"/>
      <c r="F32" s="142"/>
      <c r="G32" s="142"/>
      <c r="H32" s="142"/>
      <c r="I32" s="142"/>
      <c r="J32" s="142"/>
      <c r="K32" s="142"/>
      <c r="L32" s="142"/>
      <c r="M32" s="132"/>
      <c r="N32" s="178" t="s">
        <v>239</v>
      </c>
      <c r="O32" s="138"/>
      <c r="P32" s="138"/>
      <c r="Q32" s="139"/>
      <c r="R32" s="1"/>
    </row>
    <row r="33" spans="1:18" ht="12.75" customHeight="1" x14ac:dyDescent="0.2">
      <c r="A33" s="133"/>
      <c r="B33" s="134"/>
      <c r="C33" s="135"/>
      <c r="D33" s="143"/>
      <c r="E33" s="143"/>
      <c r="F33" s="143"/>
      <c r="G33" s="143"/>
      <c r="H33" s="143"/>
      <c r="I33" s="143"/>
      <c r="J33" s="143"/>
      <c r="K33" s="143"/>
      <c r="L33" s="143"/>
      <c r="M33" s="136"/>
      <c r="N33" s="178" t="s">
        <v>240</v>
      </c>
      <c r="O33" s="138"/>
      <c r="P33" s="138"/>
      <c r="Q33" s="139"/>
      <c r="R33" s="1"/>
    </row>
    <row r="34" spans="1:18" ht="12.75" customHeight="1" x14ac:dyDescent="0.2">
      <c r="A34" s="133"/>
      <c r="B34" s="134"/>
      <c r="C34" s="177" t="s">
        <v>858</v>
      </c>
      <c r="D34" s="142"/>
      <c r="E34" s="142"/>
      <c r="F34" s="142"/>
      <c r="G34" s="142"/>
      <c r="H34" s="142"/>
      <c r="I34" s="142"/>
      <c r="J34" s="142"/>
      <c r="K34" s="142"/>
      <c r="L34" s="142"/>
      <c r="M34" s="132"/>
      <c r="N34" s="179" t="s">
        <v>242</v>
      </c>
      <c r="O34" s="138"/>
      <c r="P34" s="138"/>
      <c r="Q34" s="139"/>
      <c r="R34" s="1"/>
    </row>
    <row r="35" spans="1:18" ht="12.75" customHeight="1" x14ac:dyDescent="0.2">
      <c r="A35" s="135"/>
      <c r="B35" s="136"/>
      <c r="C35" s="135"/>
      <c r="D35" s="143"/>
      <c r="E35" s="143"/>
      <c r="F35" s="143"/>
      <c r="G35" s="143"/>
      <c r="H35" s="143"/>
      <c r="I35" s="143"/>
      <c r="J35" s="143"/>
      <c r="K35" s="143"/>
      <c r="L35" s="143"/>
      <c r="M35" s="136"/>
      <c r="N35" s="179" t="s">
        <v>5</v>
      </c>
      <c r="O35" s="138"/>
      <c r="P35" s="138"/>
      <c r="Q35" s="139"/>
      <c r="R35" s="1"/>
    </row>
    <row r="36" spans="1:18" ht="12.75" customHeight="1" x14ac:dyDescent="0.2">
      <c r="A36" s="183" t="s">
        <v>243</v>
      </c>
      <c r="B36" s="138"/>
      <c r="C36" s="139"/>
      <c r="D36" s="186" t="s">
        <v>244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9"/>
      <c r="R36" s="1"/>
    </row>
    <row r="37" spans="1:18" ht="12.75" customHeight="1" x14ac:dyDescent="0.2">
      <c r="A37" s="183" t="s">
        <v>245</v>
      </c>
      <c r="B37" s="138"/>
      <c r="C37" s="139"/>
      <c r="D37" s="185" t="s">
        <v>859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9"/>
      <c r="R37" s="1"/>
    </row>
    <row r="38" spans="1:18" ht="12.75" customHeight="1" x14ac:dyDescent="0.2">
      <c r="A38" s="185" t="s">
        <v>246</v>
      </c>
      <c r="B38" s="139"/>
      <c r="C38" s="43" t="s">
        <v>860</v>
      </c>
      <c r="D38" s="187" t="s">
        <v>861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9"/>
      <c r="R38" s="1"/>
    </row>
    <row r="39" spans="1:18" ht="18" customHeight="1" x14ac:dyDescent="0.2">
      <c r="A39" s="153" t="s">
        <v>15</v>
      </c>
      <c r="B39" s="172" t="s">
        <v>16</v>
      </c>
      <c r="C39" s="153" t="s">
        <v>248</v>
      </c>
      <c r="D39" s="184" t="s">
        <v>18</v>
      </c>
      <c r="E39" s="139"/>
      <c r="F39" s="184" t="s">
        <v>249</v>
      </c>
      <c r="G39" s="138"/>
      <c r="H39" s="138"/>
      <c r="I39" s="138"/>
      <c r="J39" s="139"/>
      <c r="K39" s="153" t="s">
        <v>250</v>
      </c>
      <c r="L39" s="172" t="s">
        <v>251</v>
      </c>
      <c r="M39" s="153" t="s">
        <v>252</v>
      </c>
      <c r="N39" s="188" t="s">
        <v>253</v>
      </c>
      <c r="O39" s="142"/>
      <c r="P39" s="142"/>
      <c r="Q39" s="132"/>
      <c r="R39" s="156" t="s">
        <v>232</v>
      </c>
    </row>
    <row r="40" spans="1:18" ht="18.75" customHeight="1" x14ac:dyDescent="0.2">
      <c r="A40" s="147"/>
      <c r="B40" s="147"/>
      <c r="C40" s="147"/>
      <c r="D40" s="15" t="s">
        <v>25</v>
      </c>
      <c r="E40" s="15" t="s">
        <v>26</v>
      </c>
      <c r="F40" s="15" t="s">
        <v>254</v>
      </c>
      <c r="G40" s="15" t="s">
        <v>255</v>
      </c>
      <c r="H40" s="15" t="s">
        <v>256</v>
      </c>
      <c r="I40" s="15" t="s">
        <v>257</v>
      </c>
      <c r="J40" s="15" t="s">
        <v>258</v>
      </c>
      <c r="K40" s="147"/>
      <c r="L40" s="147"/>
      <c r="M40" s="147"/>
      <c r="N40" s="135"/>
      <c r="O40" s="143"/>
      <c r="P40" s="143"/>
      <c r="Q40" s="136"/>
      <c r="R40" s="147"/>
    </row>
    <row r="41" spans="1:18" ht="22.5" customHeight="1" x14ac:dyDescent="0.2">
      <c r="A41" s="44">
        <f>0+1</f>
        <v>1</v>
      </c>
      <c r="B41" s="15" t="s">
        <v>850</v>
      </c>
      <c r="C41" s="47" t="s">
        <v>862</v>
      </c>
      <c r="D41" s="45">
        <v>38755</v>
      </c>
      <c r="E41" s="45">
        <v>38761</v>
      </c>
      <c r="F41" s="15">
        <v>1</v>
      </c>
      <c r="G41" s="15">
        <v>5</v>
      </c>
      <c r="H41" s="15"/>
      <c r="I41" s="15"/>
      <c r="J41" s="15"/>
      <c r="K41" s="47" t="s">
        <v>863</v>
      </c>
      <c r="L41" s="15" t="s">
        <v>151</v>
      </c>
      <c r="M41" s="47" t="s">
        <v>864</v>
      </c>
      <c r="N41" s="158"/>
      <c r="O41" s="142"/>
      <c r="P41" s="142"/>
      <c r="Q41" s="132"/>
      <c r="R41" s="156" t="s">
        <v>865</v>
      </c>
    </row>
    <row r="42" spans="1:18" ht="12.75" customHeight="1" x14ac:dyDescent="0.2">
      <c r="A42" s="44">
        <f t="shared" ref="A42:A78" si="0">+A41+1</f>
        <v>2</v>
      </c>
      <c r="B42" s="15" t="s">
        <v>850</v>
      </c>
      <c r="C42" s="47" t="s">
        <v>862</v>
      </c>
      <c r="D42" s="45">
        <v>38761</v>
      </c>
      <c r="E42" s="45">
        <v>38761</v>
      </c>
      <c r="F42" s="15"/>
      <c r="G42" s="15"/>
      <c r="H42" s="15"/>
      <c r="I42" s="15"/>
      <c r="J42" s="15"/>
      <c r="K42" s="47" t="s">
        <v>866</v>
      </c>
      <c r="L42" s="15" t="s">
        <v>151</v>
      </c>
      <c r="M42" s="47" t="s">
        <v>864</v>
      </c>
      <c r="N42" s="133"/>
      <c r="O42" s="155"/>
      <c r="P42" s="155"/>
      <c r="Q42" s="134"/>
      <c r="R42" s="157"/>
    </row>
    <row r="43" spans="1:18" ht="12.75" customHeight="1" x14ac:dyDescent="0.2">
      <c r="A43" s="44">
        <f t="shared" si="0"/>
        <v>3</v>
      </c>
      <c r="B43" s="15" t="s">
        <v>850</v>
      </c>
      <c r="C43" s="47" t="s">
        <v>862</v>
      </c>
      <c r="D43" s="45">
        <v>38761</v>
      </c>
      <c r="E43" s="45">
        <v>38764</v>
      </c>
      <c r="F43" s="15"/>
      <c r="G43" s="15"/>
      <c r="H43" s="15"/>
      <c r="I43" s="15"/>
      <c r="J43" s="15"/>
      <c r="K43" s="47">
        <v>245</v>
      </c>
      <c r="L43" s="15" t="s">
        <v>151</v>
      </c>
      <c r="M43" s="47" t="s">
        <v>864</v>
      </c>
      <c r="N43" s="133"/>
      <c r="O43" s="155"/>
      <c r="P43" s="155"/>
      <c r="Q43" s="134"/>
      <c r="R43" s="157"/>
    </row>
    <row r="44" spans="1:18" ht="12.75" customHeight="1" x14ac:dyDescent="0.2">
      <c r="A44" s="44">
        <f t="shared" si="0"/>
        <v>4</v>
      </c>
      <c r="B44" s="15" t="s">
        <v>850</v>
      </c>
      <c r="C44" s="47" t="s">
        <v>862</v>
      </c>
      <c r="D44" s="45">
        <v>38765</v>
      </c>
      <c r="E44" s="45">
        <v>38769</v>
      </c>
      <c r="F44" s="15"/>
      <c r="G44" s="15"/>
      <c r="H44" s="15"/>
      <c r="I44" s="15"/>
      <c r="J44" s="15"/>
      <c r="K44" s="47">
        <v>145</v>
      </c>
      <c r="L44" s="15" t="s">
        <v>151</v>
      </c>
      <c r="M44" s="47" t="s">
        <v>864</v>
      </c>
      <c r="N44" s="133"/>
      <c r="O44" s="155"/>
      <c r="P44" s="155"/>
      <c r="Q44" s="134"/>
      <c r="R44" s="157"/>
    </row>
    <row r="45" spans="1:18" ht="12.75" customHeight="1" x14ac:dyDescent="0.2">
      <c r="A45" s="47">
        <f t="shared" si="0"/>
        <v>5</v>
      </c>
      <c r="B45" s="15" t="s">
        <v>850</v>
      </c>
      <c r="C45" s="47" t="s">
        <v>862</v>
      </c>
      <c r="D45" s="45">
        <v>38769</v>
      </c>
      <c r="E45" s="45">
        <v>38770</v>
      </c>
      <c r="F45" s="15"/>
      <c r="G45" s="15"/>
      <c r="H45" s="15"/>
      <c r="I45" s="15"/>
      <c r="J45" s="15"/>
      <c r="K45" s="47">
        <v>211</v>
      </c>
      <c r="L45" s="15" t="s">
        <v>151</v>
      </c>
      <c r="M45" s="47" t="s">
        <v>864</v>
      </c>
      <c r="N45" s="135"/>
      <c r="O45" s="143"/>
      <c r="P45" s="143"/>
      <c r="Q45" s="136"/>
      <c r="R45" s="147"/>
    </row>
    <row r="46" spans="1:18" ht="12.75" customHeight="1" x14ac:dyDescent="0.2">
      <c r="A46" s="44">
        <f t="shared" si="0"/>
        <v>6</v>
      </c>
      <c r="B46" s="15" t="s">
        <v>850</v>
      </c>
      <c r="C46" s="47" t="s">
        <v>862</v>
      </c>
      <c r="D46" s="45">
        <v>38810</v>
      </c>
      <c r="E46" s="45">
        <v>38810</v>
      </c>
      <c r="F46" s="15">
        <v>2</v>
      </c>
      <c r="G46" s="15">
        <v>4</v>
      </c>
      <c r="H46" s="15"/>
      <c r="I46" s="15"/>
      <c r="J46" s="15"/>
      <c r="K46" s="47">
        <f>267-41</f>
        <v>226</v>
      </c>
      <c r="L46" s="15" t="s">
        <v>151</v>
      </c>
      <c r="M46" s="47" t="s">
        <v>864</v>
      </c>
      <c r="N46" s="158"/>
      <c r="O46" s="142"/>
      <c r="P46" s="142"/>
      <c r="Q46" s="132"/>
      <c r="R46" s="156" t="s">
        <v>865</v>
      </c>
    </row>
    <row r="47" spans="1:18" ht="12.75" customHeight="1" x14ac:dyDescent="0.2">
      <c r="A47" s="44">
        <f t="shared" si="0"/>
        <v>7</v>
      </c>
      <c r="B47" s="15" t="s">
        <v>850</v>
      </c>
      <c r="C47" s="47" t="s">
        <v>862</v>
      </c>
      <c r="D47" s="45">
        <v>38810</v>
      </c>
      <c r="E47" s="45">
        <v>38810</v>
      </c>
      <c r="F47" s="15"/>
      <c r="G47" s="15"/>
      <c r="H47" s="15"/>
      <c r="I47" s="15"/>
      <c r="J47" s="15"/>
      <c r="K47" s="47">
        <v>41</v>
      </c>
      <c r="L47" s="15" t="s">
        <v>151</v>
      </c>
      <c r="M47" s="47" t="s">
        <v>864</v>
      </c>
      <c r="N47" s="133"/>
      <c r="O47" s="155"/>
      <c r="P47" s="155"/>
      <c r="Q47" s="134"/>
      <c r="R47" s="157"/>
    </row>
    <row r="48" spans="1:18" ht="12.75" customHeight="1" x14ac:dyDescent="0.2">
      <c r="A48" s="44">
        <f t="shared" si="0"/>
        <v>8</v>
      </c>
      <c r="B48" s="15" t="s">
        <v>850</v>
      </c>
      <c r="C48" s="47" t="s">
        <v>862</v>
      </c>
      <c r="D48" s="45">
        <v>38813</v>
      </c>
      <c r="E48" s="45">
        <v>38825</v>
      </c>
      <c r="F48" s="15"/>
      <c r="G48" s="15"/>
      <c r="H48" s="15"/>
      <c r="I48" s="15"/>
      <c r="J48" s="15"/>
      <c r="K48" s="47">
        <v>255</v>
      </c>
      <c r="L48" s="15" t="s">
        <v>151</v>
      </c>
      <c r="M48" s="47" t="s">
        <v>864</v>
      </c>
      <c r="N48" s="133"/>
      <c r="O48" s="155"/>
      <c r="P48" s="155"/>
      <c r="Q48" s="134"/>
      <c r="R48" s="157"/>
    </row>
    <row r="49" spans="1:18" ht="12.75" customHeight="1" x14ac:dyDescent="0.2">
      <c r="A49" s="44">
        <f t="shared" si="0"/>
        <v>9</v>
      </c>
      <c r="B49" s="15" t="s">
        <v>850</v>
      </c>
      <c r="C49" s="47" t="s">
        <v>862</v>
      </c>
      <c r="D49" s="45">
        <v>38825</v>
      </c>
      <c r="E49" s="45">
        <v>38832</v>
      </c>
      <c r="F49" s="15"/>
      <c r="G49" s="15"/>
      <c r="H49" s="15"/>
      <c r="I49" s="15"/>
      <c r="J49" s="15"/>
      <c r="K49" s="47">
        <v>244</v>
      </c>
      <c r="L49" s="15" t="s">
        <v>151</v>
      </c>
      <c r="M49" s="47" t="s">
        <v>864</v>
      </c>
      <c r="N49" s="133"/>
      <c r="O49" s="155"/>
      <c r="P49" s="155"/>
      <c r="Q49" s="134"/>
      <c r="R49" s="157"/>
    </row>
    <row r="50" spans="1:18" ht="12.75" customHeight="1" x14ac:dyDescent="0.2">
      <c r="A50" s="44">
        <f t="shared" si="0"/>
        <v>10</v>
      </c>
      <c r="B50" s="15" t="s">
        <v>850</v>
      </c>
      <c r="C50" s="47" t="s">
        <v>862</v>
      </c>
      <c r="D50" s="45">
        <v>38834</v>
      </c>
      <c r="E50" s="45">
        <v>38835</v>
      </c>
      <c r="F50" s="15"/>
      <c r="G50" s="15"/>
      <c r="H50" s="15"/>
      <c r="I50" s="15"/>
      <c r="J50" s="15"/>
      <c r="K50" s="47">
        <v>198</v>
      </c>
      <c r="L50" s="15" t="s">
        <v>151</v>
      </c>
      <c r="M50" s="47" t="s">
        <v>864</v>
      </c>
      <c r="N50" s="135"/>
      <c r="O50" s="143"/>
      <c r="P50" s="143"/>
      <c r="Q50" s="136"/>
      <c r="R50" s="147"/>
    </row>
    <row r="51" spans="1:18" ht="12.75" customHeight="1" x14ac:dyDescent="0.2">
      <c r="A51" s="44">
        <f t="shared" si="0"/>
        <v>11</v>
      </c>
      <c r="B51" s="15" t="s">
        <v>850</v>
      </c>
      <c r="C51" s="47" t="s">
        <v>862</v>
      </c>
      <c r="D51" s="45">
        <v>38863</v>
      </c>
      <c r="E51" s="45">
        <v>38867</v>
      </c>
      <c r="F51" s="15">
        <v>3</v>
      </c>
      <c r="G51" s="15">
        <v>5</v>
      </c>
      <c r="H51" s="15"/>
      <c r="I51" s="15"/>
      <c r="J51" s="15"/>
      <c r="K51" s="47">
        <v>250</v>
      </c>
      <c r="L51" s="15" t="s">
        <v>151</v>
      </c>
      <c r="M51" s="47" t="s">
        <v>864</v>
      </c>
      <c r="N51" s="158"/>
      <c r="O51" s="142"/>
      <c r="P51" s="142"/>
      <c r="Q51" s="132"/>
      <c r="R51" s="156" t="s">
        <v>867</v>
      </c>
    </row>
    <row r="52" spans="1:18" ht="12.75" customHeight="1" x14ac:dyDescent="0.2">
      <c r="A52" s="44">
        <f t="shared" si="0"/>
        <v>12</v>
      </c>
      <c r="B52" s="15"/>
      <c r="C52" s="47" t="s">
        <v>862</v>
      </c>
      <c r="D52" s="45">
        <v>38862</v>
      </c>
      <c r="E52" s="45">
        <v>38869</v>
      </c>
      <c r="F52" s="15"/>
      <c r="G52" s="15"/>
      <c r="H52" s="15"/>
      <c r="I52" s="15"/>
      <c r="J52" s="15"/>
      <c r="K52" s="47">
        <f>265-52</f>
        <v>213</v>
      </c>
      <c r="L52" s="15" t="s">
        <v>151</v>
      </c>
      <c r="M52" s="47" t="s">
        <v>864</v>
      </c>
      <c r="N52" s="133"/>
      <c r="O52" s="155"/>
      <c r="P52" s="155"/>
      <c r="Q52" s="134"/>
      <c r="R52" s="157"/>
    </row>
    <row r="53" spans="1:18" ht="12.75" customHeight="1" x14ac:dyDescent="0.2">
      <c r="A53" s="44">
        <f t="shared" si="0"/>
        <v>13</v>
      </c>
      <c r="B53" s="15"/>
      <c r="C53" s="47" t="s">
        <v>862</v>
      </c>
      <c r="D53" s="45">
        <v>38869</v>
      </c>
      <c r="E53" s="45">
        <v>38869</v>
      </c>
      <c r="F53" s="15"/>
      <c r="G53" s="15"/>
      <c r="H53" s="15"/>
      <c r="I53" s="15"/>
      <c r="J53" s="15"/>
      <c r="K53" s="47">
        <v>52</v>
      </c>
      <c r="L53" s="15" t="s">
        <v>151</v>
      </c>
      <c r="M53" s="47" t="s">
        <v>864</v>
      </c>
      <c r="N53" s="133"/>
      <c r="O53" s="155"/>
      <c r="P53" s="155"/>
      <c r="Q53" s="134"/>
      <c r="R53" s="157"/>
    </row>
    <row r="54" spans="1:18" ht="12.75" customHeight="1" x14ac:dyDescent="0.2">
      <c r="A54" s="44">
        <f t="shared" si="0"/>
        <v>14</v>
      </c>
      <c r="B54" s="15"/>
      <c r="C54" s="47" t="s">
        <v>862</v>
      </c>
      <c r="D54" s="45">
        <v>38869</v>
      </c>
      <c r="E54" s="45">
        <v>38873</v>
      </c>
      <c r="F54" s="15"/>
      <c r="G54" s="15"/>
      <c r="H54" s="15"/>
      <c r="I54" s="15"/>
      <c r="J54" s="15"/>
      <c r="K54" s="47">
        <v>242</v>
      </c>
      <c r="L54" s="15" t="s">
        <v>151</v>
      </c>
      <c r="M54" s="47" t="s">
        <v>864</v>
      </c>
      <c r="N54" s="133"/>
      <c r="O54" s="155"/>
      <c r="P54" s="155"/>
      <c r="Q54" s="134"/>
      <c r="R54" s="157"/>
    </row>
    <row r="55" spans="1:18" ht="12.75" customHeight="1" x14ac:dyDescent="0.2">
      <c r="A55" s="44">
        <f t="shared" si="0"/>
        <v>15</v>
      </c>
      <c r="B55" s="15"/>
      <c r="C55" s="47" t="s">
        <v>862</v>
      </c>
      <c r="D55" s="45">
        <v>38873</v>
      </c>
      <c r="E55" s="45">
        <v>38876</v>
      </c>
      <c r="F55" s="15"/>
      <c r="G55" s="15"/>
      <c r="H55" s="15"/>
      <c r="I55" s="15"/>
      <c r="J55" s="15"/>
      <c r="K55" s="47">
        <v>255</v>
      </c>
      <c r="L55" s="15" t="s">
        <v>151</v>
      </c>
      <c r="M55" s="47" t="s">
        <v>864</v>
      </c>
      <c r="N55" s="135"/>
      <c r="O55" s="143"/>
      <c r="P55" s="143"/>
      <c r="Q55" s="136"/>
      <c r="R55" s="147"/>
    </row>
    <row r="56" spans="1:18" ht="12.75" customHeight="1" x14ac:dyDescent="0.2">
      <c r="A56" s="47">
        <f t="shared" si="0"/>
        <v>16</v>
      </c>
      <c r="B56" s="15"/>
      <c r="C56" s="47" t="s">
        <v>862</v>
      </c>
      <c r="D56" s="45">
        <v>38876</v>
      </c>
      <c r="E56" s="45">
        <v>38888</v>
      </c>
      <c r="F56" s="15">
        <v>4</v>
      </c>
      <c r="G56" s="15">
        <v>6</v>
      </c>
      <c r="H56" s="15"/>
      <c r="I56" s="15"/>
      <c r="J56" s="15"/>
      <c r="K56" s="47">
        <v>219</v>
      </c>
      <c r="L56" s="15" t="s">
        <v>151</v>
      </c>
      <c r="M56" s="47" t="s">
        <v>864</v>
      </c>
      <c r="N56" s="158"/>
      <c r="O56" s="142"/>
      <c r="P56" s="142"/>
      <c r="Q56" s="132"/>
      <c r="R56" s="156" t="s">
        <v>867</v>
      </c>
    </row>
    <row r="57" spans="1:18" ht="12.75" customHeight="1" x14ac:dyDescent="0.2">
      <c r="A57" s="44">
        <f t="shared" si="0"/>
        <v>17</v>
      </c>
      <c r="B57" s="15"/>
      <c r="C57" s="47" t="s">
        <v>862</v>
      </c>
      <c r="D57" s="45">
        <v>38888</v>
      </c>
      <c r="E57" s="45">
        <v>38888</v>
      </c>
      <c r="F57" s="15"/>
      <c r="G57" s="15"/>
      <c r="H57" s="15"/>
      <c r="I57" s="15"/>
      <c r="J57" s="15"/>
      <c r="K57" s="47">
        <v>81</v>
      </c>
      <c r="L57" s="15" t="s">
        <v>151</v>
      </c>
      <c r="M57" s="47" t="s">
        <v>864</v>
      </c>
      <c r="N57" s="133"/>
      <c r="O57" s="155"/>
      <c r="P57" s="155"/>
      <c r="Q57" s="134"/>
      <c r="R57" s="157"/>
    </row>
    <row r="58" spans="1:18" ht="12.75" customHeight="1" x14ac:dyDescent="0.2">
      <c r="A58" s="44">
        <f t="shared" si="0"/>
        <v>18</v>
      </c>
      <c r="B58" s="15"/>
      <c r="C58" s="47" t="s">
        <v>862</v>
      </c>
      <c r="D58" s="45">
        <v>38888</v>
      </c>
      <c r="E58" s="45">
        <v>38895</v>
      </c>
      <c r="F58" s="15"/>
      <c r="G58" s="15"/>
      <c r="H58" s="15"/>
      <c r="I58" s="15"/>
      <c r="J58" s="15"/>
      <c r="K58" s="47">
        <v>214</v>
      </c>
      <c r="L58" s="15" t="s">
        <v>151</v>
      </c>
      <c r="M58" s="47" t="s">
        <v>864</v>
      </c>
      <c r="N58" s="133"/>
      <c r="O58" s="155"/>
      <c r="P58" s="155"/>
      <c r="Q58" s="134"/>
      <c r="R58" s="157"/>
    </row>
    <row r="59" spans="1:18" ht="12.75" customHeight="1" x14ac:dyDescent="0.2">
      <c r="A59" s="44">
        <f t="shared" si="0"/>
        <v>19</v>
      </c>
      <c r="B59" s="15"/>
      <c r="C59" s="47" t="s">
        <v>862</v>
      </c>
      <c r="D59" s="45">
        <v>38895</v>
      </c>
      <c r="E59" s="45">
        <v>38896</v>
      </c>
      <c r="F59" s="15"/>
      <c r="G59" s="15"/>
      <c r="H59" s="15"/>
      <c r="I59" s="15"/>
      <c r="J59" s="15"/>
      <c r="K59" s="47">
        <v>141</v>
      </c>
      <c r="L59" s="15" t="s">
        <v>151</v>
      </c>
      <c r="M59" s="47" t="s">
        <v>864</v>
      </c>
      <c r="N59" s="133"/>
      <c r="O59" s="155"/>
      <c r="P59" s="155"/>
      <c r="Q59" s="134"/>
      <c r="R59" s="157"/>
    </row>
    <row r="60" spans="1:18" ht="12.75" customHeight="1" x14ac:dyDescent="0.2">
      <c r="A60" s="44">
        <f t="shared" si="0"/>
        <v>20</v>
      </c>
      <c r="B60" s="15"/>
      <c r="C60" s="47" t="s">
        <v>862</v>
      </c>
      <c r="D60" s="45">
        <v>38898</v>
      </c>
      <c r="E60" s="45">
        <v>38903</v>
      </c>
      <c r="F60" s="15"/>
      <c r="G60" s="15"/>
      <c r="H60" s="15"/>
      <c r="I60" s="15"/>
      <c r="J60" s="15"/>
      <c r="K60" s="47">
        <f>276-40</f>
        <v>236</v>
      </c>
      <c r="L60" s="15" t="s">
        <v>151</v>
      </c>
      <c r="M60" s="47" t="s">
        <v>864</v>
      </c>
      <c r="N60" s="133"/>
      <c r="O60" s="155"/>
      <c r="P60" s="155"/>
      <c r="Q60" s="134"/>
      <c r="R60" s="157"/>
    </row>
    <row r="61" spans="1:18" ht="12.75" customHeight="1" x14ac:dyDescent="0.2">
      <c r="A61" s="44">
        <f t="shared" si="0"/>
        <v>21</v>
      </c>
      <c r="B61" s="15"/>
      <c r="C61" s="47" t="s">
        <v>862</v>
      </c>
      <c r="D61" s="45">
        <v>38903</v>
      </c>
      <c r="E61" s="45">
        <v>38903</v>
      </c>
      <c r="F61" s="15"/>
      <c r="G61" s="15"/>
      <c r="H61" s="15"/>
      <c r="I61" s="15"/>
      <c r="J61" s="15"/>
      <c r="K61" s="47">
        <v>40</v>
      </c>
      <c r="L61" s="15" t="s">
        <v>151</v>
      </c>
      <c r="M61" s="47" t="s">
        <v>864</v>
      </c>
      <c r="N61" s="135"/>
      <c r="O61" s="143"/>
      <c r="P61" s="143"/>
      <c r="Q61" s="136"/>
      <c r="R61" s="147"/>
    </row>
    <row r="62" spans="1:18" ht="22.5" customHeight="1" x14ac:dyDescent="0.2">
      <c r="A62" s="44">
        <f t="shared" si="0"/>
        <v>22</v>
      </c>
      <c r="B62" s="15"/>
      <c r="C62" s="47" t="s">
        <v>862</v>
      </c>
      <c r="D62" s="45">
        <v>38903</v>
      </c>
      <c r="E62" s="45">
        <v>38909</v>
      </c>
      <c r="F62" s="15">
        <v>5</v>
      </c>
      <c r="G62" s="15">
        <v>4</v>
      </c>
      <c r="H62" s="15"/>
      <c r="I62" s="15"/>
      <c r="J62" s="15"/>
      <c r="K62" s="47">
        <f>291-60</f>
        <v>231</v>
      </c>
      <c r="L62" s="15" t="s">
        <v>151</v>
      </c>
      <c r="M62" s="47" t="s">
        <v>864</v>
      </c>
      <c r="N62" s="158"/>
      <c r="O62" s="142"/>
      <c r="P62" s="142"/>
      <c r="Q62" s="132"/>
      <c r="R62" s="156" t="s">
        <v>867</v>
      </c>
    </row>
    <row r="63" spans="1:18" ht="12.75" customHeight="1" x14ac:dyDescent="0.2">
      <c r="A63" s="44">
        <f t="shared" si="0"/>
        <v>23</v>
      </c>
      <c r="B63" s="15"/>
      <c r="C63" s="47" t="s">
        <v>862</v>
      </c>
      <c r="D63" s="45">
        <v>38909</v>
      </c>
      <c r="E63" s="45">
        <v>38909</v>
      </c>
      <c r="F63" s="15"/>
      <c r="G63" s="15"/>
      <c r="H63" s="15"/>
      <c r="I63" s="15"/>
      <c r="J63" s="15"/>
      <c r="K63" s="47">
        <v>60</v>
      </c>
      <c r="L63" s="15" t="s">
        <v>151</v>
      </c>
      <c r="M63" s="47" t="s">
        <v>864</v>
      </c>
      <c r="N63" s="133"/>
      <c r="O63" s="155"/>
      <c r="P63" s="155"/>
      <c r="Q63" s="134"/>
      <c r="R63" s="157"/>
    </row>
    <row r="64" spans="1:18" ht="12.75" customHeight="1" x14ac:dyDescent="0.2">
      <c r="A64" s="44">
        <f t="shared" si="0"/>
        <v>24</v>
      </c>
      <c r="B64" s="15"/>
      <c r="C64" s="47" t="s">
        <v>862</v>
      </c>
      <c r="D64" s="45">
        <v>38909</v>
      </c>
      <c r="E64" s="45">
        <v>38915</v>
      </c>
      <c r="F64" s="15"/>
      <c r="G64" s="15"/>
      <c r="H64" s="15"/>
      <c r="I64" s="15"/>
      <c r="J64" s="15"/>
      <c r="K64" s="47">
        <f>274-75</f>
        <v>199</v>
      </c>
      <c r="L64" s="15" t="s">
        <v>151</v>
      </c>
      <c r="M64" s="47" t="s">
        <v>864</v>
      </c>
      <c r="N64" s="133"/>
      <c r="O64" s="155"/>
      <c r="P64" s="155"/>
      <c r="Q64" s="134"/>
      <c r="R64" s="157"/>
    </row>
    <row r="65" spans="1:18" ht="12.75" customHeight="1" x14ac:dyDescent="0.2">
      <c r="A65" s="44">
        <f t="shared" si="0"/>
        <v>25</v>
      </c>
      <c r="B65" s="15"/>
      <c r="C65" s="47" t="s">
        <v>862</v>
      </c>
      <c r="D65" s="45">
        <v>38915</v>
      </c>
      <c r="E65" s="45">
        <v>38915</v>
      </c>
      <c r="F65" s="15"/>
      <c r="G65" s="15"/>
      <c r="H65" s="15"/>
      <c r="I65" s="15"/>
      <c r="J65" s="15"/>
      <c r="K65" s="47">
        <v>75</v>
      </c>
      <c r="L65" s="15" t="s">
        <v>151</v>
      </c>
      <c r="M65" s="47" t="s">
        <v>864</v>
      </c>
      <c r="N65" s="133"/>
      <c r="O65" s="155"/>
      <c r="P65" s="155"/>
      <c r="Q65" s="134"/>
      <c r="R65" s="157"/>
    </row>
    <row r="66" spans="1:18" ht="12.75" customHeight="1" x14ac:dyDescent="0.2">
      <c r="A66" s="44">
        <f t="shared" si="0"/>
        <v>26</v>
      </c>
      <c r="B66" s="15"/>
      <c r="C66" s="47" t="s">
        <v>862</v>
      </c>
      <c r="D66" s="45">
        <v>38917</v>
      </c>
      <c r="E66" s="45">
        <v>38923</v>
      </c>
      <c r="F66" s="15"/>
      <c r="G66" s="15"/>
      <c r="H66" s="15"/>
      <c r="I66" s="15"/>
      <c r="J66" s="15"/>
      <c r="K66" s="47">
        <f>268-71</f>
        <v>197</v>
      </c>
      <c r="L66" s="15" t="s">
        <v>151</v>
      </c>
      <c r="M66" s="47" t="s">
        <v>864</v>
      </c>
      <c r="N66" s="133"/>
      <c r="O66" s="155"/>
      <c r="P66" s="155"/>
      <c r="Q66" s="134"/>
      <c r="R66" s="147"/>
    </row>
    <row r="67" spans="1:18" ht="12.75" customHeight="1" x14ac:dyDescent="0.2">
      <c r="A67" s="44">
        <f t="shared" si="0"/>
        <v>27</v>
      </c>
      <c r="B67" s="15"/>
      <c r="C67" s="47" t="s">
        <v>862</v>
      </c>
      <c r="D67" s="45">
        <v>38923</v>
      </c>
      <c r="E67" s="45">
        <v>38923</v>
      </c>
      <c r="F67" s="15">
        <v>6</v>
      </c>
      <c r="G67" s="15">
        <v>5</v>
      </c>
      <c r="H67" s="15"/>
      <c r="I67" s="15"/>
      <c r="J67" s="15"/>
      <c r="K67" s="47">
        <v>71</v>
      </c>
      <c r="L67" s="15" t="s">
        <v>151</v>
      </c>
      <c r="M67" s="47" t="s">
        <v>864</v>
      </c>
      <c r="N67" s="158"/>
      <c r="O67" s="142"/>
      <c r="P67" s="142"/>
      <c r="Q67" s="132"/>
      <c r="R67" s="156" t="s">
        <v>867</v>
      </c>
    </row>
    <row r="68" spans="1:18" ht="12.75" customHeight="1" x14ac:dyDescent="0.2">
      <c r="A68" s="44">
        <f t="shared" si="0"/>
        <v>28</v>
      </c>
      <c r="B68" s="15"/>
      <c r="C68" s="47" t="s">
        <v>862</v>
      </c>
      <c r="D68" s="45">
        <v>38923</v>
      </c>
      <c r="E68" s="45">
        <v>38929</v>
      </c>
      <c r="F68" s="15"/>
      <c r="G68" s="15"/>
      <c r="H68" s="15"/>
      <c r="I68" s="15"/>
      <c r="J68" s="15"/>
      <c r="K68" s="47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68" s="15" t="s">
        <v>151</v>
      </c>
      <c r="M68" s="47" t="s">
        <v>864</v>
      </c>
      <c r="N68" s="133"/>
      <c r="O68" s="155"/>
      <c r="P68" s="155"/>
      <c r="Q68" s="134"/>
      <c r="R68" s="157"/>
    </row>
    <row r="69" spans="1:18" ht="12.75" customHeight="1" x14ac:dyDescent="0.2">
      <c r="A69" s="44">
        <f t="shared" si="0"/>
        <v>29</v>
      </c>
      <c r="B69" s="15"/>
      <c r="C69" s="47" t="s">
        <v>862</v>
      </c>
      <c r="D69" s="45">
        <v>38929</v>
      </c>
      <c r="E69" s="45">
        <v>38930</v>
      </c>
      <c r="F69" s="15"/>
      <c r="G69" s="15"/>
      <c r="H69" s="15"/>
      <c r="I69" s="15"/>
      <c r="J69" s="15"/>
      <c r="K69" s="47">
        <v>85</v>
      </c>
      <c r="L69" s="15" t="s">
        <v>151</v>
      </c>
      <c r="M69" s="47" t="s">
        <v>864</v>
      </c>
      <c r="N69" s="133"/>
      <c r="O69" s="155"/>
      <c r="P69" s="155"/>
      <c r="Q69" s="134"/>
      <c r="R69" s="157"/>
    </row>
    <row r="70" spans="1:18" ht="12.75" customHeight="1" x14ac:dyDescent="0.2">
      <c r="A70" s="44">
        <f t="shared" si="0"/>
        <v>30</v>
      </c>
      <c r="B70" s="15"/>
      <c r="C70" s="47" t="s">
        <v>862</v>
      </c>
      <c r="D70" s="45">
        <v>38930</v>
      </c>
      <c r="E70" s="45">
        <v>38933</v>
      </c>
      <c r="F70" s="15"/>
      <c r="G70" s="15"/>
      <c r="H70" s="15"/>
      <c r="I70" s="15"/>
      <c r="J70" s="15"/>
      <c r="K70" s="47">
        <f>265-42</f>
        <v>223</v>
      </c>
      <c r="L70" s="15" t="s">
        <v>151</v>
      </c>
      <c r="M70" s="47" t="s">
        <v>864</v>
      </c>
      <c r="N70" s="133"/>
      <c r="O70" s="155"/>
      <c r="P70" s="155"/>
      <c r="Q70" s="134"/>
      <c r="R70" s="157"/>
    </row>
    <row r="71" spans="1:18" ht="12.75" customHeight="1" x14ac:dyDescent="0.2">
      <c r="A71" s="44">
        <f t="shared" si="0"/>
        <v>31</v>
      </c>
      <c r="B71" s="15"/>
      <c r="C71" s="47" t="s">
        <v>862</v>
      </c>
      <c r="D71" s="45">
        <v>38933</v>
      </c>
      <c r="E71" s="45">
        <v>38938</v>
      </c>
      <c r="F71" s="15"/>
      <c r="G71" s="15"/>
      <c r="H71" s="15"/>
      <c r="I71" s="15"/>
      <c r="J71" s="15"/>
      <c r="K71" s="47">
        <v>42</v>
      </c>
      <c r="L71" s="15" t="s">
        <v>151</v>
      </c>
      <c r="M71" s="47" t="s">
        <v>864</v>
      </c>
      <c r="N71" s="135"/>
      <c r="O71" s="143"/>
      <c r="P71" s="143"/>
      <c r="Q71" s="136"/>
      <c r="R71" s="147"/>
    </row>
    <row r="72" spans="1:18" ht="12.75" customHeight="1" x14ac:dyDescent="0.2">
      <c r="A72" s="44">
        <f t="shared" si="0"/>
        <v>32</v>
      </c>
      <c r="B72" s="15"/>
      <c r="C72" s="47" t="s">
        <v>862</v>
      </c>
      <c r="D72" s="45">
        <v>38938</v>
      </c>
      <c r="E72" s="45">
        <v>38945</v>
      </c>
      <c r="F72" s="15">
        <v>7</v>
      </c>
      <c r="G72" s="15">
        <v>4</v>
      </c>
      <c r="H72" s="15"/>
      <c r="I72" s="15"/>
      <c r="J72" s="15"/>
      <c r="K72" s="47">
        <f>276-53</f>
        <v>223</v>
      </c>
      <c r="L72" s="15" t="s">
        <v>151</v>
      </c>
      <c r="M72" s="47" t="s">
        <v>864</v>
      </c>
      <c r="N72" s="158"/>
      <c r="O72" s="142"/>
      <c r="P72" s="142"/>
      <c r="Q72" s="132"/>
      <c r="R72" s="156" t="s">
        <v>868</v>
      </c>
    </row>
    <row r="73" spans="1:18" ht="12.75" customHeight="1" x14ac:dyDescent="0.2">
      <c r="A73" s="44">
        <f t="shared" si="0"/>
        <v>33</v>
      </c>
      <c r="B73" s="15"/>
      <c r="C73" s="47" t="s">
        <v>862</v>
      </c>
      <c r="D73" s="45">
        <v>38945</v>
      </c>
      <c r="E73" s="45">
        <v>38946</v>
      </c>
      <c r="F73" s="15"/>
      <c r="G73" s="15"/>
      <c r="H73" s="15"/>
      <c r="I73" s="15"/>
      <c r="J73" s="15"/>
      <c r="K73" s="47">
        <v>53</v>
      </c>
      <c r="L73" s="15" t="s">
        <v>151</v>
      </c>
      <c r="M73" s="47" t="s">
        <v>864</v>
      </c>
      <c r="N73" s="133"/>
      <c r="O73" s="155"/>
      <c r="P73" s="155"/>
      <c r="Q73" s="134"/>
      <c r="R73" s="157"/>
    </row>
    <row r="74" spans="1:18" ht="12.75" customHeight="1" x14ac:dyDescent="0.2">
      <c r="A74" s="44">
        <f t="shared" si="0"/>
        <v>34</v>
      </c>
      <c r="B74" s="15"/>
      <c r="C74" s="47" t="s">
        <v>862</v>
      </c>
      <c r="D74" s="45">
        <v>38947</v>
      </c>
      <c r="E74" s="45">
        <v>38952</v>
      </c>
      <c r="F74" s="15"/>
      <c r="G74" s="15"/>
      <c r="H74" s="15"/>
      <c r="I74" s="15"/>
      <c r="J74" s="15"/>
      <c r="K74" s="47" t="s">
        <v>869</v>
      </c>
      <c r="L74" s="15" t="s">
        <v>151</v>
      </c>
      <c r="M74" s="47" t="s">
        <v>864</v>
      </c>
      <c r="N74" s="133"/>
      <c r="O74" s="155"/>
      <c r="P74" s="155"/>
      <c r="Q74" s="134"/>
      <c r="R74" s="157"/>
    </row>
    <row r="75" spans="1:18" ht="12.75" customHeight="1" x14ac:dyDescent="0.2">
      <c r="A75" s="44">
        <f t="shared" si="0"/>
        <v>35</v>
      </c>
      <c r="B75" s="15"/>
      <c r="C75" s="47" t="s">
        <v>862</v>
      </c>
      <c r="D75" s="45">
        <v>38952</v>
      </c>
      <c r="E75" s="45">
        <v>38952</v>
      </c>
      <c r="F75" s="15"/>
      <c r="G75" s="15"/>
      <c r="H75" s="15"/>
      <c r="I75" s="15"/>
      <c r="J75" s="15"/>
      <c r="K75" s="47">
        <v>176</v>
      </c>
      <c r="L75" s="15" t="s">
        <v>151</v>
      </c>
      <c r="M75" s="47" t="s">
        <v>864</v>
      </c>
      <c r="N75" s="133"/>
      <c r="O75" s="155"/>
      <c r="P75" s="155"/>
      <c r="Q75" s="134"/>
      <c r="R75" s="157"/>
    </row>
    <row r="76" spans="1:18" ht="12.75" customHeight="1" x14ac:dyDescent="0.2">
      <c r="A76" s="44">
        <f t="shared" si="0"/>
        <v>36</v>
      </c>
      <c r="B76" s="15"/>
      <c r="C76" s="47" t="s">
        <v>862</v>
      </c>
      <c r="D76" s="45">
        <v>38952</v>
      </c>
      <c r="E76" s="45">
        <v>38954</v>
      </c>
      <c r="F76" s="15">
        <v>8</v>
      </c>
      <c r="G76" s="15">
        <v>3</v>
      </c>
      <c r="H76" s="15"/>
      <c r="I76" s="15"/>
      <c r="J76" s="15"/>
      <c r="K76" s="47">
        <v>204</v>
      </c>
      <c r="L76" s="15" t="s">
        <v>151</v>
      </c>
      <c r="M76" s="47" t="s">
        <v>864</v>
      </c>
      <c r="N76" s="133"/>
      <c r="O76" s="155"/>
      <c r="P76" s="155"/>
      <c r="Q76" s="134"/>
      <c r="R76" s="157"/>
    </row>
    <row r="77" spans="1:18" ht="12.75" customHeight="1" x14ac:dyDescent="0.2">
      <c r="A77" s="44">
        <f t="shared" si="0"/>
        <v>37</v>
      </c>
      <c r="B77" s="15"/>
      <c r="C77" s="47" t="s">
        <v>862</v>
      </c>
      <c r="D77" s="45">
        <v>39035</v>
      </c>
      <c r="E77" s="45">
        <v>39037</v>
      </c>
      <c r="F77" s="15"/>
      <c r="G77" s="15"/>
      <c r="H77" s="15"/>
      <c r="I77" s="15"/>
      <c r="J77" s="15"/>
      <c r="K77" s="47">
        <f>275-60</f>
        <v>215</v>
      </c>
      <c r="L77" s="15" t="s">
        <v>151</v>
      </c>
      <c r="M77" s="47" t="s">
        <v>864</v>
      </c>
      <c r="N77" s="133"/>
      <c r="O77" s="155"/>
      <c r="P77" s="155"/>
      <c r="Q77" s="134"/>
      <c r="R77" s="157"/>
    </row>
    <row r="78" spans="1:18" ht="12.75" customHeight="1" x14ac:dyDescent="0.2">
      <c r="A78" s="44">
        <f t="shared" si="0"/>
        <v>38</v>
      </c>
      <c r="B78" s="15"/>
      <c r="C78" s="47" t="s">
        <v>862</v>
      </c>
      <c r="D78" s="45">
        <v>39037</v>
      </c>
      <c r="E78" s="45">
        <v>39037</v>
      </c>
      <c r="F78" s="15"/>
      <c r="G78" s="15"/>
      <c r="H78" s="15"/>
      <c r="I78" s="15"/>
      <c r="J78" s="15"/>
      <c r="K78" s="47">
        <v>60</v>
      </c>
      <c r="L78" s="15" t="s">
        <v>151</v>
      </c>
      <c r="M78" s="47" t="s">
        <v>864</v>
      </c>
      <c r="N78" s="135"/>
      <c r="O78" s="143"/>
      <c r="P78" s="143"/>
      <c r="Q78" s="136"/>
      <c r="R78" s="147"/>
    </row>
    <row r="79" spans="1:18" ht="12.75" customHeight="1" x14ac:dyDescent="0.2">
      <c r="A79" s="183" t="s">
        <v>308</v>
      </c>
      <c r="B79" s="139"/>
      <c r="C79" s="182" t="s">
        <v>870</v>
      </c>
      <c r="D79" s="139"/>
      <c r="E79" s="183" t="s">
        <v>309</v>
      </c>
      <c r="F79" s="139"/>
      <c r="G79" s="185" t="s">
        <v>356</v>
      </c>
      <c r="H79" s="138"/>
      <c r="I79" s="138"/>
      <c r="J79" s="139"/>
      <c r="K79" s="183" t="s">
        <v>310</v>
      </c>
      <c r="L79" s="139"/>
      <c r="M79" s="182" t="s">
        <v>356</v>
      </c>
      <c r="N79" s="138"/>
      <c r="O79" s="138"/>
      <c r="P79" s="138"/>
      <c r="Q79" s="139"/>
      <c r="R79" s="1"/>
    </row>
    <row r="80" spans="1:18" ht="12.75" customHeight="1" x14ac:dyDescent="0.2">
      <c r="A80" s="183" t="s">
        <v>311</v>
      </c>
      <c r="B80" s="139"/>
      <c r="C80" s="182" t="s">
        <v>871</v>
      </c>
      <c r="D80" s="139"/>
      <c r="E80" s="183" t="s">
        <v>311</v>
      </c>
      <c r="F80" s="139"/>
      <c r="G80" s="185" t="s">
        <v>872</v>
      </c>
      <c r="H80" s="138"/>
      <c r="I80" s="138"/>
      <c r="J80" s="139"/>
      <c r="K80" s="183" t="s">
        <v>312</v>
      </c>
      <c r="L80" s="139"/>
      <c r="M80" s="182" t="s">
        <v>872</v>
      </c>
      <c r="N80" s="138"/>
      <c r="O80" s="138"/>
      <c r="P80" s="138"/>
      <c r="Q80" s="139"/>
      <c r="R80" s="1"/>
    </row>
    <row r="81" spans="1:18" ht="12.75" customHeight="1" x14ac:dyDescent="0.2">
      <c r="A81" s="183" t="s">
        <v>313</v>
      </c>
      <c r="B81" s="139"/>
      <c r="C81" s="182"/>
      <c r="D81" s="139"/>
      <c r="E81" s="183" t="s">
        <v>313</v>
      </c>
      <c r="F81" s="139"/>
      <c r="G81" s="185"/>
      <c r="H81" s="138"/>
      <c r="I81" s="138"/>
      <c r="J81" s="139"/>
      <c r="K81" s="183" t="s">
        <v>313</v>
      </c>
      <c r="L81" s="139"/>
      <c r="M81" s="182"/>
      <c r="N81" s="138"/>
      <c r="O81" s="138"/>
      <c r="P81" s="138"/>
      <c r="Q81" s="139"/>
      <c r="R81" s="1"/>
    </row>
    <row r="82" spans="1:18" ht="12.75" customHeight="1" x14ac:dyDescent="0.2">
      <c r="A82" s="183" t="s">
        <v>121</v>
      </c>
      <c r="B82" s="139"/>
      <c r="C82" s="206">
        <v>43018</v>
      </c>
      <c r="D82" s="139"/>
      <c r="E82" s="183" t="s">
        <v>121</v>
      </c>
      <c r="F82" s="139"/>
      <c r="G82" s="206">
        <v>43018</v>
      </c>
      <c r="H82" s="138"/>
      <c r="I82" s="138"/>
      <c r="J82" s="138"/>
      <c r="K82" s="183" t="s">
        <v>314</v>
      </c>
      <c r="L82" s="139"/>
      <c r="M82" s="206">
        <v>43018</v>
      </c>
      <c r="N82" s="138"/>
      <c r="O82" s="138"/>
      <c r="P82" s="138"/>
      <c r="Q82" s="139"/>
      <c r="R82" s="1"/>
    </row>
    <row r="83" spans="1:18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1:18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8" ht="12.75" customHeight="1" x14ac:dyDescent="0.2">
      <c r="A86" s="176"/>
      <c r="B86" s="132"/>
      <c r="C86" s="177" t="s">
        <v>238</v>
      </c>
      <c r="D86" s="142"/>
      <c r="E86" s="142"/>
      <c r="F86" s="142"/>
      <c r="G86" s="142"/>
      <c r="H86" s="142"/>
      <c r="I86" s="142"/>
      <c r="J86" s="142"/>
      <c r="K86" s="142"/>
      <c r="L86" s="142"/>
      <c r="M86" s="132"/>
      <c r="N86" s="178" t="s">
        <v>239</v>
      </c>
      <c r="O86" s="138"/>
      <c r="P86" s="138"/>
      <c r="Q86" s="139"/>
      <c r="R86" s="1"/>
    </row>
    <row r="87" spans="1:18" ht="12.75" customHeight="1" x14ac:dyDescent="0.2">
      <c r="A87" s="133"/>
      <c r="B87" s="134"/>
      <c r="C87" s="135"/>
      <c r="D87" s="143"/>
      <c r="E87" s="143"/>
      <c r="F87" s="143"/>
      <c r="G87" s="143"/>
      <c r="H87" s="143"/>
      <c r="I87" s="143"/>
      <c r="J87" s="143"/>
      <c r="K87" s="143"/>
      <c r="L87" s="143"/>
      <c r="M87" s="136"/>
      <c r="N87" s="178" t="s">
        <v>240</v>
      </c>
      <c r="O87" s="138"/>
      <c r="P87" s="138"/>
      <c r="Q87" s="139"/>
      <c r="R87" s="1"/>
    </row>
    <row r="88" spans="1:18" ht="12.75" customHeight="1" x14ac:dyDescent="0.2">
      <c r="A88" s="133"/>
      <c r="B88" s="134"/>
      <c r="C88" s="177" t="s">
        <v>241</v>
      </c>
      <c r="D88" s="142"/>
      <c r="E88" s="142"/>
      <c r="F88" s="142"/>
      <c r="G88" s="142"/>
      <c r="H88" s="142"/>
      <c r="I88" s="142"/>
      <c r="J88" s="142"/>
      <c r="K88" s="142"/>
      <c r="L88" s="142"/>
      <c r="M88" s="132"/>
      <c r="N88" s="179" t="s">
        <v>242</v>
      </c>
      <c r="O88" s="138"/>
      <c r="P88" s="138"/>
      <c r="Q88" s="139"/>
      <c r="R88" s="1"/>
    </row>
    <row r="89" spans="1:18" ht="12.75" customHeight="1" x14ac:dyDescent="0.2">
      <c r="A89" s="135"/>
      <c r="B89" s="136"/>
      <c r="C89" s="135"/>
      <c r="D89" s="143"/>
      <c r="E89" s="143"/>
      <c r="F89" s="143"/>
      <c r="G89" s="143"/>
      <c r="H89" s="143"/>
      <c r="I89" s="143"/>
      <c r="J89" s="143"/>
      <c r="K89" s="143"/>
      <c r="L89" s="143"/>
      <c r="M89" s="136"/>
      <c r="N89" s="179" t="s">
        <v>5</v>
      </c>
      <c r="O89" s="138"/>
      <c r="P89" s="138"/>
      <c r="Q89" s="139"/>
      <c r="R89" s="1"/>
    </row>
    <row r="90" spans="1:18" ht="12.75" customHeight="1" x14ac:dyDescent="0.2">
      <c r="A90" s="183" t="s">
        <v>243</v>
      </c>
      <c r="B90" s="138"/>
      <c r="C90" s="139"/>
      <c r="D90" s="186" t="s">
        <v>244</v>
      </c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9"/>
      <c r="R90" s="1"/>
    </row>
    <row r="91" spans="1:18" ht="12.75" customHeight="1" x14ac:dyDescent="0.2">
      <c r="A91" s="183" t="s">
        <v>245</v>
      </c>
      <c r="B91" s="138"/>
      <c r="C91" s="139"/>
      <c r="D91" s="207" t="s">
        <v>873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9"/>
      <c r="R91" s="1"/>
    </row>
    <row r="92" spans="1:18" ht="12.75" customHeight="1" x14ac:dyDescent="0.2">
      <c r="A92" s="185" t="s">
        <v>246</v>
      </c>
      <c r="B92" s="139"/>
      <c r="C92" s="43"/>
      <c r="D92" s="187" t="s">
        <v>874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9"/>
      <c r="R92" s="1"/>
    </row>
    <row r="93" spans="1:18" ht="12.75" customHeight="1" x14ac:dyDescent="0.2">
      <c r="A93" s="153" t="s">
        <v>15</v>
      </c>
      <c r="B93" s="172" t="s">
        <v>16</v>
      </c>
      <c r="C93" s="153" t="s">
        <v>248</v>
      </c>
      <c r="D93" s="184" t="s">
        <v>18</v>
      </c>
      <c r="E93" s="139"/>
      <c r="F93" s="184" t="s">
        <v>249</v>
      </c>
      <c r="G93" s="138"/>
      <c r="H93" s="138"/>
      <c r="I93" s="138"/>
      <c r="J93" s="139"/>
      <c r="K93" s="153" t="s">
        <v>250</v>
      </c>
      <c r="L93" s="172" t="s">
        <v>251</v>
      </c>
      <c r="M93" s="153" t="s">
        <v>252</v>
      </c>
      <c r="N93" s="188" t="s">
        <v>253</v>
      </c>
      <c r="O93" s="142"/>
      <c r="P93" s="142"/>
      <c r="Q93" s="132"/>
      <c r="R93" s="175" t="s">
        <v>126</v>
      </c>
    </row>
    <row r="94" spans="1:18" ht="12.75" customHeight="1" x14ac:dyDescent="0.2">
      <c r="A94" s="147"/>
      <c r="B94" s="147"/>
      <c r="C94" s="147"/>
      <c r="D94" s="15" t="s">
        <v>25</v>
      </c>
      <c r="E94" s="15" t="s">
        <v>26</v>
      </c>
      <c r="F94" s="15" t="s">
        <v>254</v>
      </c>
      <c r="G94" s="15" t="s">
        <v>255</v>
      </c>
      <c r="H94" s="15" t="s">
        <v>256</v>
      </c>
      <c r="I94" s="15" t="s">
        <v>257</v>
      </c>
      <c r="J94" s="15" t="s">
        <v>258</v>
      </c>
      <c r="K94" s="147"/>
      <c r="L94" s="147"/>
      <c r="M94" s="147"/>
      <c r="N94" s="135"/>
      <c r="O94" s="143"/>
      <c r="P94" s="143"/>
      <c r="Q94" s="136"/>
      <c r="R94" s="133"/>
    </row>
    <row r="95" spans="1:18" ht="12.75" customHeight="1" x14ac:dyDescent="0.2">
      <c r="A95" s="15">
        <v>1</v>
      </c>
      <c r="B95" s="15" t="s">
        <v>875</v>
      </c>
      <c r="C95" s="47" t="s">
        <v>757</v>
      </c>
      <c r="D95" s="45">
        <v>38723</v>
      </c>
      <c r="E95" s="45">
        <v>38743</v>
      </c>
      <c r="F95" s="15">
        <v>1</v>
      </c>
      <c r="G95" s="15">
        <v>1</v>
      </c>
      <c r="H95" s="15"/>
      <c r="I95" s="15"/>
      <c r="J95" s="15"/>
      <c r="K95" s="15">
        <v>231</v>
      </c>
      <c r="L95" s="15" t="s">
        <v>151</v>
      </c>
      <c r="M95" s="15" t="s">
        <v>760</v>
      </c>
      <c r="N95" s="158" t="s">
        <v>876</v>
      </c>
      <c r="O95" s="142"/>
      <c r="P95" s="142"/>
      <c r="Q95" s="132"/>
      <c r="R95" s="153" t="s">
        <v>877</v>
      </c>
    </row>
    <row r="96" spans="1:18" ht="12.75" customHeight="1" x14ac:dyDescent="0.2">
      <c r="A96" s="15">
        <v>2</v>
      </c>
      <c r="B96" s="15" t="s">
        <v>875</v>
      </c>
      <c r="C96" s="47" t="s">
        <v>757</v>
      </c>
      <c r="D96" s="45">
        <v>38743</v>
      </c>
      <c r="E96" s="45">
        <v>38747</v>
      </c>
      <c r="F96" s="15"/>
      <c r="G96" s="15">
        <v>2</v>
      </c>
      <c r="H96" s="15"/>
      <c r="I96" s="15"/>
      <c r="J96" s="15"/>
      <c r="K96" s="15">
        <v>242</v>
      </c>
      <c r="L96" s="15" t="s">
        <v>151</v>
      </c>
      <c r="M96" s="15" t="s">
        <v>760</v>
      </c>
      <c r="N96" s="133"/>
      <c r="O96" s="155"/>
      <c r="P96" s="155"/>
      <c r="Q96" s="134"/>
      <c r="R96" s="157"/>
    </row>
    <row r="97" spans="1:20" ht="12.75" customHeight="1" x14ac:dyDescent="0.2">
      <c r="A97" s="15">
        <v>3</v>
      </c>
      <c r="B97" s="15" t="s">
        <v>875</v>
      </c>
      <c r="C97" s="47" t="s">
        <v>757</v>
      </c>
      <c r="D97" s="45">
        <v>38747</v>
      </c>
      <c r="E97" s="45">
        <v>38748</v>
      </c>
      <c r="F97" s="15"/>
      <c r="G97" s="15">
        <v>3</v>
      </c>
      <c r="H97" s="15"/>
      <c r="I97" s="15"/>
      <c r="J97" s="15"/>
      <c r="K97" s="15">
        <v>248</v>
      </c>
      <c r="L97" s="15" t="s">
        <v>151</v>
      </c>
      <c r="M97" s="15" t="s">
        <v>760</v>
      </c>
      <c r="N97" s="133"/>
      <c r="O97" s="155"/>
      <c r="P97" s="155"/>
      <c r="Q97" s="134"/>
      <c r="R97" s="157"/>
      <c r="S97" s="1"/>
      <c r="T97" s="1"/>
    </row>
    <row r="98" spans="1:20" ht="12.75" customHeight="1" x14ac:dyDescent="0.2">
      <c r="A98" s="15">
        <v>4</v>
      </c>
      <c r="B98" s="15" t="s">
        <v>875</v>
      </c>
      <c r="C98" s="47" t="s">
        <v>757</v>
      </c>
      <c r="D98" s="45">
        <v>38748</v>
      </c>
      <c r="E98" s="45">
        <v>38748</v>
      </c>
      <c r="F98" s="15"/>
      <c r="G98" s="15">
        <v>4</v>
      </c>
      <c r="H98" s="15"/>
      <c r="I98" s="15"/>
      <c r="J98" s="15"/>
      <c r="K98" s="15">
        <v>154</v>
      </c>
      <c r="L98" s="15" t="s">
        <v>151</v>
      </c>
      <c r="M98" s="15" t="s">
        <v>760</v>
      </c>
      <c r="N98" s="133"/>
      <c r="O98" s="155"/>
      <c r="P98" s="155"/>
      <c r="Q98" s="134"/>
      <c r="R98" s="157"/>
      <c r="S98" s="1"/>
      <c r="T98" s="1"/>
    </row>
    <row r="99" spans="1:20" ht="15.75" customHeight="1" x14ac:dyDescent="0.2">
      <c r="A99" s="15">
        <v>5</v>
      </c>
      <c r="B99" s="15" t="s">
        <v>875</v>
      </c>
      <c r="C99" s="47" t="s">
        <v>757</v>
      </c>
      <c r="D99" s="45">
        <v>38748</v>
      </c>
      <c r="E99" s="45">
        <v>38754</v>
      </c>
      <c r="F99" s="15"/>
      <c r="G99" s="15">
        <v>5</v>
      </c>
      <c r="H99" s="15"/>
      <c r="I99" s="15"/>
      <c r="J99" s="15"/>
      <c r="K99" s="15">
        <v>244</v>
      </c>
      <c r="L99" s="15" t="s">
        <v>151</v>
      </c>
      <c r="M99" s="15" t="s">
        <v>760</v>
      </c>
      <c r="N99" s="133"/>
      <c r="O99" s="155"/>
      <c r="P99" s="155"/>
      <c r="Q99" s="134"/>
      <c r="R99" s="147"/>
      <c r="S99" s="1"/>
      <c r="T99" s="1"/>
    </row>
    <row r="100" spans="1:20" ht="12.75" customHeight="1" x14ac:dyDescent="0.2">
      <c r="A100" s="15">
        <v>14</v>
      </c>
      <c r="B100" s="15" t="s">
        <v>875</v>
      </c>
      <c r="C100" s="47" t="s">
        <v>757</v>
      </c>
      <c r="D100" s="45">
        <v>38751</v>
      </c>
      <c r="E100" s="45">
        <v>38755</v>
      </c>
      <c r="F100" s="15">
        <v>2</v>
      </c>
      <c r="G100" s="15">
        <v>1</v>
      </c>
      <c r="H100" s="15"/>
      <c r="I100" s="15"/>
      <c r="J100" s="15"/>
      <c r="K100" s="15">
        <v>239</v>
      </c>
      <c r="L100" s="15" t="s">
        <v>151</v>
      </c>
      <c r="M100" s="15" t="s">
        <v>760</v>
      </c>
      <c r="N100" s="133"/>
      <c r="O100" s="155"/>
      <c r="P100" s="155"/>
      <c r="Q100" s="134"/>
      <c r="R100" s="153" t="s">
        <v>878</v>
      </c>
      <c r="S100" s="1"/>
      <c r="T100" s="1"/>
    </row>
    <row r="101" spans="1:20" ht="12.75" customHeight="1" x14ac:dyDescent="0.2">
      <c r="A101" s="15">
        <v>15</v>
      </c>
      <c r="B101" s="15" t="s">
        <v>875</v>
      </c>
      <c r="C101" s="47" t="s">
        <v>757</v>
      </c>
      <c r="D101" s="45">
        <v>38755</v>
      </c>
      <c r="E101" s="45">
        <v>38771</v>
      </c>
      <c r="F101" s="15"/>
      <c r="G101" s="15">
        <v>2</v>
      </c>
      <c r="H101" s="15"/>
      <c r="I101" s="15"/>
      <c r="J101" s="15"/>
      <c r="K101" s="15">
        <v>269</v>
      </c>
      <c r="L101" s="15" t="s">
        <v>151</v>
      </c>
      <c r="M101" s="15" t="s">
        <v>760</v>
      </c>
      <c r="N101" s="133"/>
      <c r="O101" s="155"/>
      <c r="P101" s="155"/>
      <c r="Q101" s="134"/>
      <c r="R101" s="157"/>
      <c r="S101" s="1"/>
      <c r="T101" s="1"/>
    </row>
    <row r="102" spans="1:20" ht="12.75" customHeight="1" x14ac:dyDescent="0.2">
      <c r="A102" s="15">
        <v>16</v>
      </c>
      <c r="B102" s="15" t="s">
        <v>875</v>
      </c>
      <c r="C102" s="47" t="s">
        <v>757</v>
      </c>
      <c r="D102" s="45">
        <v>38771</v>
      </c>
      <c r="E102" s="45">
        <v>38772</v>
      </c>
      <c r="F102" s="15"/>
      <c r="G102" s="15">
        <v>3</v>
      </c>
      <c r="H102" s="15"/>
      <c r="I102" s="15"/>
      <c r="J102" s="15"/>
      <c r="K102" s="15">
        <v>231</v>
      </c>
      <c r="L102" s="15" t="s">
        <v>151</v>
      </c>
      <c r="M102" s="15" t="s">
        <v>760</v>
      </c>
      <c r="N102" s="133"/>
      <c r="O102" s="155"/>
      <c r="P102" s="155"/>
      <c r="Q102" s="134"/>
      <c r="R102" s="157"/>
      <c r="S102" s="1"/>
      <c r="T102" s="1"/>
    </row>
    <row r="103" spans="1:20" ht="12.75" customHeight="1" x14ac:dyDescent="0.2">
      <c r="A103" s="15">
        <v>17</v>
      </c>
      <c r="B103" s="15" t="s">
        <v>875</v>
      </c>
      <c r="C103" s="47" t="s">
        <v>757</v>
      </c>
      <c r="D103" s="45">
        <v>38772</v>
      </c>
      <c r="E103" s="45">
        <v>38776</v>
      </c>
      <c r="F103" s="15"/>
      <c r="G103" s="15">
        <v>4</v>
      </c>
      <c r="H103" s="15"/>
      <c r="I103" s="15"/>
      <c r="J103" s="15"/>
      <c r="K103" s="15">
        <v>228</v>
      </c>
      <c r="L103" s="15" t="s">
        <v>151</v>
      </c>
      <c r="M103" s="15" t="s">
        <v>760</v>
      </c>
      <c r="N103" s="133"/>
      <c r="O103" s="155"/>
      <c r="P103" s="155"/>
      <c r="Q103" s="134"/>
      <c r="R103" s="157"/>
      <c r="S103" s="1"/>
      <c r="T103" s="1"/>
    </row>
    <row r="104" spans="1:20" ht="12.75" customHeight="1" x14ac:dyDescent="0.2">
      <c r="A104" s="15">
        <v>18</v>
      </c>
      <c r="B104" s="15" t="s">
        <v>875</v>
      </c>
      <c r="C104" s="47" t="s">
        <v>757</v>
      </c>
      <c r="D104" s="45">
        <v>38776</v>
      </c>
      <c r="E104" s="45">
        <v>38804</v>
      </c>
      <c r="F104" s="15"/>
      <c r="G104" s="15">
        <v>5</v>
      </c>
      <c r="H104" s="15"/>
      <c r="I104" s="15"/>
      <c r="J104" s="15"/>
      <c r="K104" s="15">
        <v>244</v>
      </c>
      <c r="L104" s="15" t="s">
        <v>151</v>
      </c>
      <c r="M104" s="15" t="s">
        <v>760</v>
      </c>
      <c r="N104" s="133"/>
      <c r="O104" s="155"/>
      <c r="P104" s="155"/>
      <c r="Q104" s="134"/>
      <c r="R104" s="157"/>
      <c r="S104" s="1"/>
      <c r="T104" s="1"/>
    </row>
    <row r="105" spans="1:20" ht="12.75" customHeight="1" x14ac:dyDescent="0.2">
      <c r="A105" s="15">
        <v>19</v>
      </c>
      <c r="B105" s="15" t="s">
        <v>875</v>
      </c>
      <c r="C105" s="47" t="s">
        <v>757</v>
      </c>
      <c r="D105" s="45">
        <v>38776</v>
      </c>
      <c r="E105" s="45">
        <v>38805</v>
      </c>
      <c r="F105" s="15">
        <v>3</v>
      </c>
      <c r="G105" s="15">
        <v>1</v>
      </c>
      <c r="H105" s="15"/>
      <c r="I105" s="15"/>
      <c r="J105" s="15"/>
      <c r="K105" s="15">
        <v>235</v>
      </c>
      <c r="L105" s="15" t="s">
        <v>151</v>
      </c>
      <c r="M105" s="15" t="s">
        <v>760</v>
      </c>
      <c r="N105" s="133"/>
      <c r="O105" s="155"/>
      <c r="P105" s="155"/>
      <c r="Q105" s="134"/>
      <c r="R105" s="157"/>
      <c r="S105" s="1"/>
      <c r="T105" s="1"/>
    </row>
    <row r="106" spans="1:20" ht="12.75" customHeight="1" x14ac:dyDescent="0.2">
      <c r="A106" s="15">
        <v>20</v>
      </c>
      <c r="B106" s="15" t="s">
        <v>875</v>
      </c>
      <c r="C106" s="47" t="s">
        <v>757</v>
      </c>
      <c r="D106" s="45">
        <v>38805</v>
      </c>
      <c r="E106" s="45">
        <v>38805</v>
      </c>
      <c r="F106" s="15"/>
      <c r="G106" s="15">
        <v>2</v>
      </c>
      <c r="H106" s="15"/>
      <c r="I106" s="15"/>
      <c r="J106" s="15"/>
      <c r="K106" s="15">
        <v>56</v>
      </c>
      <c r="L106" s="15" t="s">
        <v>151</v>
      </c>
      <c r="M106" s="15" t="s">
        <v>760</v>
      </c>
      <c r="N106" s="135"/>
      <c r="O106" s="143"/>
      <c r="P106" s="143"/>
      <c r="Q106" s="136"/>
      <c r="R106" s="147"/>
      <c r="S106" s="1"/>
      <c r="T106" s="1"/>
    </row>
    <row r="107" spans="1:20" ht="12.75" customHeight="1" x14ac:dyDescent="0.2">
      <c r="A107" s="183" t="s">
        <v>308</v>
      </c>
      <c r="B107" s="139"/>
      <c r="C107" s="182" t="s">
        <v>879</v>
      </c>
      <c r="D107" s="139"/>
      <c r="E107" s="183" t="s">
        <v>309</v>
      </c>
      <c r="F107" s="139"/>
      <c r="G107" s="185"/>
      <c r="H107" s="138"/>
      <c r="I107" s="138"/>
      <c r="J107" s="139"/>
      <c r="K107" s="183" t="s">
        <v>310</v>
      </c>
      <c r="L107" s="139"/>
      <c r="M107" s="182"/>
      <c r="N107" s="138"/>
      <c r="O107" s="138"/>
      <c r="P107" s="138"/>
      <c r="Q107" s="139"/>
      <c r="R107" s="83"/>
      <c r="S107" s="53"/>
      <c r="T107" s="208"/>
    </row>
    <row r="108" spans="1:20" ht="12.75" customHeight="1" x14ac:dyDescent="0.2">
      <c r="A108" s="183" t="s">
        <v>311</v>
      </c>
      <c r="B108" s="139"/>
      <c r="C108" s="182"/>
      <c r="D108" s="139"/>
      <c r="E108" s="183" t="s">
        <v>311</v>
      </c>
      <c r="F108" s="139"/>
      <c r="G108" s="185"/>
      <c r="H108" s="138"/>
      <c r="I108" s="138"/>
      <c r="J108" s="139"/>
      <c r="K108" s="183" t="s">
        <v>312</v>
      </c>
      <c r="L108" s="139"/>
      <c r="M108" s="182"/>
      <c r="N108" s="138"/>
      <c r="O108" s="138"/>
      <c r="P108" s="138"/>
      <c r="Q108" s="139"/>
      <c r="R108" s="83"/>
      <c r="S108" s="53"/>
      <c r="T108" s="155"/>
    </row>
    <row r="109" spans="1:20" ht="12.75" customHeight="1" x14ac:dyDescent="0.2">
      <c r="A109" s="183" t="s">
        <v>313</v>
      </c>
      <c r="B109" s="139"/>
      <c r="C109" s="182"/>
      <c r="D109" s="139"/>
      <c r="E109" s="183" t="s">
        <v>313</v>
      </c>
      <c r="F109" s="139"/>
      <c r="G109" s="185"/>
      <c r="H109" s="138"/>
      <c r="I109" s="138"/>
      <c r="J109" s="139"/>
      <c r="K109" s="183" t="s">
        <v>313</v>
      </c>
      <c r="L109" s="139"/>
      <c r="M109" s="182"/>
      <c r="N109" s="138"/>
      <c r="O109" s="138"/>
      <c r="P109" s="138"/>
      <c r="Q109" s="139"/>
      <c r="R109" s="83"/>
      <c r="S109" s="53"/>
      <c r="T109" s="155"/>
    </row>
    <row r="110" spans="1:20" ht="12.75" customHeight="1" x14ac:dyDescent="0.2">
      <c r="A110" s="183" t="s">
        <v>121</v>
      </c>
      <c r="B110" s="139"/>
      <c r="C110" s="182" t="s">
        <v>880</v>
      </c>
      <c r="D110" s="139"/>
      <c r="E110" s="183" t="s">
        <v>121</v>
      </c>
      <c r="F110" s="139"/>
      <c r="G110" s="185"/>
      <c r="H110" s="138"/>
      <c r="I110" s="138"/>
      <c r="J110" s="139"/>
      <c r="K110" s="183" t="s">
        <v>314</v>
      </c>
      <c r="L110" s="139"/>
      <c r="M110" s="182"/>
      <c r="N110" s="138"/>
      <c r="O110" s="138"/>
      <c r="P110" s="138"/>
      <c r="Q110" s="139"/>
      <c r="R110" s="83"/>
      <c r="S110" s="53"/>
      <c r="T110" s="155"/>
    </row>
    <row r="111" spans="1:20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55"/>
    </row>
    <row r="112" spans="1:2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55"/>
    </row>
    <row r="113" spans="20:20" ht="12.75" customHeight="1" x14ac:dyDescent="0.2">
      <c r="T113" s="155"/>
    </row>
    <row r="114" spans="20:20" ht="12.75" customHeight="1" x14ac:dyDescent="0.2">
      <c r="T114" s="155"/>
    </row>
    <row r="115" spans="20:20" ht="12.75" customHeight="1" x14ac:dyDescent="0.2">
      <c r="T115" s="155"/>
    </row>
    <row r="116" spans="20:20" ht="12.75" customHeight="1" x14ac:dyDescent="0.2">
      <c r="T116" s="155"/>
    </row>
    <row r="117" spans="20:20" ht="12.75" customHeight="1" x14ac:dyDescent="0.2">
      <c r="T117" s="155"/>
    </row>
    <row r="118" spans="20:20" ht="12.75" customHeight="1" x14ac:dyDescent="0.2">
      <c r="T118" s="155"/>
    </row>
    <row r="119" spans="20:20" ht="12.75" customHeight="1" x14ac:dyDescent="0.2">
      <c r="T119" s="155"/>
    </row>
    <row r="120" spans="20:20" ht="12.75" customHeight="1" x14ac:dyDescent="0.2">
      <c r="T120" s="155"/>
    </row>
    <row r="121" spans="20:20" ht="12.75" customHeight="1" x14ac:dyDescent="0.2">
      <c r="T121" s="155"/>
    </row>
    <row r="122" spans="20:20" ht="12.75" customHeight="1" x14ac:dyDescent="0.2">
      <c r="T122" s="155"/>
    </row>
  </sheetData>
  <mergeCells count="152">
    <mergeCell ref="K109:L109"/>
    <mergeCell ref="M109:Q109"/>
    <mergeCell ref="B93:B94"/>
    <mergeCell ref="C93:C94"/>
    <mergeCell ref="D93:E93"/>
    <mergeCell ref="R100:R106"/>
    <mergeCell ref="T107:T122"/>
    <mergeCell ref="K93:K94"/>
    <mergeCell ref="L93:L94"/>
    <mergeCell ref="M93:M94"/>
    <mergeCell ref="N93:Q94"/>
    <mergeCell ref="R93:R94"/>
    <mergeCell ref="N95:Q106"/>
    <mergeCell ref="R95:R99"/>
    <mergeCell ref="A109:B109"/>
    <mergeCell ref="A110:B110"/>
    <mergeCell ref="C110:D110"/>
    <mergeCell ref="E110:F110"/>
    <mergeCell ref="G110:J110"/>
    <mergeCell ref="K110:L110"/>
    <mergeCell ref="M110:Q110"/>
    <mergeCell ref="C108:D108"/>
    <mergeCell ref="E108:F108"/>
    <mergeCell ref="C109:D109"/>
    <mergeCell ref="E109:F109"/>
    <mergeCell ref="G109:J109"/>
    <mergeCell ref="N87:Q87"/>
    <mergeCell ref="G108:J108"/>
    <mergeCell ref="K108:L108"/>
    <mergeCell ref="A107:B107"/>
    <mergeCell ref="C107:D107"/>
    <mergeCell ref="E107:F107"/>
    <mergeCell ref="G107:J107"/>
    <mergeCell ref="K107:L107"/>
    <mergeCell ref="M107:Q107"/>
    <mergeCell ref="A108:B108"/>
    <mergeCell ref="M108:Q108"/>
    <mergeCell ref="A86:B89"/>
    <mergeCell ref="C86:M87"/>
    <mergeCell ref="C88:M89"/>
    <mergeCell ref="N88:Q88"/>
    <mergeCell ref="N89:Q89"/>
    <mergeCell ref="D90:Q90"/>
    <mergeCell ref="D91:Q91"/>
    <mergeCell ref="D92:Q92"/>
    <mergeCell ref="F93:J93"/>
    <mergeCell ref="A90:C90"/>
    <mergeCell ref="A91:C91"/>
    <mergeCell ref="A92:B92"/>
    <mergeCell ref="A93:A94"/>
    <mergeCell ref="A80:B80"/>
    <mergeCell ref="C80:D80"/>
    <mergeCell ref="E80:F80"/>
    <mergeCell ref="G80:J80"/>
    <mergeCell ref="K80:L80"/>
    <mergeCell ref="M80:Q80"/>
    <mergeCell ref="A81:B81"/>
    <mergeCell ref="M81:Q81"/>
    <mergeCell ref="N86:Q86"/>
    <mergeCell ref="G81:J81"/>
    <mergeCell ref="K81:L81"/>
    <mergeCell ref="G82:J82"/>
    <mergeCell ref="K82:L82"/>
    <mergeCell ref="M82:Q82"/>
    <mergeCell ref="C81:D81"/>
    <mergeCell ref="E81:F81"/>
    <mergeCell ref="A82:B82"/>
    <mergeCell ref="C82:D82"/>
    <mergeCell ref="E82:F82"/>
    <mergeCell ref="N62:Q66"/>
    <mergeCell ref="R62:R66"/>
    <mergeCell ref="R67:R71"/>
    <mergeCell ref="K79:L79"/>
    <mergeCell ref="M79:Q79"/>
    <mergeCell ref="N67:Q71"/>
    <mergeCell ref="N72:Q78"/>
    <mergeCell ref="R72:R78"/>
    <mergeCell ref="A79:B79"/>
    <mergeCell ref="C79:D79"/>
    <mergeCell ref="E79:F79"/>
    <mergeCell ref="G79:J79"/>
    <mergeCell ref="R39:R40"/>
    <mergeCell ref="N41:Q45"/>
    <mergeCell ref="R41:R45"/>
    <mergeCell ref="N46:Q50"/>
    <mergeCell ref="R46:R50"/>
    <mergeCell ref="N51:Q55"/>
    <mergeCell ref="R51:R55"/>
    <mergeCell ref="N56:Q61"/>
    <mergeCell ref="R56:R61"/>
    <mergeCell ref="A39:A40"/>
    <mergeCell ref="B39:B40"/>
    <mergeCell ref="C39:C40"/>
    <mergeCell ref="D39:E39"/>
    <mergeCell ref="F39:J39"/>
    <mergeCell ref="K39:K40"/>
    <mergeCell ref="L39:L40"/>
    <mergeCell ref="M39:M40"/>
    <mergeCell ref="N39:Q40"/>
    <mergeCell ref="F25:H25"/>
    <mergeCell ref="I25:L25"/>
    <mergeCell ref="A32:B35"/>
    <mergeCell ref="A36:C36"/>
    <mergeCell ref="D36:Q36"/>
    <mergeCell ref="A37:C37"/>
    <mergeCell ref="D37:Q37"/>
    <mergeCell ref="A38:B38"/>
    <mergeCell ref="D38:Q38"/>
    <mergeCell ref="N33:Q33"/>
    <mergeCell ref="N34:Q34"/>
    <mergeCell ref="M17:Q17"/>
    <mergeCell ref="M18:Q18"/>
    <mergeCell ref="M19:Q19"/>
    <mergeCell ref="M20:Q20"/>
    <mergeCell ref="M21:Q21"/>
    <mergeCell ref="M22:Q22"/>
    <mergeCell ref="M23:Q23"/>
    <mergeCell ref="F24:H24"/>
    <mergeCell ref="I24:L24"/>
    <mergeCell ref="M7:Q8"/>
    <mergeCell ref="M9:Q9"/>
    <mergeCell ref="M10:Q10"/>
    <mergeCell ref="M11:Q11"/>
    <mergeCell ref="M12:Q12"/>
    <mergeCell ref="M13:Q13"/>
    <mergeCell ref="M14:Q14"/>
    <mergeCell ref="M15:Q15"/>
    <mergeCell ref="M16:Q16"/>
    <mergeCell ref="F27:H27"/>
    <mergeCell ref="F28:H28"/>
    <mergeCell ref="I28:J28"/>
    <mergeCell ref="C32:M33"/>
    <mergeCell ref="N32:Q32"/>
    <mergeCell ref="C34:M35"/>
    <mergeCell ref="N35:Q35"/>
    <mergeCell ref="A2:B4"/>
    <mergeCell ref="C2:L4"/>
    <mergeCell ref="M2:Q2"/>
    <mergeCell ref="M3:Q3"/>
    <mergeCell ref="M4:Q4"/>
    <mergeCell ref="A5:L5"/>
    <mergeCell ref="M5:Q5"/>
    <mergeCell ref="J7:J8"/>
    <mergeCell ref="K7:K8"/>
    <mergeCell ref="A6:L6"/>
    <mergeCell ref="M6:Q6"/>
    <mergeCell ref="A7:A8"/>
    <mergeCell ref="B7:B8"/>
    <mergeCell ref="C7:C8"/>
    <mergeCell ref="D7:E7"/>
    <mergeCell ref="F7:I7"/>
    <mergeCell ref="L7:L8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R108"/>
  <sheetViews>
    <sheetView topLeftCell="A109" workbookViewId="0">
      <selection activeCell="A109" sqref="A109:XFD1000"/>
    </sheetView>
  </sheetViews>
  <sheetFormatPr baseColWidth="10" defaultColWidth="12.5703125" defaultRowHeight="15" customHeight="1" x14ac:dyDescent="0.2"/>
  <cols>
    <col min="1" max="1" width="7.7109375" customWidth="1"/>
    <col min="2" max="2" width="8.85546875" customWidth="1"/>
    <col min="3" max="3" width="18.28515625" customWidth="1"/>
    <col min="4" max="4" width="9.5703125" customWidth="1"/>
    <col min="5" max="5" width="9.42578125" customWidth="1"/>
    <col min="6" max="6" width="7.7109375" customWidth="1"/>
    <col min="7" max="7" width="8" customWidth="1"/>
    <col min="8" max="8" width="6.42578125" customWidth="1"/>
    <col min="9" max="9" width="8.5703125" customWidth="1"/>
    <col min="10" max="10" width="7.28515625" customWidth="1"/>
    <col min="11" max="11" width="6.5703125" customWidth="1"/>
    <col min="12" max="12" width="6.85546875" customWidth="1"/>
    <col min="13" max="13" width="8.42578125" customWidth="1"/>
    <col min="14" max="16" width="5.140625" customWidth="1"/>
    <col min="17" max="17" width="8.140625" customWidth="1"/>
    <col min="18" max="18" width="18.85546875" customWidth="1"/>
    <col min="19" max="26" width="13.42578125" customWidth="1"/>
  </cols>
  <sheetData>
    <row r="2" spans="1:18" ht="12.75" customHeight="1" x14ac:dyDescent="0.2">
      <c r="A2" s="176"/>
      <c r="B2" s="132"/>
      <c r="C2" s="177" t="s">
        <v>238</v>
      </c>
      <c r="D2" s="142"/>
      <c r="E2" s="142"/>
      <c r="F2" s="142"/>
      <c r="G2" s="142"/>
      <c r="H2" s="142"/>
      <c r="I2" s="142"/>
      <c r="J2" s="142"/>
      <c r="K2" s="142"/>
      <c r="L2" s="142"/>
      <c r="M2" s="132"/>
      <c r="N2" s="178" t="s">
        <v>239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35"/>
      <c r="D3" s="143"/>
      <c r="E3" s="143"/>
      <c r="F3" s="143"/>
      <c r="G3" s="143"/>
      <c r="H3" s="143"/>
      <c r="I3" s="143"/>
      <c r="J3" s="143"/>
      <c r="K3" s="143"/>
      <c r="L3" s="143"/>
      <c r="M3" s="136"/>
      <c r="N3" s="178" t="s">
        <v>240</v>
      </c>
      <c r="O3" s="138"/>
      <c r="P3" s="138"/>
      <c r="Q3" s="139"/>
      <c r="R3" s="1"/>
    </row>
    <row r="4" spans="1:18" ht="12.75" customHeight="1" x14ac:dyDescent="0.2">
      <c r="A4" s="133"/>
      <c r="B4" s="134"/>
      <c r="C4" s="177" t="s">
        <v>241</v>
      </c>
      <c r="D4" s="142"/>
      <c r="E4" s="142"/>
      <c r="F4" s="142"/>
      <c r="G4" s="142"/>
      <c r="H4" s="142"/>
      <c r="I4" s="142"/>
      <c r="J4" s="142"/>
      <c r="K4" s="142"/>
      <c r="L4" s="142"/>
      <c r="M4" s="132"/>
      <c r="N4" s="179" t="s">
        <v>242</v>
      </c>
      <c r="O4" s="138"/>
      <c r="P4" s="138"/>
      <c r="Q4" s="139"/>
      <c r="R4" s="1"/>
    </row>
    <row r="5" spans="1:18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43"/>
      <c r="M5" s="136"/>
      <c r="N5" s="179" t="s">
        <v>5</v>
      </c>
      <c r="O5" s="138"/>
      <c r="P5" s="138"/>
      <c r="Q5" s="139"/>
      <c r="R5" s="1"/>
    </row>
    <row r="6" spans="1:18" ht="23.25" customHeight="1" x14ac:dyDescent="0.2">
      <c r="A6" s="183" t="s">
        <v>243</v>
      </c>
      <c r="B6" s="138"/>
      <c r="C6" s="139"/>
      <c r="D6" s="186" t="s">
        <v>244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.75" customHeight="1" x14ac:dyDescent="0.2">
      <c r="A7" s="183" t="s">
        <v>245</v>
      </c>
      <c r="B7" s="138"/>
      <c r="C7" s="139"/>
      <c r="D7" s="207" t="s">
        <v>873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21.75" customHeight="1" x14ac:dyDescent="0.2">
      <c r="A8" s="185" t="s">
        <v>246</v>
      </c>
      <c r="B8" s="139"/>
      <c r="C8" s="43"/>
      <c r="D8" s="187" t="s">
        <v>881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"/>
    </row>
    <row r="9" spans="1:18" ht="12.75" customHeight="1" x14ac:dyDescent="0.2">
      <c r="A9" s="153" t="s">
        <v>15</v>
      </c>
      <c r="B9" s="172" t="s">
        <v>16</v>
      </c>
      <c r="C9" s="153" t="s">
        <v>248</v>
      </c>
      <c r="D9" s="184" t="s">
        <v>18</v>
      </c>
      <c r="E9" s="139"/>
      <c r="F9" s="184" t="s">
        <v>249</v>
      </c>
      <c r="G9" s="138"/>
      <c r="H9" s="138"/>
      <c r="I9" s="138"/>
      <c r="J9" s="139"/>
      <c r="K9" s="153" t="s">
        <v>250</v>
      </c>
      <c r="L9" s="172" t="s">
        <v>251</v>
      </c>
      <c r="M9" s="153" t="s">
        <v>252</v>
      </c>
      <c r="N9" s="188" t="s">
        <v>253</v>
      </c>
      <c r="O9" s="142"/>
      <c r="P9" s="142"/>
      <c r="Q9" s="132"/>
      <c r="R9" s="156" t="s">
        <v>882</v>
      </c>
    </row>
    <row r="10" spans="1:18" ht="12.75" customHeight="1" x14ac:dyDescent="0.2">
      <c r="A10" s="147"/>
      <c r="B10" s="147"/>
      <c r="C10" s="147"/>
      <c r="D10" s="15" t="s">
        <v>25</v>
      </c>
      <c r="E10" s="15" t="s">
        <v>26</v>
      </c>
      <c r="F10" s="15" t="s">
        <v>254</v>
      </c>
      <c r="G10" s="15" t="s">
        <v>255</v>
      </c>
      <c r="H10" s="15" t="s">
        <v>256</v>
      </c>
      <c r="I10" s="15" t="s">
        <v>257</v>
      </c>
      <c r="J10" s="15" t="s">
        <v>258</v>
      </c>
      <c r="K10" s="147"/>
      <c r="L10" s="147"/>
      <c r="M10" s="147"/>
      <c r="N10" s="135"/>
      <c r="O10" s="143"/>
      <c r="P10" s="143"/>
      <c r="Q10" s="136"/>
      <c r="R10" s="147"/>
    </row>
    <row r="11" spans="1:18" ht="12.75" customHeight="1" x14ac:dyDescent="0.2">
      <c r="A11" s="15">
        <v>1</v>
      </c>
      <c r="B11" s="15" t="s">
        <v>875</v>
      </c>
      <c r="C11" s="47" t="s">
        <v>757</v>
      </c>
      <c r="D11" s="45">
        <v>39085</v>
      </c>
      <c r="E11" s="45">
        <v>39108</v>
      </c>
      <c r="F11" s="15">
        <v>1</v>
      </c>
      <c r="G11" s="15">
        <v>1</v>
      </c>
      <c r="H11" s="15"/>
      <c r="I11" s="15"/>
      <c r="J11" s="15"/>
      <c r="K11" s="15">
        <v>237</v>
      </c>
      <c r="L11" s="15" t="s">
        <v>151</v>
      </c>
      <c r="M11" s="15" t="s">
        <v>760</v>
      </c>
      <c r="N11" s="158" t="s">
        <v>883</v>
      </c>
      <c r="O11" s="142"/>
      <c r="P11" s="142"/>
      <c r="Q11" s="132"/>
      <c r="R11" s="156" t="s">
        <v>884</v>
      </c>
    </row>
    <row r="12" spans="1:18" ht="12.75" customHeight="1" x14ac:dyDescent="0.2">
      <c r="A12" s="15">
        <v>2</v>
      </c>
      <c r="B12" s="15" t="s">
        <v>875</v>
      </c>
      <c r="C12" s="47" t="s">
        <v>757</v>
      </c>
      <c r="D12" s="45">
        <v>39108</v>
      </c>
      <c r="E12" s="45">
        <v>39113</v>
      </c>
      <c r="F12" s="15"/>
      <c r="G12" s="15">
        <v>2</v>
      </c>
      <c r="H12" s="15"/>
      <c r="I12" s="15"/>
      <c r="J12" s="15"/>
      <c r="K12" s="15">
        <v>243</v>
      </c>
      <c r="L12" s="15" t="s">
        <v>151</v>
      </c>
      <c r="M12" s="15" t="s">
        <v>760</v>
      </c>
      <c r="N12" s="133"/>
      <c r="O12" s="155"/>
      <c r="P12" s="155"/>
      <c r="Q12" s="134"/>
      <c r="R12" s="157"/>
    </row>
    <row r="13" spans="1:18" ht="12.75" customHeight="1" x14ac:dyDescent="0.2">
      <c r="A13" s="15">
        <v>3</v>
      </c>
      <c r="B13" s="15" t="s">
        <v>875</v>
      </c>
      <c r="C13" s="47" t="s">
        <v>757</v>
      </c>
      <c r="D13" s="45">
        <v>39113</v>
      </c>
      <c r="E13" s="45">
        <v>39119</v>
      </c>
      <c r="F13" s="15"/>
      <c r="G13" s="15">
        <v>3</v>
      </c>
      <c r="H13" s="15"/>
      <c r="I13" s="15"/>
      <c r="J13" s="15"/>
      <c r="K13" s="15">
        <v>226</v>
      </c>
      <c r="L13" s="15" t="s">
        <v>151</v>
      </c>
      <c r="M13" s="15" t="s">
        <v>760</v>
      </c>
      <c r="N13" s="133"/>
      <c r="O13" s="155"/>
      <c r="P13" s="155"/>
      <c r="Q13" s="134"/>
      <c r="R13" s="157"/>
    </row>
    <row r="14" spans="1:18" ht="12.75" customHeight="1" x14ac:dyDescent="0.2">
      <c r="A14" s="15">
        <v>4</v>
      </c>
      <c r="B14" s="15" t="s">
        <v>875</v>
      </c>
      <c r="C14" s="47" t="s">
        <v>757</v>
      </c>
      <c r="D14" s="45">
        <v>39119</v>
      </c>
      <c r="E14" s="45">
        <v>39135</v>
      </c>
      <c r="F14" s="15"/>
      <c r="G14" s="15">
        <v>4</v>
      </c>
      <c r="H14" s="15"/>
      <c r="I14" s="15"/>
      <c r="J14" s="15"/>
      <c r="K14" s="15">
        <v>234</v>
      </c>
      <c r="L14" s="15" t="s">
        <v>151</v>
      </c>
      <c r="M14" s="15" t="s">
        <v>760</v>
      </c>
      <c r="N14" s="133"/>
      <c r="O14" s="155"/>
      <c r="P14" s="155"/>
      <c r="Q14" s="134"/>
      <c r="R14" s="157"/>
    </row>
    <row r="15" spans="1:18" ht="15.75" customHeight="1" x14ac:dyDescent="0.2">
      <c r="A15" s="15">
        <v>5</v>
      </c>
      <c r="B15" s="15" t="s">
        <v>875</v>
      </c>
      <c r="C15" s="47" t="s">
        <v>757</v>
      </c>
      <c r="D15" s="45">
        <v>39136</v>
      </c>
      <c r="E15" s="45">
        <v>39126</v>
      </c>
      <c r="F15" s="15"/>
      <c r="G15" s="15">
        <v>5</v>
      </c>
      <c r="H15" s="15"/>
      <c r="I15" s="15"/>
      <c r="J15" s="15"/>
      <c r="K15" s="15">
        <v>95</v>
      </c>
      <c r="L15" s="15" t="s">
        <v>151</v>
      </c>
      <c r="M15" s="15" t="s">
        <v>760</v>
      </c>
      <c r="N15" s="133"/>
      <c r="O15" s="155"/>
      <c r="P15" s="155"/>
      <c r="Q15" s="134"/>
      <c r="R15" s="157"/>
    </row>
    <row r="16" spans="1:18" ht="12.75" customHeight="1" x14ac:dyDescent="0.2">
      <c r="A16" s="15">
        <v>6</v>
      </c>
      <c r="B16" s="15" t="s">
        <v>875</v>
      </c>
      <c r="C16" s="47" t="s">
        <v>757</v>
      </c>
      <c r="D16" s="45">
        <v>39171</v>
      </c>
      <c r="E16" s="45">
        <v>39171</v>
      </c>
      <c r="F16" s="15">
        <v>1</v>
      </c>
      <c r="G16" s="15">
        <v>1</v>
      </c>
      <c r="H16" s="15"/>
      <c r="I16" s="15"/>
      <c r="J16" s="15"/>
      <c r="K16" s="15">
        <v>247</v>
      </c>
      <c r="L16" s="15" t="s">
        <v>151</v>
      </c>
      <c r="M16" s="15" t="s">
        <v>760</v>
      </c>
      <c r="N16" s="133"/>
      <c r="O16" s="155"/>
      <c r="P16" s="155"/>
      <c r="Q16" s="134"/>
      <c r="R16" s="157"/>
    </row>
    <row r="17" spans="1:18" ht="12.75" customHeight="1" x14ac:dyDescent="0.2">
      <c r="A17" s="15">
        <v>7</v>
      </c>
      <c r="B17" s="15" t="s">
        <v>875</v>
      </c>
      <c r="C17" s="47" t="s">
        <v>757</v>
      </c>
      <c r="D17" s="45">
        <v>39171</v>
      </c>
      <c r="E17" s="45">
        <v>39182</v>
      </c>
      <c r="F17" s="15"/>
      <c r="G17" s="15">
        <v>2</v>
      </c>
      <c r="H17" s="15"/>
      <c r="I17" s="15"/>
      <c r="J17" s="15"/>
      <c r="K17" s="15">
        <v>243</v>
      </c>
      <c r="L17" s="15" t="s">
        <v>151</v>
      </c>
      <c r="M17" s="15" t="s">
        <v>760</v>
      </c>
      <c r="N17" s="133"/>
      <c r="O17" s="155"/>
      <c r="P17" s="155"/>
      <c r="Q17" s="134"/>
      <c r="R17" s="157"/>
    </row>
    <row r="18" spans="1:18" ht="12.75" customHeight="1" x14ac:dyDescent="0.2">
      <c r="A18" s="15">
        <v>8</v>
      </c>
      <c r="B18" s="15" t="s">
        <v>875</v>
      </c>
      <c r="C18" s="47" t="s">
        <v>757</v>
      </c>
      <c r="D18" s="45">
        <v>39182</v>
      </c>
      <c r="E18" s="45">
        <v>39182</v>
      </c>
      <c r="F18" s="15"/>
      <c r="G18" s="15">
        <v>3</v>
      </c>
      <c r="H18" s="15"/>
      <c r="I18" s="15"/>
      <c r="J18" s="15"/>
      <c r="K18" s="15">
        <v>250</v>
      </c>
      <c r="L18" s="15" t="s">
        <v>151</v>
      </c>
      <c r="M18" s="15" t="s">
        <v>760</v>
      </c>
      <c r="N18" s="133"/>
      <c r="O18" s="155"/>
      <c r="P18" s="155"/>
      <c r="Q18" s="134"/>
      <c r="R18" s="157"/>
    </row>
    <row r="19" spans="1:18" ht="12.75" customHeight="1" x14ac:dyDescent="0.2">
      <c r="A19" s="15">
        <v>9</v>
      </c>
      <c r="B19" s="15" t="s">
        <v>875</v>
      </c>
      <c r="C19" s="47" t="s">
        <v>757</v>
      </c>
      <c r="D19" s="45">
        <v>39184</v>
      </c>
      <c r="E19" s="45">
        <v>39189</v>
      </c>
      <c r="F19" s="15"/>
      <c r="G19" s="15">
        <v>4</v>
      </c>
      <c r="H19" s="15"/>
      <c r="I19" s="15"/>
      <c r="J19" s="15"/>
      <c r="K19" s="15">
        <v>245</v>
      </c>
      <c r="L19" s="15" t="s">
        <v>151</v>
      </c>
      <c r="M19" s="15" t="s">
        <v>760</v>
      </c>
      <c r="N19" s="135"/>
      <c r="O19" s="143"/>
      <c r="P19" s="143"/>
      <c r="Q19" s="136"/>
      <c r="R19" s="147"/>
    </row>
    <row r="20" spans="1:18" ht="12.75" customHeight="1" x14ac:dyDescent="0.2">
      <c r="A20" s="15">
        <v>10</v>
      </c>
      <c r="B20" s="15" t="s">
        <v>875</v>
      </c>
      <c r="C20" s="47" t="s">
        <v>757</v>
      </c>
      <c r="D20" s="45">
        <v>39189</v>
      </c>
      <c r="E20" s="45">
        <v>39191</v>
      </c>
      <c r="F20" s="15">
        <v>2</v>
      </c>
      <c r="G20" s="15">
        <v>1</v>
      </c>
      <c r="H20" s="15"/>
      <c r="I20" s="15"/>
      <c r="J20" s="15"/>
      <c r="K20" s="15">
        <v>246</v>
      </c>
      <c r="L20" s="15" t="s">
        <v>151</v>
      </c>
      <c r="M20" s="15" t="s">
        <v>760</v>
      </c>
      <c r="N20" s="158"/>
      <c r="O20" s="142"/>
      <c r="P20" s="142"/>
      <c r="Q20" s="132"/>
      <c r="R20" s="156" t="s">
        <v>885</v>
      </c>
    </row>
    <row r="21" spans="1:18" ht="12.75" customHeight="1" x14ac:dyDescent="0.2">
      <c r="A21" s="15">
        <v>11</v>
      </c>
      <c r="B21" s="15" t="s">
        <v>875</v>
      </c>
      <c r="C21" s="47" t="s">
        <v>757</v>
      </c>
      <c r="D21" s="45">
        <v>39191</v>
      </c>
      <c r="E21" s="45">
        <v>39195</v>
      </c>
      <c r="F21" s="15"/>
      <c r="G21" s="15">
        <v>2</v>
      </c>
      <c r="H21" s="15"/>
      <c r="I21" s="15"/>
      <c r="J21" s="15"/>
      <c r="K21" s="15">
        <v>237</v>
      </c>
      <c r="L21" s="15" t="s">
        <v>151</v>
      </c>
      <c r="M21" s="15" t="s">
        <v>760</v>
      </c>
      <c r="N21" s="133"/>
      <c r="O21" s="155"/>
      <c r="P21" s="155"/>
      <c r="Q21" s="134"/>
      <c r="R21" s="157"/>
    </row>
    <row r="22" spans="1:18" ht="12.75" customHeight="1" x14ac:dyDescent="0.2">
      <c r="A22" s="15">
        <v>12</v>
      </c>
      <c r="B22" s="15" t="s">
        <v>875</v>
      </c>
      <c r="C22" s="47" t="s">
        <v>757</v>
      </c>
      <c r="D22" s="45">
        <v>39195</v>
      </c>
      <c r="E22" s="45">
        <v>39196</v>
      </c>
      <c r="F22" s="15"/>
      <c r="G22" s="15">
        <v>3</v>
      </c>
      <c r="H22" s="15"/>
      <c r="I22" s="15"/>
      <c r="J22" s="15"/>
      <c r="K22" s="15">
        <v>245</v>
      </c>
      <c r="L22" s="15" t="s">
        <v>151</v>
      </c>
      <c r="M22" s="15" t="s">
        <v>760</v>
      </c>
      <c r="N22" s="133"/>
      <c r="O22" s="155"/>
      <c r="P22" s="155"/>
      <c r="Q22" s="134"/>
      <c r="R22" s="157"/>
    </row>
    <row r="23" spans="1:18" ht="12.75" customHeight="1" x14ac:dyDescent="0.2">
      <c r="A23" s="15">
        <v>13</v>
      </c>
      <c r="B23" s="15" t="s">
        <v>875</v>
      </c>
      <c r="C23" s="47" t="s">
        <v>757</v>
      </c>
      <c r="D23" s="45">
        <v>39196</v>
      </c>
      <c r="E23" s="45">
        <v>39205</v>
      </c>
      <c r="F23" s="15"/>
      <c r="G23" s="15">
        <v>4</v>
      </c>
      <c r="H23" s="15"/>
      <c r="I23" s="15"/>
      <c r="J23" s="15"/>
      <c r="K23" s="15">
        <v>248</v>
      </c>
      <c r="L23" s="15" t="s">
        <v>151</v>
      </c>
      <c r="M23" s="15" t="s">
        <v>760</v>
      </c>
      <c r="N23" s="133"/>
      <c r="O23" s="155"/>
      <c r="P23" s="155"/>
      <c r="Q23" s="134"/>
      <c r="R23" s="157"/>
    </row>
    <row r="24" spans="1:18" ht="12.75" customHeight="1" x14ac:dyDescent="0.2">
      <c r="A24" s="15">
        <v>14</v>
      </c>
      <c r="B24" s="15" t="s">
        <v>875</v>
      </c>
      <c r="C24" s="47" t="s">
        <v>757</v>
      </c>
      <c r="D24" s="45">
        <v>39205</v>
      </c>
      <c r="E24" s="45">
        <v>39210</v>
      </c>
      <c r="F24" s="15">
        <v>3</v>
      </c>
      <c r="G24" s="15">
        <v>1</v>
      </c>
      <c r="H24" s="15"/>
      <c r="I24" s="15"/>
      <c r="J24" s="15"/>
      <c r="K24" s="15">
        <v>241</v>
      </c>
      <c r="L24" s="15" t="s">
        <v>151</v>
      </c>
      <c r="M24" s="15" t="s">
        <v>760</v>
      </c>
      <c r="N24" s="133"/>
      <c r="O24" s="155"/>
      <c r="P24" s="155"/>
      <c r="Q24" s="134"/>
      <c r="R24" s="157"/>
    </row>
    <row r="25" spans="1:18" ht="12.75" customHeight="1" x14ac:dyDescent="0.2">
      <c r="A25" s="15">
        <v>15</v>
      </c>
      <c r="B25" s="15" t="s">
        <v>875</v>
      </c>
      <c r="C25" s="47" t="s">
        <v>757</v>
      </c>
      <c r="D25" s="45">
        <v>39210</v>
      </c>
      <c r="E25" s="45">
        <v>39211</v>
      </c>
      <c r="F25" s="15"/>
      <c r="G25" s="15">
        <v>2</v>
      </c>
      <c r="H25" s="15"/>
      <c r="I25" s="15"/>
      <c r="J25" s="15"/>
      <c r="K25" s="15">
        <v>246</v>
      </c>
      <c r="L25" s="15" t="s">
        <v>151</v>
      </c>
      <c r="M25" s="15" t="s">
        <v>760</v>
      </c>
      <c r="N25" s="133"/>
      <c r="O25" s="155"/>
      <c r="P25" s="155"/>
      <c r="Q25" s="134"/>
      <c r="R25" s="157"/>
    </row>
    <row r="26" spans="1:18" ht="12.75" customHeight="1" x14ac:dyDescent="0.2">
      <c r="A26" s="15">
        <v>16</v>
      </c>
      <c r="B26" s="15" t="s">
        <v>875</v>
      </c>
      <c r="C26" s="47" t="s">
        <v>757</v>
      </c>
      <c r="D26" s="45">
        <v>39212</v>
      </c>
      <c r="E26" s="45">
        <v>39216</v>
      </c>
      <c r="F26" s="15"/>
      <c r="G26" s="15">
        <v>3</v>
      </c>
      <c r="H26" s="15"/>
      <c r="I26" s="15"/>
      <c r="J26" s="15"/>
      <c r="K26" s="15">
        <v>241</v>
      </c>
      <c r="L26" s="15" t="s">
        <v>151</v>
      </c>
      <c r="M26" s="15" t="s">
        <v>760</v>
      </c>
      <c r="N26" s="133"/>
      <c r="O26" s="155"/>
      <c r="P26" s="155"/>
      <c r="Q26" s="134"/>
      <c r="R26" s="157"/>
    </row>
    <row r="27" spans="1:18" ht="12.75" customHeight="1" x14ac:dyDescent="0.2">
      <c r="A27" s="15">
        <v>17</v>
      </c>
      <c r="B27" s="15" t="s">
        <v>875</v>
      </c>
      <c r="C27" s="47" t="s">
        <v>757</v>
      </c>
      <c r="D27" s="45">
        <v>39216</v>
      </c>
      <c r="E27" s="45">
        <v>39218</v>
      </c>
      <c r="F27" s="15"/>
      <c r="G27" s="15">
        <v>4</v>
      </c>
      <c r="H27" s="15"/>
      <c r="I27" s="15"/>
      <c r="J27" s="15"/>
      <c r="K27" s="15">
        <v>242</v>
      </c>
      <c r="L27" s="15" t="s">
        <v>151</v>
      </c>
      <c r="M27" s="15" t="s">
        <v>760</v>
      </c>
      <c r="N27" s="133"/>
      <c r="O27" s="155"/>
      <c r="P27" s="155"/>
      <c r="Q27" s="134"/>
      <c r="R27" s="157"/>
    </row>
    <row r="28" spans="1:18" ht="12.75" customHeight="1" x14ac:dyDescent="0.2">
      <c r="A28" s="15">
        <v>18</v>
      </c>
      <c r="B28" s="15" t="s">
        <v>875</v>
      </c>
      <c r="C28" s="47" t="s">
        <v>757</v>
      </c>
      <c r="D28" s="45">
        <v>39218</v>
      </c>
      <c r="E28" s="45">
        <v>39219</v>
      </c>
      <c r="F28" s="15">
        <v>4</v>
      </c>
      <c r="G28" s="15">
        <v>1</v>
      </c>
      <c r="H28" s="15"/>
      <c r="I28" s="15"/>
      <c r="J28" s="15"/>
      <c r="K28" s="15">
        <v>218</v>
      </c>
      <c r="L28" s="15" t="s">
        <v>151</v>
      </c>
      <c r="M28" s="15" t="s">
        <v>760</v>
      </c>
      <c r="N28" s="133"/>
      <c r="O28" s="155"/>
      <c r="P28" s="155"/>
      <c r="Q28" s="134"/>
      <c r="R28" s="157"/>
    </row>
    <row r="29" spans="1:18" ht="12.75" customHeight="1" x14ac:dyDescent="0.2">
      <c r="A29" s="15">
        <v>19</v>
      </c>
      <c r="B29" s="15" t="s">
        <v>875</v>
      </c>
      <c r="C29" s="47" t="s">
        <v>757</v>
      </c>
      <c r="D29" s="45">
        <v>39219</v>
      </c>
      <c r="E29" s="45">
        <v>39227</v>
      </c>
      <c r="F29" s="15"/>
      <c r="G29" s="15">
        <v>2</v>
      </c>
      <c r="H29" s="15"/>
      <c r="I29" s="15"/>
      <c r="J29" s="15"/>
      <c r="K29" s="15">
        <v>246</v>
      </c>
      <c r="L29" s="15" t="s">
        <v>151</v>
      </c>
      <c r="M29" s="15" t="s">
        <v>760</v>
      </c>
      <c r="N29" s="133"/>
      <c r="O29" s="155"/>
      <c r="P29" s="155"/>
      <c r="Q29" s="134"/>
      <c r="R29" s="157"/>
    </row>
    <row r="30" spans="1:18" ht="12.75" customHeight="1" x14ac:dyDescent="0.2">
      <c r="A30" s="15">
        <v>20</v>
      </c>
      <c r="B30" s="15" t="s">
        <v>875</v>
      </c>
      <c r="C30" s="47" t="s">
        <v>757</v>
      </c>
      <c r="D30" s="45">
        <v>39227</v>
      </c>
      <c r="E30" s="45">
        <v>39230</v>
      </c>
      <c r="F30" s="15"/>
      <c r="G30" s="15">
        <v>3</v>
      </c>
      <c r="H30" s="15"/>
      <c r="I30" s="15"/>
      <c r="J30" s="15"/>
      <c r="K30" s="15">
        <v>227</v>
      </c>
      <c r="L30" s="15" t="s">
        <v>151</v>
      </c>
      <c r="M30" s="15" t="s">
        <v>760</v>
      </c>
      <c r="N30" s="133"/>
      <c r="O30" s="155"/>
      <c r="P30" s="155"/>
      <c r="Q30" s="134"/>
      <c r="R30" s="157"/>
    </row>
    <row r="31" spans="1:18" ht="12.75" customHeight="1" x14ac:dyDescent="0.2">
      <c r="A31" s="15">
        <v>21</v>
      </c>
      <c r="B31" s="15" t="s">
        <v>875</v>
      </c>
      <c r="C31" s="47" t="s">
        <v>757</v>
      </c>
      <c r="D31" s="45">
        <v>39231</v>
      </c>
      <c r="E31" s="45">
        <v>39233</v>
      </c>
      <c r="F31" s="15"/>
      <c r="G31" s="15">
        <v>4</v>
      </c>
      <c r="H31" s="15"/>
      <c r="I31" s="15"/>
      <c r="J31" s="15"/>
      <c r="K31" s="15">
        <v>184</v>
      </c>
      <c r="L31" s="15" t="s">
        <v>151</v>
      </c>
      <c r="M31" s="15" t="s">
        <v>760</v>
      </c>
      <c r="N31" s="133"/>
      <c r="O31" s="155"/>
      <c r="P31" s="155"/>
      <c r="Q31" s="134"/>
      <c r="R31" s="157"/>
    </row>
    <row r="32" spans="1:18" ht="12.75" customHeight="1" x14ac:dyDescent="0.2">
      <c r="A32" s="15">
        <v>22</v>
      </c>
      <c r="B32" s="15" t="s">
        <v>875</v>
      </c>
      <c r="C32" s="47" t="s">
        <v>757</v>
      </c>
      <c r="D32" s="45">
        <v>39234</v>
      </c>
      <c r="E32" s="45">
        <v>39239</v>
      </c>
      <c r="F32" s="15">
        <v>5</v>
      </c>
      <c r="G32" s="15">
        <v>1</v>
      </c>
      <c r="H32" s="15"/>
      <c r="I32" s="15"/>
      <c r="J32" s="15"/>
      <c r="K32" s="15">
        <v>239</v>
      </c>
      <c r="L32" s="15" t="s">
        <v>151</v>
      </c>
      <c r="M32" s="15" t="s">
        <v>760</v>
      </c>
      <c r="N32" s="133"/>
      <c r="O32" s="155"/>
      <c r="P32" s="155"/>
      <c r="Q32" s="134"/>
      <c r="R32" s="157"/>
    </row>
    <row r="33" spans="1:18" ht="12.75" customHeight="1" x14ac:dyDescent="0.2">
      <c r="A33" s="15">
        <v>23</v>
      </c>
      <c r="B33" s="15" t="s">
        <v>875</v>
      </c>
      <c r="C33" s="47" t="s">
        <v>757</v>
      </c>
      <c r="D33" s="45">
        <v>39239</v>
      </c>
      <c r="E33" s="45">
        <v>39239</v>
      </c>
      <c r="F33" s="15"/>
      <c r="G33" s="15">
        <v>2</v>
      </c>
      <c r="H33" s="15"/>
      <c r="I33" s="15"/>
      <c r="J33" s="15"/>
      <c r="K33" s="15">
        <v>245</v>
      </c>
      <c r="L33" s="15" t="s">
        <v>151</v>
      </c>
      <c r="M33" s="15" t="s">
        <v>760</v>
      </c>
      <c r="N33" s="133"/>
      <c r="O33" s="155"/>
      <c r="P33" s="155"/>
      <c r="Q33" s="134"/>
      <c r="R33" s="157"/>
    </row>
    <row r="34" spans="1:18" ht="12.75" customHeight="1" x14ac:dyDescent="0.2">
      <c r="A34" s="15">
        <v>24</v>
      </c>
      <c r="B34" s="15" t="s">
        <v>875</v>
      </c>
      <c r="C34" s="47" t="s">
        <v>757</v>
      </c>
      <c r="D34" s="45">
        <v>39239</v>
      </c>
      <c r="E34" s="45">
        <v>39241</v>
      </c>
      <c r="F34" s="15"/>
      <c r="G34" s="15">
        <v>3</v>
      </c>
      <c r="H34" s="15"/>
      <c r="I34" s="15"/>
      <c r="J34" s="15"/>
      <c r="K34" s="15">
        <v>244</v>
      </c>
      <c r="L34" s="15" t="s">
        <v>151</v>
      </c>
      <c r="M34" s="15" t="s">
        <v>760</v>
      </c>
      <c r="N34" s="133"/>
      <c r="O34" s="155"/>
      <c r="P34" s="155"/>
      <c r="Q34" s="134"/>
      <c r="R34" s="157"/>
    </row>
    <row r="35" spans="1:18" ht="12.75" customHeight="1" x14ac:dyDescent="0.2">
      <c r="A35" s="15">
        <v>25</v>
      </c>
      <c r="B35" s="15" t="s">
        <v>875</v>
      </c>
      <c r="C35" s="47" t="s">
        <v>757</v>
      </c>
      <c r="D35" s="45">
        <v>39241</v>
      </c>
      <c r="E35" s="45">
        <v>39247</v>
      </c>
      <c r="F35" s="15"/>
      <c r="G35" s="15">
        <v>4</v>
      </c>
      <c r="H35" s="15"/>
      <c r="I35" s="15"/>
      <c r="J35" s="15"/>
      <c r="K35" s="15">
        <v>238</v>
      </c>
      <c r="L35" s="15" t="s">
        <v>151</v>
      </c>
      <c r="M35" s="15" t="s">
        <v>760</v>
      </c>
      <c r="N35" s="135"/>
      <c r="O35" s="143"/>
      <c r="P35" s="143"/>
      <c r="Q35" s="136"/>
      <c r="R35" s="147"/>
    </row>
    <row r="36" spans="1:18" ht="12.75" customHeight="1" x14ac:dyDescent="0.2">
      <c r="A36" s="15">
        <v>26</v>
      </c>
      <c r="B36" s="15" t="s">
        <v>875</v>
      </c>
      <c r="C36" s="47" t="s">
        <v>757</v>
      </c>
      <c r="D36" s="45">
        <v>39247</v>
      </c>
      <c r="E36" s="45">
        <v>39248</v>
      </c>
      <c r="F36" s="15">
        <v>6</v>
      </c>
      <c r="G36" s="15">
        <v>1</v>
      </c>
      <c r="H36" s="15"/>
      <c r="I36" s="15"/>
      <c r="J36" s="15"/>
      <c r="K36" s="15">
        <v>248</v>
      </c>
      <c r="L36" s="15" t="s">
        <v>151</v>
      </c>
      <c r="M36" s="15" t="s">
        <v>760</v>
      </c>
      <c r="N36" s="158"/>
      <c r="O36" s="142"/>
      <c r="P36" s="142"/>
      <c r="Q36" s="132"/>
      <c r="R36" s="156" t="s">
        <v>886</v>
      </c>
    </row>
    <row r="37" spans="1:18" ht="12.75" customHeight="1" x14ac:dyDescent="0.2">
      <c r="A37" s="15">
        <v>27</v>
      </c>
      <c r="B37" s="15" t="s">
        <v>875</v>
      </c>
      <c r="C37" s="47" t="s">
        <v>757</v>
      </c>
      <c r="D37" s="45">
        <v>39248</v>
      </c>
      <c r="E37" s="45">
        <v>39248</v>
      </c>
      <c r="F37" s="15"/>
      <c r="G37" s="15">
        <v>2</v>
      </c>
      <c r="H37" s="15"/>
      <c r="I37" s="15"/>
      <c r="J37" s="15"/>
      <c r="K37" s="15">
        <v>234</v>
      </c>
      <c r="L37" s="15" t="s">
        <v>151</v>
      </c>
      <c r="M37" s="15" t="s">
        <v>760</v>
      </c>
      <c r="N37" s="133"/>
      <c r="O37" s="155"/>
      <c r="P37" s="155"/>
      <c r="Q37" s="134"/>
      <c r="R37" s="157"/>
    </row>
    <row r="38" spans="1:18" ht="12.75" customHeight="1" x14ac:dyDescent="0.2">
      <c r="A38" s="15">
        <v>28</v>
      </c>
      <c r="B38" s="15" t="s">
        <v>875</v>
      </c>
      <c r="C38" s="47" t="s">
        <v>757</v>
      </c>
      <c r="D38" s="45">
        <v>39248</v>
      </c>
      <c r="E38" s="45">
        <v>39253</v>
      </c>
      <c r="F38" s="15"/>
      <c r="G38" s="15">
        <v>3</v>
      </c>
      <c r="H38" s="15"/>
      <c r="I38" s="15"/>
      <c r="J38" s="15"/>
      <c r="K38" s="15">
        <v>246</v>
      </c>
      <c r="L38" s="15" t="s">
        <v>151</v>
      </c>
      <c r="M38" s="15" t="s">
        <v>760</v>
      </c>
      <c r="N38" s="133"/>
      <c r="O38" s="155"/>
      <c r="P38" s="155"/>
      <c r="Q38" s="134"/>
      <c r="R38" s="157"/>
    </row>
    <row r="39" spans="1:18" ht="12.75" customHeight="1" x14ac:dyDescent="0.2">
      <c r="A39" s="15">
        <v>29</v>
      </c>
      <c r="B39" s="15" t="s">
        <v>875</v>
      </c>
      <c r="C39" s="47" t="s">
        <v>757</v>
      </c>
      <c r="D39" s="45">
        <v>39253</v>
      </c>
      <c r="E39" s="45">
        <v>39254</v>
      </c>
      <c r="F39" s="15"/>
      <c r="G39" s="15">
        <v>4</v>
      </c>
      <c r="H39" s="15"/>
      <c r="I39" s="15"/>
      <c r="J39" s="15"/>
      <c r="K39" s="15">
        <v>183</v>
      </c>
      <c r="L39" s="15" t="s">
        <v>151</v>
      </c>
      <c r="M39" s="15" t="s">
        <v>760</v>
      </c>
      <c r="N39" s="133"/>
      <c r="O39" s="155"/>
      <c r="P39" s="155"/>
      <c r="Q39" s="134"/>
      <c r="R39" s="157"/>
    </row>
    <row r="40" spans="1:18" ht="12.75" customHeight="1" x14ac:dyDescent="0.2">
      <c r="A40" s="15">
        <v>30</v>
      </c>
      <c r="B40" s="15" t="s">
        <v>875</v>
      </c>
      <c r="C40" s="47" t="s">
        <v>757</v>
      </c>
      <c r="D40" s="45">
        <v>39254</v>
      </c>
      <c r="E40" s="45">
        <v>39255</v>
      </c>
      <c r="F40" s="15">
        <v>7</v>
      </c>
      <c r="G40" s="15">
        <v>1</v>
      </c>
      <c r="H40" s="15"/>
      <c r="I40" s="15"/>
      <c r="J40" s="15"/>
      <c r="K40" s="15">
        <v>237</v>
      </c>
      <c r="L40" s="15" t="s">
        <v>151</v>
      </c>
      <c r="M40" s="15" t="s">
        <v>760</v>
      </c>
      <c r="N40" s="133"/>
      <c r="O40" s="155"/>
      <c r="P40" s="155"/>
      <c r="Q40" s="134"/>
      <c r="R40" s="157"/>
    </row>
    <row r="41" spans="1:18" ht="12.75" customHeight="1" x14ac:dyDescent="0.2">
      <c r="A41" s="15">
        <v>31</v>
      </c>
      <c r="B41" s="15" t="s">
        <v>875</v>
      </c>
      <c r="C41" s="47" t="s">
        <v>757</v>
      </c>
      <c r="D41" s="45">
        <v>39255</v>
      </c>
      <c r="E41" s="45">
        <v>39259</v>
      </c>
      <c r="F41" s="15"/>
      <c r="G41" s="15">
        <v>2</v>
      </c>
      <c r="H41" s="15"/>
      <c r="I41" s="15"/>
      <c r="J41" s="15"/>
      <c r="K41" s="15">
        <v>245</v>
      </c>
      <c r="L41" s="15" t="s">
        <v>151</v>
      </c>
      <c r="M41" s="15" t="s">
        <v>760</v>
      </c>
      <c r="N41" s="133"/>
      <c r="O41" s="155"/>
      <c r="P41" s="155"/>
      <c r="Q41" s="134"/>
      <c r="R41" s="157"/>
    </row>
    <row r="42" spans="1:18" ht="12.75" customHeight="1" x14ac:dyDescent="0.2">
      <c r="A42" s="15">
        <v>32</v>
      </c>
      <c r="B42" s="15" t="s">
        <v>875</v>
      </c>
      <c r="C42" s="47" t="s">
        <v>757</v>
      </c>
      <c r="D42" s="45">
        <v>39259</v>
      </c>
      <c r="E42" s="45">
        <v>39266</v>
      </c>
      <c r="F42" s="15"/>
      <c r="G42" s="15">
        <v>3</v>
      </c>
      <c r="H42" s="15"/>
      <c r="I42" s="15"/>
      <c r="J42" s="15"/>
      <c r="K42" s="15">
        <v>242</v>
      </c>
      <c r="L42" s="15" t="s">
        <v>151</v>
      </c>
      <c r="M42" s="15" t="s">
        <v>760</v>
      </c>
      <c r="N42" s="133"/>
      <c r="O42" s="155"/>
      <c r="P42" s="155"/>
      <c r="Q42" s="134"/>
      <c r="R42" s="157"/>
    </row>
    <row r="43" spans="1:18" ht="12.75" customHeight="1" x14ac:dyDescent="0.2">
      <c r="A43" s="15">
        <v>33</v>
      </c>
      <c r="B43" s="15" t="s">
        <v>875</v>
      </c>
      <c r="C43" s="47" t="s">
        <v>757</v>
      </c>
      <c r="D43" s="45">
        <v>39266</v>
      </c>
      <c r="E43" s="45">
        <v>39273</v>
      </c>
      <c r="F43" s="15"/>
      <c r="G43" s="15">
        <v>4</v>
      </c>
      <c r="H43" s="15"/>
      <c r="I43" s="15"/>
      <c r="J43" s="15"/>
      <c r="K43" s="15">
        <v>246</v>
      </c>
      <c r="L43" s="15" t="s">
        <v>151</v>
      </c>
      <c r="M43" s="15" t="s">
        <v>760</v>
      </c>
      <c r="N43" s="133"/>
      <c r="O43" s="155"/>
      <c r="P43" s="155"/>
      <c r="Q43" s="134"/>
      <c r="R43" s="157"/>
    </row>
    <row r="44" spans="1:18" ht="12.75" customHeight="1" x14ac:dyDescent="0.2">
      <c r="A44" s="15">
        <v>34</v>
      </c>
      <c r="B44" s="15" t="s">
        <v>875</v>
      </c>
      <c r="C44" s="47" t="s">
        <v>757</v>
      </c>
      <c r="D44" s="45">
        <v>39273</v>
      </c>
      <c r="E44" s="45">
        <v>39274</v>
      </c>
      <c r="F44" s="15">
        <v>8</v>
      </c>
      <c r="G44" s="15">
        <v>1</v>
      </c>
      <c r="H44" s="15"/>
      <c r="I44" s="15"/>
      <c r="J44" s="15"/>
      <c r="K44" s="15">
        <v>247</v>
      </c>
      <c r="L44" s="15" t="s">
        <v>151</v>
      </c>
      <c r="M44" s="15" t="s">
        <v>760</v>
      </c>
      <c r="N44" s="133"/>
      <c r="O44" s="155"/>
      <c r="P44" s="155"/>
      <c r="Q44" s="134"/>
      <c r="R44" s="157"/>
    </row>
    <row r="45" spans="1:18" ht="12.75" customHeight="1" x14ac:dyDescent="0.2">
      <c r="A45" s="15">
        <v>35</v>
      </c>
      <c r="B45" s="15" t="s">
        <v>875</v>
      </c>
      <c r="C45" s="47" t="s">
        <v>757</v>
      </c>
      <c r="D45" s="45">
        <v>39274</v>
      </c>
      <c r="E45" s="45">
        <v>39275</v>
      </c>
      <c r="F45" s="15"/>
      <c r="G45" s="15">
        <v>2</v>
      </c>
      <c r="H45" s="15"/>
      <c r="I45" s="15"/>
      <c r="J45" s="15"/>
      <c r="K45" s="15">
        <v>243</v>
      </c>
      <c r="L45" s="15" t="s">
        <v>151</v>
      </c>
      <c r="M45" s="15" t="s">
        <v>760</v>
      </c>
      <c r="N45" s="133"/>
      <c r="O45" s="155"/>
      <c r="P45" s="155"/>
      <c r="Q45" s="134"/>
      <c r="R45" s="157"/>
    </row>
    <row r="46" spans="1:18" ht="12.75" customHeight="1" x14ac:dyDescent="0.2">
      <c r="A46" s="15">
        <v>36</v>
      </c>
      <c r="B46" s="15" t="s">
        <v>875</v>
      </c>
      <c r="C46" s="47" t="s">
        <v>757</v>
      </c>
      <c r="D46" s="45">
        <v>39279</v>
      </c>
      <c r="E46" s="45">
        <v>39279</v>
      </c>
      <c r="F46" s="15"/>
      <c r="G46" s="15">
        <v>3</v>
      </c>
      <c r="H46" s="15"/>
      <c r="I46" s="15"/>
      <c r="J46" s="15"/>
      <c r="K46" s="15">
        <v>233</v>
      </c>
      <c r="L46" s="15" t="s">
        <v>151</v>
      </c>
      <c r="M46" s="15" t="s">
        <v>760</v>
      </c>
      <c r="N46" s="133"/>
      <c r="O46" s="155"/>
      <c r="P46" s="155"/>
      <c r="Q46" s="134"/>
      <c r="R46" s="157"/>
    </row>
    <row r="47" spans="1:18" ht="12.75" customHeight="1" x14ac:dyDescent="0.2">
      <c r="A47" s="15">
        <v>37</v>
      </c>
      <c r="B47" s="15" t="s">
        <v>875</v>
      </c>
      <c r="C47" s="47" t="s">
        <v>757</v>
      </c>
      <c r="D47" s="45">
        <v>39279</v>
      </c>
      <c r="E47" s="45">
        <v>39281</v>
      </c>
      <c r="F47" s="15"/>
      <c r="G47" s="15">
        <v>4</v>
      </c>
      <c r="H47" s="15"/>
      <c r="I47" s="15"/>
      <c r="J47" s="15"/>
      <c r="K47" s="15">
        <v>246</v>
      </c>
      <c r="L47" s="15" t="s">
        <v>151</v>
      </c>
      <c r="M47" s="15" t="s">
        <v>760</v>
      </c>
      <c r="N47" s="133"/>
      <c r="O47" s="155"/>
      <c r="P47" s="155"/>
      <c r="Q47" s="134"/>
      <c r="R47" s="157"/>
    </row>
    <row r="48" spans="1:18" ht="12.75" customHeight="1" x14ac:dyDescent="0.2">
      <c r="A48" s="15">
        <v>38</v>
      </c>
      <c r="B48" s="15" t="s">
        <v>875</v>
      </c>
      <c r="C48" s="47" t="s">
        <v>757</v>
      </c>
      <c r="D48" s="45">
        <v>39281</v>
      </c>
      <c r="E48" s="45">
        <v>39288</v>
      </c>
      <c r="F48" s="15">
        <v>9</v>
      </c>
      <c r="G48" s="15">
        <v>1</v>
      </c>
      <c r="H48" s="15"/>
      <c r="I48" s="15"/>
      <c r="J48" s="15"/>
      <c r="K48" s="15">
        <v>239</v>
      </c>
      <c r="L48" s="15" t="s">
        <v>151</v>
      </c>
      <c r="M48" s="15" t="s">
        <v>760</v>
      </c>
      <c r="N48" s="133"/>
      <c r="O48" s="155"/>
      <c r="P48" s="155"/>
      <c r="Q48" s="134"/>
      <c r="R48" s="157"/>
    </row>
    <row r="49" spans="1:18" ht="12.75" customHeight="1" x14ac:dyDescent="0.2">
      <c r="A49" s="15">
        <v>39</v>
      </c>
      <c r="B49" s="15" t="s">
        <v>875</v>
      </c>
      <c r="C49" s="47" t="s">
        <v>757</v>
      </c>
      <c r="D49" s="45">
        <v>39289</v>
      </c>
      <c r="E49" s="45">
        <v>39293</v>
      </c>
      <c r="F49" s="15"/>
      <c r="G49" s="15">
        <v>2</v>
      </c>
      <c r="H49" s="15"/>
      <c r="I49" s="15"/>
      <c r="J49" s="15"/>
      <c r="K49" s="15">
        <v>248</v>
      </c>
      <c r="L49" s="15" t="s">
        <v>151</v>
      </c>
      <c r="M49" s="15" t="s">
        <v>760</v>
      </c>
      <c r="N49" s="133"/>
      <c r="O49" s="155"/>
      <c r="P49" s="155"/>
      <c r="Q49" s="134"/>
      <c r="R49" s="157"/>
    </row>
    <row r="50" spans="1:18" ht="12.75" customHeight="1" x14ac:dyDescent="0.2">
      <c r="A50" s="15">
        <v>40</v>
      </c>
      <c r="B50" s="15" t="s">
        <v>875</v>
      </c>
      <c r="C50" s="47" t="s">
        <v>757</v>
      </c>
      <c r="D50" s="45">
        <v>39293</v>
      </c>
      <c r="E50" s="45">
        <v>39294</v>
      </c>
      <c r="F50" s="15"/>
      <c r="G50" s="15">
        <v>3</v>
      </c>
      <c r="H50" s="15"/>
      <c r="I50" s="15"/>
      <c r="J50" s="15"/>
      <c r="K50" s="15">
        <v>243</v>
      </c>
      <c r="L50" s="15" t="s">
        <v>151</v>
      </c>
      <c r="M50" s="15" t="s">
        <v>760</v>
      </c>
      <c r="N50" s="133"/>
      <c r="O50" s="155"/>
      <c r="P50" s="155"/>
      <c r="Q50" s="134"/>
      <c r="R50" s="157"/>
    </row>
    <row r="51" spans="1:18" ht="12.75" customHeight="1" x14ac:dyDescent="0.2">
      <c r="A51" s="15">
        <v>41</v>
      </c>
      <c r="B51" s="15" t="s">
        <v>875</v>
      </c>
      <c r="C51" s="47" t="s">
        <v>757</v>
      </c>
      <c r="D51" s="45">
        <v>39294</v>
      </c>
      <c r="E51" s="45">
        <v>39296</v>
      </c>
      <c r="F51" s="15"/>
      <c r="G51" s="15">
        <v>4</v>
      </c>
      <c r="H51" s="15"/>
      <c r="I51" s="15"/>
      <c r="J51" s="15"/>
      <c r="K51" s="15">
        <v>245</v>
      </c>
      <c r="L51" s="15" t="s">
        <v>151</v>
      </c>
      <c r="M51" s="15" t="s">
        <v>760</v>
      </c>
      <c r="N51" s="135"/>
      <c r="O51" s="143"/>
      <c r="P51" s="143"/>
      <c r="Q51" s="136"/>
      <c r="R51" s="147"/>
    </row>
    <row r="52" spans="1:18" ht="12.75" customHeight="1" x14ac:dyDescent="0.2">
      <c r="A52" s="15">
        <v>42</v>
      </c>
      <c r="B52" s="15" t="s">
        <v>875</v>
      </c>
      <c r="C52" s="47" t="s">
        <v>757</v>
      </c>
      <c r="D52" s="45">
        <v>39296</v>
      </c>
      <c r="E52" s="45">
        <v>39300</v>
      </c>
      <c r="F52" s="15">
        <v>10</v>
      </c>
      <c r="G52" s="15">
        <v>1</v>
      </c>
      <c r="H52" s="15"/>
      <c r="I52" s="15"/>
      <c r="J52" s="15"/>
      <c r="K52" s="15">
        <v>238</v>
      </c>
      <c r="L52" s="15" t="s">
        <v>151</v>
      </c>
      <c r="M52" s="15" t="s">
        <v>760</v>
      </c>
      <c r="N52" s="158"/>
      <c r="O52" s="142"/>
      <c r="P52" s="142"/>
      <c r="Q52" s="132"/>
      <c r="R52" s="156" t="s">
        <v>887</v>
      </c>
    </row>
    <row r="53" spans="1:18" ht="12.75" customHeight="1" x14ac:dyDescent="0.2">
      <c r="A53" s="15">
        <v>43</v>
      </c>
      <c r="B53" s="15" t="s">
        <v>875</v>
      </c>
      <c r="C53" s="47" t="s">
        <v>757</v>
      </c>
      <c r="D53" s="45">
        <v>39300</v>
      </c>
      <c r="E53" s="45">
        <v>39302</v>
      </c>
      <c r="F53" s="15"/>
      <c r="G53" s="15">
        <v>2</v>
      </c>
      <c r="H53" s="15"/>
      <c r="I53" s="15"/>
      <c r="J53" s="15"/>
      <c r="K53" s="15">
        <v>250</v>
      </c>
      <c r="L53" s="15" t="s">
        <v>151</v>
      </c>
      <c r="M53" s="15" t="s">
        <v>760</v>
      </c>
      <c r="N53" s="133"/>
      <c r="O53" s="155"/>
      <c r="P53" s="155"/>
      <c r="Q53" s="134"/>
      <c r="R53" s="157"/>
    </row>
    <row r="54" spans="1:18" ht="12.75" customHeight="1" x14ac:dyDescent="0.2">
      <c r="A54" s="15">
        <v>44</v>
      </c>
      <c r="B54" s="15" t="s">
        <v>875</v>
      </c>
      <c r="C54" s="47" t="s">
        <v>757</v>
      </c>
      <c r="D54" s="45">
        <v>39302</v>
      </c>
      <c r="E54" s="45">
        <v>39302</v>
      </c>
      <c r="F54" s="15"/>
      <c r="G54" s="15">
        <v>3</v>
      </c>
      <c r="H54" s="15"/>
      <c r="I54" s="15"/>
      <c r="J54" s="15"/>
      <c r="K54" s="15">
        <v>248</v>
      </c>
      <c r="L54" s="15" t="s">
        <v>151</v>
      </c>
      <c r="M54" s="15" t="s">
        <v>760</v>
      </c>
      <c r="N54" s="133"/>
      <c r="O54" s="155"/>
      <c r="P54" s="155"/>
      <c r="Q54" s="134"/>
      <c r="R54" s="157"/>
    </row>
    <row r="55" spans="1:18" ht="12.75" customHeight="1" x14ac:dyDescent="0.2">
      <c r="A55" s="15">
        <v>45</v>
      </c>
      <c r="B55" s="15" t="s">
        <v>875</v>
      </c>
      <c r="C55" s="47" t="s">
        <v>757</v>
      </c>
      <c r="D55" s="45">
        <v>39302</v>
      </c>
      <c r="E55" s="45">
        <v>39302</v>
      </c>
      <c r="F55" s="15"/>
      <c r="G55" s="15">
        <v>4</v>
      </c>
      <c r="H55" s="15"/>
      <c r="I55" s="15"/>
      <c r="J55" s="15"/>
      <c r="K55" s="15">
        <v>246</v>
      </c>
      <c r="L55" s="15" t="s">
        <v>151</v>
      </c>
      <c r="M55" s="15" t="s">
        <v>760</v>
      </c>
      <c r="N55" s="133"/>
      <c r="O55" s="155"/>
      <c r="P55" s="155"/>
      <c r="Q55" s="134"/>
      <c r="R55" s="157"/>
    </row>
    <row r="56" spans="1:18" ht="12.75" customHeight="1" x14ac:dyDescent="0.2">
      <c r="A56" s="15">
        <v>46</v>
      </c>
      <c r="B56" s="15" t="s">
        <v>875</v>
      </c>
      <c r="C56" s="47" t="s">
        <v>757</v>
      </c>
      <c r="D56" s="45">
        <v>39303</v>
      </c>
      <c r="E56" s="45">
        <v>39303</v>
      </c>
      <c r="F56" s="15">
        <v>11</v>
      </c>
      <c r="G56" s="15">
        <v>1</v>
      </c>
      <c r="H56" s="15"/>
      <c r="I56" s="15"/>
      <c r="J56" s="15"/>
      <c r="K56" s="15">
        <v>245</v>
      </c>
      <c r="L56" s="15" t="s">
        <v>151</v>
      </c>
      <c r="M56" s="15" t="s">
        <v>760</v>
      </c>
      <c r="N56" s="133"/>
      <c r="O56" s="155"/>
      <c r="P56" s="155"/>
      <c r="Q56" s="134"/>
      <c r="R56" s="157"/>
    </row>
    <row r="57" spans="1:18" ht="12.75" customHeight="1" x14ac:dyDescent="0.2">
      <c r="A57" s="15">
        <v>47</v>
      </c>
      <c r="B57" s="15" t="s">
        <v>875</v>
      </c>
      <c r="C57" s="47" t="s">
        <v>757</v>
      </c>
      <c r="D57" s="45">
        <v>39303</v>
      </c>
      <c r="E57" s="45">
        <v>39308</v>
      </c>
      <c r="F57" s="15"/>
      <c r="G57" s="15">
        <v>2</v>
      </c>
      <c r="H57" s="15"/>
      <c r="I57" s="15"/>
      <c r="J57" s="15"/>
      <c r="K57" s="15">
        <v>238</v>
      </c>
      <c r="L57" s="15" t="s">
        <v>151</v>
      </c>
      <c r="M57" s="15" t="s">
        <v>760</v>
      </c>
      <c r="N57" s="133"/>
      <c r="O57" s="155"/>
      <c r="P57" s="155"/>
      <c r="Q57" s="134"/>
      <c r="R57" s="157"/>
    </row>
    <row r="58" spans="1:18" ht="12.75" customHeight="1" x14ac:dyDescent="0.2">
      <c r="A58" s="15">
        <v>48</v>
      </c>
      <c r="B58" s="15" t="s">
        <v>875</v>
      </c>
      <c r="C58" s="47" t="s">
        <v>757</v>
      </c>
      <c r="D58" s="45">
        <v>39308</v>
      </c>
      <c r="E58" s="45">
        <v>39317</v>
      </c>
      <c r="F58" s="15"/>
      <c r="G58" s="15">
        <v>3</v>
      </c>
      <c r="H58" s="15"/>
      <c r="I58" s="15"/>
      <c r="J58" s="15"/>
      <c r="K58" s="15">
        <v>231</v>
      </c>
      <c r="L58" s="15" t="s">
        <v>151</v>
      </c>
      <c r="M58" s="15" t="s">
        <v>760</v>
      </c>
      <c r="N58" s="133"/>
      <c r="O58" s="155"/>
      <c r="P58" s="155"/>
      <c r="Q58" s="134"/>
      <c r="R58" s="157"/>
    </row>
    <row r="59" spans="1:18" ht="12.75" customHeight="1" x14ac:dyDescent="0.2">
      <c r="A59" s="15">
        <v>49</v>
      </c>
      <c r="B59" s="15" t="s">
        <v>875</v>
      </c>
      <c r="C59" s="47" t="s">
        <v>757</v>
      </c>
      <c r="D59" s="45">
        <v>39318</v>
      </c>
      <c r="E59" s="45">
        <v>39323</v>
      </c>
      <c r="F59" s="15"/>
      <c r="G59" s="15">
        <v>4</v>
      </c>
      <c r="H59" s="15"/>
      <c r="I59" s="15"/>
      <c r="J59" s="15"/>
      <c r="K59" s="15">
        <v>248</v>
      </c>
      <c r="L59" s="15" t="s">
        <v>151</v>
      </c>
      <c r="M59" s="15" t="s">
        <v>760</v>
      </c>
      <c r="N59" s="133"/>
      <c r="O59" s="155"/>
      <c r="P59" s="155"/>
      <c r="Q59" s="134"/>
      <c r="R59" s="157"/>
    </row>
    <row r="60" spans="1:18" ht="12.75" customHeight="1" x14ac:dyDescent="0.2">
      <c r="A60" s="15">
        <v>50</v>
      </c>
      <c r="B60" s="15" t="s">
        <v>875</v>
      </c>
      <c r="C60" s="47" t="s">
        <v>757</v>
      </c>
      <c r="D60" s="45">
        <v>39323</v>
      </c>
      <c r="E60" s="45">
        <v>39323</v>
      </c>
      <c r="F60" s="15">
        <v>12</v>
      </c>
      <c r="G60" s="15">
        <v>1</v>
      </c>
      <c r="H60" s="15"/>
      <c r="I60" s="15"/>
      <c r="J60" s="15"/>
      <c r="K60" s="15">
        <v>237</v>
      </c>
      <c r="L60" s="15" t="s">
        <v>151</v>
      </c>
      <c r="M60" s="15" t="s">
        <v>760</v>
      </c>
      <c r="N60" s="133"/>
      <c r="O60" s="155"/>
      <c r="P60" s="155"/>
      <c r="Q60" s="134"/>
      <c r="R60" s="157"/>
    </row>
    <row r="61" spans="1:18" ht="12.75" customHeight="1" x14ac:dyDescent="0.2">
      <c r="A61" s="15">
        <v>51</v>
      </c>
      <c r="B61" s="15" t="s">
        <v>875</v>
      </c>
      <c r="C61" s="47" t="s">
        <v>757</v>
      </c>
      <c r="D61" s="45">
        <v>39323</v>
      </c>
      <c r="E61" s="45">
        <v>39330</v>
      </c>
      <c r="F61" s="15"/>
      <c r="G61" s="15">
        <v>2</v>
      </c>
      <c r="H61" s="15"/>
      <c r="I61" s="15"/>
      <c r="J61" s="15"/>
      <c r="K61" s="15">
        <v>246</v>
      </c>
      <c r="L61" s="15" t="s">
        <v>151</v>
      </c>
      <c r="M61" s="15" t="s">
        <v>760</v>
      </c>
      <c r="N61" s="133"/>
      <c r="O61" s="155"/>
      <c r="P61" s="155"/>
      <c r="Q61" s="134"/>
      <c r="R61" s="157"/>
    </row>
    <row r="62" spans="1:18" ht="12.75" customHeight="1" x14ac:dyDescent="0.2">
      <c r="A62" s="15">
        <v>52</v>
      </c>
      <c r="B62" s="15" t="s">
        <v>875</v>
      </c>
      <c r="C62" s="47" t="s">
        <v>757</v>
      </c>
      <c r="D62" s="45">
        <v>39330</v>
      </c>
      <c r="E62" s="45">
        <v>39332</v>
      </c>
      <c r="F62" s="15"/>
      <c r="G62" s="15">
        <v>3</v>
      </c>
      <c r="H62" s="15"/>
      <c r="I62" s="15"/>
      <c r="J62" s="15"/>
      <c r="K62" s="15">
        <v>248</v>
      </c>
      <c r="L62" s="15" t="s">
        <v>151</v>
      </c>
      <c r="M62" s="15" t="s">
        <v>760</v>
      </c>
      <c r="N62" s="133"/>
      <c r="O62" s="155"/>
      <c r="P62" s="155"/>
      <c r="Q62" s="134"/>
      <c r="R62" s="157"/>
    </row>
    <row r="63" spans="1:18" ht="12.75" customHeight="1" x14ac:dyDescent="0.2">
      <c r="A63" s="15">
        <v>53</v>
      </c>
      <c r="B63" s="15" t="s">
        <v>875</v>
      </c>
      <c r="C63" s="47" t="s">
        <v>757</v>
      </c>
      <c r="D63" s="45">
        <v>39332</v>
      </c>
      <c r="E63" s="45">
        <v>42992</v>
      </c>
      <c r="F63" s="15"/>
      <c r="G63" s="15">
        <v>4</v>
      </c>
      <c r="H63" s="15"/>
      <c r="I63" s="15"/>
      <c r="J63" s="15"/>
      <c r="K63" s="15">
        <v>243</v>
      </c>
      <c r="L63" s="15" t="s">
        <v>151</v>
      </c>
      <c r="M63" s="15" t="s">
        <v>760</v>
      </c>
      <c r="N63" s="133"/>
      <c r="O63" s="155"/>
      <c r="P63" s="155"/>
      <c r="Q63" s="134"/>
      <c r="R63" s="157"/>
    </row>
    <row r="64" spans="1:18" ht="12.75" customHeight="1" x14ac:dyDescent="0.2">
      <c r="A64" s="15">
        <v>54</v>
      </c>
      <c r="B64" s="15" t="s">
        <v>875</v>
      </c>
      <c r="C64" s="47" t="s">
        <v>757</v>
      </c>
      <c r="D64" s="45">
        <v>39342</v>
      </c>
      <c r="E64" s="45">
        <v>39346</v>
      </c>
      <c r="F64" s="15">
        <v>13</v>
      </c>
      <c r="G64" s="15">
        <v>1</v>
      </c>
      <c r="H64" s="15"/>
      <c r="I64" s="15"/>
      <c r="J64" s="15"/>
      <c r="K64" s="15">
        <v>240</v>
      </c>
      <c r="L64" s="15" t="s">
        <v>151</v>
      </c>
      <c r="M64" s="15" t="s">
        <v>760</v>
      </c>
      <c r="N64" s="133"/>
      <c r="O64" s="155"/>
      <c r="P64" s="155"/>
      <c r="Q64" s="134"/>
      <c r="R64" s="157"/>
    </row>
    <row r="65" spans="1:18" ht="12.75" customHeight="1" x14ac:dyDescent="0.2">
      <c r="A65" s="15">
        <v>55</v>
      </c>
      <c r="B65" s="15" t="s">
        <v>875</v>
      </c>
      <c r="C65" s="47" t="s">
        <v>757</v>
      </c>
      <c r="D65" s="45">
        <v>39346</v>
      </c>
      <c r="E65" s="45">
        <v>39353</v>
      </c>
      <c r="F65" s="15"/>
      <c r="G65" s="15">
        <v>2</v>
      </c>
      <c r="H65" s="15"/>
      <c r="I65" s="15"/>
      <c r="J65" s="15"/>
      <c r="K65" s="15">
        <v>243</v>
      </c>
      <c r="L65" s="15" t="s">
        <v>151</v>
      </c>
      <c r="M65" s="15" t="s">
        <v>760</v>
      </c>
      <c r="N65" s="133"/>
      <c r="O65" s="155"/>
      <c r="P65" s="155"/>
      <c r="Q65" s="134"/>
      <c r="R65" s="157"/>
    </row>
    <row r="66" spans="1:18" ht="12.75" customHeight="1" x14ac:dyDescent="0.2">
      <c r="A66" s="15">
        <v>56</v>
      </c>
      <c r="B66" s="15" t="s">
        <v>875</v>
      </c>
      <c r="C66" s="47" t="s">
        <v>757</v>
      </c>
      <c r="D66" s="45">
        <v>39353</v>
      </c>
      <c r="E66" s="45">
        <v>39357</v>
      </c>
      <c r="F66" s="15"/>
      <c r="G66" s="15">
        <v>3</v>
      </c>
      <c r="H66" s="15"/>
      <c r="I66" s="15"/>
      <c r="J66" s="15"/>
      <c r="K66" s="15">
        <v>244</v>
      </c>
      <c r="L66" s="15" t="s">
        <v>151</v>
      </c>
      <c r="M66" s="15" t="s">
        <v>760</v>
      </c>
      <c r="N66" s="133"/>
      <c r="O66" s="155"/>
      <c r="P66" s="155"/>
      <c r="Q66" s="134"/>
      <c r="R66" s="157"/>
    </row>
    <row r="67" spans="1:18" ht="12.75" customHeight="1" x14ac:dyDescent="0.2">
      <c r="A67" s="15">
        <v>57</v>
      </c>
      <c r="B67" s="15" t="s">
        <v>875</v>
      </c>
      <c r="C67" s="47" t="s">
        <v>757</v>
      </c>
      <c r="D67" s="45">
        <v>39357</v>
      </c>
      <c r="E67" s="45">
        <v>39357</v>
      </c>
      <c r="F67" s="15"/>
      <c r="G67" s="15">
        <v>4</v>
      </c>
      <c r="H67" s="15"/>
      <c r="I67" s="15"/>
      <c r="J67" s="15"/>
      <c r="K67" s="15">
        <v>244</v>
      </c>
      <c r="L67" s="15" t="s">
        <v>151</v>
      </c>
      <c r="M67" s="15" t="s">
        <v>760</v>
      </c>
      <c r="N67" s="135"/>
      <c r="O67" s="143"/>
      <c r="P67" s="143"/>
      <c r="Q67" s="136"/>
      <c r="R67" s="147"/>
    </row>
    <row r="68" spans="1:18" ht="12.75" customHeight="1" x14ac:dyDescent="0.2">
      <c r="A68" s="15">
        <v>58</v>
      </c>
      <c r="B68" s="15" t="s">
        <v>875</v>
      </c>
      <c r="C68" s="47" t="s">
        <v>757</v>
      </c>
      <c r="D68" s="45">
        <v>39357</v>
      </c>
      <c r="E68" s="45">
        <v>39359</v>
      </c>
      <c r="F68" s="15">
        <v>14</v>
      </c>
      <c r="G68" s="15">
        <v>1</v>
      </c>
      <c r="H68" s="15"/>
      <c r="I68" s="15"/>
      <c r="J68" s="15"/>
      <c r="K68" s="15">
        <v>241</v>
      </c>
      <c r="L68" s="15" t="s">
        <v>151</v>
      </c>
      <c r="M68" s="15" t="s">
        <v>760</v>
      </c>
      <c r="N68" s="158"/>
      <c r="O68" s="142"/>
      <c r="P68" s="142"/>
      <c r="Q68" s="132"/>
      <c r="R68" s="156" t="s">
        <v>888</v>
      </c>
    </row>
    <row r="69" spans="1:18" ht="12.75" customHeight="1" x14ac:dyDescent="0.2">
      <c r="A69" s="15">
        <v>59</v>
      </c>
      <c r="B69" s="15" t="s">
        <v>875</v>
      </c>
      <c r="C69" s="47" t="s">
        <v>757</v>
      </c>
      <c r="D69" s="45">
        <v>39359</v>
      </c>
      <c r="E69" s="45">
        <v>39365</v>
      </c>
      <c r="F69" s="15"/>
      <c r="G69" s="15">
        <v>2</v>
      </c>
      <c r="H69" s="15"/>
      <c r="I69" s="15"/>
      <c r="J69" s="15"/>
      <c r="K69" s="15">
        <v>242</v>
      </c>
      <c r="L69" s="15" t="s">
        <v>151</v>
      </c>
      <c r="M69" s="15" t="s">
        <v>760</v>
      </c>
      <c r="N69" s="133"/>
      <c r="O69" s="155"/>
      <c r="P69" s="155"/>
      <c r="Q69" s="134"/>
      <c r="R69" s="157"/>
    </row>
    <row r="70" spans="1:18" ht="12.75" customHeight="1" x14ac:dyDescent="0.2">
      <c r="A70" s="15">
        <v>60</v>
      </c>
      <c r="B70" s="15" t="s">
        <v>875</v>
      </c>
      <c r="C70" s="47" t="s">
        <v>757</v>
      </c>
      <c r="D70" s="45">
        <v>39365</v>
      </c>
      <c r="E70" s="45">
        <v>39367</v>
      </c>
      <c r="F70" s="15"/>
      <c r="G70" s="15">
        <v>3</v>
      </c>
      <c r="H70" s="15"/>
      <c r="I70" s="15"/>
      <c r="J70" s="15"/>
      <c r="K70" s="15">
        <v>227</v>
      </c>
      <c r="L70" s="15" t="s">
        <v>151</v>
      </c>
      <c r="M70" s="15" t="s">
        <v>760</v>
      </c>
      <c r="N70" s="133"/>
      <c r="O70" s="155"/>
      <c r="P70" s="155"/>
      <c r="Q70" s="134"/>
      <c r="R70" s="157"/>
    </row>
    <row r="71" spans="1:18" ht="12.75" customHeight="1" x14ac:dyDescent="0.2">
      <c r="A71" s="15">
        <v>61</v>
      </c>
      <c r="B71" s="15" t="s">
        <v>875</v>
      </c>
      <c r="C71" s="47" t="s">
        <v>757</v>
      </c>
      <c r="D71" s="45">
        <v>39367</v>
      </c>
      <c r="E71" s="45">
        <v>39372</v>
      </c>
      <c r="F71" s="15"/>
      <c r="G71" s="15">
        <v>4</v>
      </c>
      <c r="H71" s="15"/>
      <c r="I71" s="15"/>
      <c r="J71" s="15"/>
      <c r="K71" s="15">
        <v>234</v>
      </c>
      <c r="L71" s="15" t="s">
        <v>151</v>
      </c>
      <c r="M71" s="15" t="s">
        <v>760</v>
      </c>
      <c r="N71" s="133"/>
      <c r="O71" s="155"/>
      <c r="P71" s="155"/>
      <c r="Q71" s="134"/>
      <c r="R71" s="157"/>
    </row>
    <row r="72" spans="1:18" ht="12.75" customHeight="1" x14ac:dyDescent="0.2">
      <c r="A72" s="15">
        <v>62</v>
      </c>
      <c r="B72" s="15" t="s">
        <v>875</v>
      </c>
      <c r="C72" s="47" t="s">
        <v>757</v>
      </c>
      <c r="D72" s="45">
        <v>39372</v>
      </c>
      <c r="E72" s="45">
        <v>39381</v>
      </c>
      <c r="F72" s="15">
        <v>15</v>
      </c>
      <c r="G72" s="15">
        <v>1</v>
      </c>
      <c r="H72" s="15"/>
      <c r="I72" s="15"/>
      <c r="J72" s="15"/>
      <c r="K72" s="15">
        <v>248</v>
      </c>
      <c r="L72" s="15" t="s">
        <v>151</v>
      </c>
      <c r="M72" s="15" t="s">
        <v>760</v>
      </c>
      <c r="N72" s="133"/>
      <c r="O72" s="155"/>
      <c r="P72" s="155"/>
      <c r="Q72" s="134"/>
      <c r="R72" s="157"/>
    </row>
    <row r="73" spans="1:18" ht="12.75" customHeight="1" x14ac:dyDescent="0.2">
      <c r="A73" s="15">
        <v>63</v>
      </c>
      <c r="B73" s="15" t="s">
        <v>875</v>
      </c>
      <c r="C73" s="47" t="s">
        <v>757</v>
      </c>
      <c r="D73" s="45">
        <v>39381</v>
      </c>
      <c r="E73" s="45">
        <v>39381</v>
      </c>
      <c r="F73" s="15"/>
      <c r="G73" s="15">
        <v>2</v>
      </c>
      <c r="H73" s="15"/>
      <c r="I73" s="15"/>
      <c r="J73" s="15"/>
      <c r="K73" s="15">
        <v>244</v>
      </c>
      <c r="L73" s="15" t="s">
        <v>151</v>
      </c>
      <c r="M73" s="15" t="s">
        <v>760</v>
      </c>
      <c r="N73" s="133"/>
      <c r="O73" s="155"/>
      <c r="P73" s="155"/>
      <c r="Q73" s="134"/>
      <c r="R73" s="157"/>
    </row>
    <row r="74" spans="1:18" ht="12.75" customHeight="1" x14ac:dyDescent="0.2">
      <c r="A74" s="15">
        <v>64</v>
      </c>
      <c r="B74" s="15" t="s">
        <v>875</v>
      </c>
      <c r="C74" s="47" t="s">
        <v>757</v>
      </c>
      <c r="D74" s="45">
        <v>39381</v>
      </c>
      <c r="E74" s="45">
        <v>39388</v>
      </c>
      <c r="F74" s="15"/>
      <c r="G74" s="15">
        <v>3</v>
      </c>
      <c r="H74" s="15"/>
      <c r="I74" s="15"/>
      <c r="J74" s="15"/>
      <c r="K74" s="15">
        <v>247</v>
      </c>
      <c r="L74" s="15" t="s">
        <v>151</v>
      </c>
      <c r="M74" s="15" t="s">
        <v>760</v>
      </c>
      <c r="N74" s="133"/>
      <c r="O74" s="155"/>
      <c r="P74" s="155"/>
      <c r="Q74" s="134"/>
      <c r="R74" s="157"/>
    </row>
    <row r="75" spans="1:18" ht="12.75" customHeight="1" x14ac:dyDescent="0.2">
      <c r="A75" s="15">
        <v>65</v>
      </c>
      <c r="B75" s="15" t="s">
        <v>875</v>
      </c>
      <c r="C75" s="47" t="s">
        <v>757</v>
      </c>
      <c r="D75" s="45">
        <v>39388</v>
      </c>
      <c r="E75" s="45">
        <v>39388</v>
      </c>
      <c r="F75" s="15"/>
      <c r="G75" s="15">
        <v>4</v>
      </c>
      <c r="H75" s="15"/>
      <c r="I75" s="15"/>
      <c r="J75" s="15"/>
      <c r="K75" s="15">
        <v>233</v>
      </c>
      <c r="L75" s="15" t="s">
        <v>151</v>
      </c>
      <c r="M75" s="15" t="s">
        <v>760</v>
      </c>
      <c r="N75" s="133"/>
      <c r="O75" s="155"/>
      <c r="P75" s="155"/>
      <c r="Q75" s="134"/>
      <c r="R75" s="157"/>
    </row>
    <row r="76" spans="1:18" ht="12.75" customHeight="1" x14ac:dyDescent="0.2">
      <c r="A76" s="15">
        <v>66</v>
      </c>
      <c r="B76" s="15" t="s">
        <v>875</v>
      </c>
      <c r="C76" s="47" t="s">
        <v>757</v>
      </c>
      <c r="D76" s="45">
        <v>39392</v>
      </c>
      <c r="E76" s="45">
        <v>39393</v>
      </c>
      <c r="F76" s="15">
        <v>16</v>
      </c>
      <c r="G76" s="15">
        <v>1</v>
      </c>
      <c r="H76" s="15"/>
      <c r="I76" s="15"/>
      <c r="J76" s="15"/>
      <c r="K76" s="15">
        <v>200</v>
      </c>
      <c r="L76" s="15" t="s">
        <v>151</v>
      </c>
      <c r="M76" s="15" t="s">
        <v>760</v>
      </c>
      <c r="N76" s="133"/>
      <c r="O76" s="155"/>
      <c r="P76" s="155"/>
      <c r="Q76" s="134"/>
      <c r="R76" s="157"/>
    </row>
    <row r="77" spans="1:18" ht="12.75" customHeight="1" x14ac:dyDescent="0.2">
      <c r="A77" s="15">
        <v>67</v>
      </c>
      <c r="B77" s="15" t="s">
        <v>875</v>
      </c>
      <c r="C77" s="47" t="s">
        <v>757</v>
      </c>
      <c r="D77" s="45">
        <v>39393</v>
      </c>
      <c r="E77" s="45">
        <v>39393</v>
      </c>
      <c r="F77" s="15"/>
      <c r="G77" s="15">
        <v>2</v>
      </c>
      <c r="H77" s="15"/>
      <c r="I77" s="15"/>
      <c r="J77" s="15"/>
      <c r="K77" s="15">
        <v>93</v>
      </c>
      <c r="L77" s="15" t="s">
        <v>151</v>
      </c>
      <c r="M77" s="15" t="s">
        <v>760</v>
      </c>
      <c r="N77" s="133"/>
      <c r="O77" s="155"/>
      <c r="P77" s="155"/>
      <c r="Q77" s="134"/>
      <c r="R77" s="157"/>
    </row>
    <row r="78" spans="1:18" ht="12.75" customHeight="1" x14ac:dyDescent="0.2">
      <c r="A78" s="15">
        <v>68</v>
      </c>
      <c r="B78" s="15" t="s">
        <v>875</v>
      </c>
      <c r="C78" s="47" t="s">
        <v>757</v>
      </c>
      <c r="D78" s="45">
        <v>39394</v>
      </c>
      <c r="E78" s="45">
        <v>39394</v>
      </c>
      <c r="F78" s="15"/>
      <c r="G78" s="15">
        <v>3</v>
      </c>
      <c r="H78" s="15"/>
      <c r="I78" s="15"/>
      <c r="J78" s="15"/>
      <c r="K78" s="15">
        <v>246</v>
      </c>
      <c r="L78" s="15" t="s">
        <v>151</v>
      </c>
      <c r="M78" s="15" t="s">
        <v>760</v>
      </c>
      <c r="N78" s="133"/>
      <c r="O78" s="155"/>
      <c r="P78" s="155"/>
      <c r="Q78" s="134"/>
      <c r="R78" s="157"/>
    </row>
    <row r="79" spans="1:18" ht="12.75" customHeight="1" x14ac:dyDescent="0.2">
      <c r="A79" s="15">
        <v>69</v>
      </c>
      <c r="B79" s="15" t="s">
        <v>875</v>
      </c>
      <c r="C79" s="47" t="s">
        <v>757</v>
      </c>
      <c r="D79" s="45">
        <v>39394</v>
      </c>
      <c r="E79" s="45">
        <v>39401</v>
      </c>
      <c r="F79" s="15"/>
      <c r="G79" s="15">
        <v>4</v>
      </c>
      <c r="H79" s="15"/>
      <c r="I79" s="15"/>
      <c r="J79" s="15"/>
      <c r="K79" s="15">
        <v>249</v>
      </c>
      <c r="L79" s="15" t="s">
        <v>151</v>
      </c>
      <c r="M79" s="15" t="s">
        <v>760</v>
      </c>
      <c r="N79" s="133"/>
      <c r="O79" s="155"/>
      <c r="P79" s="155"/>
      <c r="Q79" s="134"/>
      <c r="R79" s="157"/>
    </row>
    <row r="80" spans="1:18" ht="12.75" customHeight="1" x14ac:dyDescent="0.2">
      <c r="A80" s="15">
        <v>70</v>
      </c>
      <c r="B80" s="15" t="s">
        <v>875</v>
      </c>
      <c r="C80" s="47" t="s">
        <v>757</v>
      </c>
      <c r="D80" s="45">
        <v>39401</v>
      </c>
      <c r="E80" s="45">
        <v>39402</v>
      </c>
      <c r="F80" s="15"/>
      <c r="G80" s="15">
        <v>5</v>
      </c>
      <c r="H80" s="15"/>
      <c r="I80" s="15"/>
      <c r="J80" s="15"/>
      <c r="K80" s="15">
        <v>244</v>
      </c>
      <c r="L80" s="15" t="s">
        <v>151</v>
      </c>
      <c r="M80" s="15" t="s">
        <v>760</v>
      </c>
      <c r="N80" s="133"/>
      <c r="O80" s="155"/>
      <c r="P80" s="155"/>
      <c r="Q80" s="134"/>
      <c r="R80" s="157"/>
    </row>
    <row r="81" spans="1:18" ht="12.75" customHeight="1" x14ac:dyDescent="0.2">
      <c r="A81" s="15">
        <v>71</v>
      </c>
      <c r="B81" s="15" t="s">
        <v>875</v>
      </c>
      <c r="C81" s="47" t="s">
        <v>757</v>
      </c>
      <c r="D81" s="45">
        <v>39402</v>
      </c>
      <c r="E81" s="45">
        <v>39409</v>
      </c>
      <c r="F81" s="15">
        <v>17</v>
      </c>
      <c r="G81" s="15">
        <v>1</v>
      </c>
      <c r="H81" s="15"/>
      <c r="I81" s="15"/>
      <c r="J81" s="15"/>
      <c r="K81" s="15">
        <v>236</v>
      </c>
      <c r="L81" s="15" t="s">
        <v>151</v>
      </c>
      <c r="M81" s="15" t="s">
        <v>760</v>
      </c>
      <c r="N81" s="133"/>
      <c r="O81" s="155"/>
      <c r="P81" s="155"/>
      <c r="Q81" s="134"/>
      <c r="R81" s="157"/>
    </row>
    <row r="82" spans="1:18" ht="12.75" customHeight="1" x14ac:dyDescent="0.2">
      <c r="A82" s="15">
        <v>72</v>
      </c>
      <c r="B82" s="15" t="s">
        <v>875</v>
      </c>
      <c r="C82" s="47" t="s">
        <v>757</v>
      </c>
      <c r="D82" s="45">
        <v>39409</v>
      </c>
      <c r="E82" s="45">
        <v>39412</v>
      </c>
      <c r="F82" s="15"/>
      <c r="G82" s="15">
        <v>2</v>
      </c>
      <c r="H82" s="15"/>
      <c r="I82" s="15"/>
      <c r="J82" s="15"/>
      <c r="K82" s="15">
        <v>245</v>
      </c>
      <c r="L82" s="15" t="s">
        <v>151</v>
      </c>
      <c r="M82" s="15" t="s">
        <v>760</v>
      </c>
      <c r="N82" s="133"/>
      <c r="O82" s="155"/>
      <c r="P82" s="155"/>
      <c r="Q82" s="134"/>
      <c r="R82" s="157"/>
    </row>
    <row r="83" spans="1:18" ht="12.75" customHeight="1" x14ac:dyDescent="0.2">
      <c r="A83" s="15">
        <v>73</v>
      </c>
      <c r="B83" s="15" t="s">
        <v>875</v>
      </c>
      <c r="C83" s="47" t="s">
        <v>757</v>
      </c>
      <c r="D83" s="45">
        <v>39412</v>
      </c>
      <c r="E83" s="45">
        <v>39415</v>
      </c>
      <c r="F83" s="15"/>
      <c r="G83" s="15">
        <v>3</v>
      </c>
      <c r="H83" s="15"/>
      <c r="I83" s="15"/>
      <c r="J83" s="15"/>
      <c r="K83" s="15">
        <v>243</v>
      </c>
      <c r="L83" s="15" t="s">
        <v>151</v>
      </c>
      <c r="M83" s="15" t="s">
        <v>760</v>
      </c>
      <c r="N83" s="133"/>
      <c r="O83" s="155"/>
      <c r="P83" s="155"/>
      <c r="Q83" s="134"/>
      <c r="R83" s="157"/>
    </row>
    <row r="84" spans="1:18" ht="12.75" customHeight="1" x14ac:dyDescent="0.2">
      <c r="A84" s="15">
        <v>74</v>
      </c>
      <c r="B84" s="15" t="s">
        <v>875</v>
      </c>
      <c r="C84" s="47" t="s">
        <v>757</v>
      </c>
      <c r="D84" s="45">
        <v>39415</v>
      </c>
      <c r="E84" s="45">
        <v>39423</v>
      </c>
      <c r="F84" s="15"/>
      <c r="G84" s="15">
        <v>4</v>
      </c>
      <c r="H84" s="15"/>
      <c r="I84" s="15"/>
      <c r="J84" s="15"/>
      <c r="K84" s="15">
        <v>242</v>
      </c>
      <c r="L84" s="15" t="s">
        <v>151</v>
      </c>
      <c r="M84" s="15" t="s">
        <v>760</v>
      </c>
      <c r="N84" s="135"/>
      <c r="O84" s="143"/>
      <c r="P84" s="143"/>
      <c r="Q84" s="136"/>
      <c r="R84" s="147"/>
    </row>
    <row r="85" spans="1:18" ht="12.75" customHeight="1" x14ac:dyDescent="0.2">
      <c r="A85" s="15">
        <v>75</v>
      </c>
      <c r="B85" s="15" t="s">
        <v>875</v>
      </c>
      <c r="C85" s="47" t="s">
        <v>757</v>
      </c>
      <c r="D85" s="45">
        <v>39423</v>
      </c>
      <c r="E85" s="45">
        <v>39428</v>
      </c>
      <c r="F85" s="15">
        <v>18</v>
      </c>
      <c r="G85" s="15">
        <v>1</v>
      </c>
      <c r="H85" s="15"/>
      <c r="I85" s="15"/>
      <c r="J85" s="15"/>
      <c r="K85" s="15">
        <v>243</v>
      </c>
      <c r="L85" s="15" t="s">
        <v>151</v>
      </c>
      <c r="M85" s="15" t="s">
        <v>760</v>
      </c>
      <c r="N85" s="158"/>
      <c r="O85" s="142"/>
      <c r="P85" s="142"/>
      <c r="Q85" s="132"/>
      <c r="R85" s="156" t="s">
        <v>889</v>
      </c>
    </row>
    <row r="86" spans="1:18" ht="12.75" customHeight="1" x14ac:dyDescent="0.2">
      <c r="A86" s="15">
        <v>76</v>
      </c>
      <c r="B86" s="15" t="s">
        <v>875</v>
      </c>
      <c r="C86" s="47" t="s">
        <v>757</v>
      </c>
      <c r="D86" s="45">
        <v>39428</v>
      </c>
      <c r="E86" s="45">
        <v>39428</v>
      </c>
      <c r="F86" s="15"/>
      <c r="G86" s="15">
        <v>2</v>
      </c>
      <c r="H86" s="15"/>
      <c r="I86" s="15"/>
      <c r="J86" s="15"/>
      <c r="K86" s="15">
        <v>234</v>
      </c>
      <c r="L86" s="15" t="s">
        <v>151</v>
      </c>
      <c r="M86" s="15" t="s">
        <v>760</v>
      </c>
      <c r="N86" s="133"/>
      <c r="O86" s="155"/>
      <c r="P86" s="155"/>
      <c r="Q86" s="134"/>
      <c r="R86" s="157"/>
    </row>
    <row r="87" spans="1:18" ht="12.75" customHeight="1" x14ac:dyDescent="0.2">
      <c r="A87" s="15">
        <v>77</v>
      </c>
      <c r="B87" s="15" t="s">
        <v>875</v>
      </c>
      <c r="C87" s="47" t="s">
        <v>757</v>
      </c>
      <c r="D87" s="45">
        <v>39428</v>
      </c>
      <c r="E87" s="45">
        <v>39433</v>
      </c>
      <c r="F87" s="15"/>
      <c r="G87" s="15">
        <v>3</v>
      </c>
      <c r="H87" s="15"/>
      <c r="I87" s="15"/>
      <c r="J87" s="15"/>
      <c r="K87" s="15">
        <v>248</v>
      </c>
      <c r="L87" s="15" t="s">
        <v>151</v>
      </c>
      <c r="M87" s="15" t="s">
        <v>760</v>
      </c>
      <c r="N87" s="133"/>
      <c r="O87" s="155"/>
      <c r="P87" s="155"/>
      <c r="Q87" s="134"/>
      <c r="R87" s="157"/>
    </row>
    <row r="88" spans="1:18" ht="12.75" customHeight="1" x14ac:dyDescent="0.2">
      <c r="A88" s="15">
        <v>78</v>
      </c>
      <c r="B88" s="15" t="s">
        <v>875</v>
      </c>
      <c r="C88" s="47" t="s">
        <v>757</v>
      </c>
      <c r="D88" s="45">
        <v>39433</v>
      </c>
      <c r="E88" s="45">
        <v>39436</v>
      </c>
      <c r="F88" s="15"/>
      <c r="G88" s="15">
        <v>4</v>
      </c>
      <c r="H88" s="15"/>
      <c r="I88" s="15"/>
      <c r="J88" s="15"/>
      <c r="K88" s="15">
        <v>249</v>
      </c>
      <c r="L88" s="15" t="s">
        <v>151</v>
      </c>
      <c r="M88" s="15" t="s">
        <v>760</v>
      </c>
      <c r="N88" s="133"/>
      <c r="O88" s="155"/>
      <c r="P88" s="155"/>
      <c r="Q88" s="134"/>
      <c r="R88" s="157"/>
    </row>
    <row r="89" spans="1:18" ht="12.75" customHeight="1" x14ac:dyDescent="0.2">
      <c r="A89" s="15">
        <v>79</v>
      </c>
      <c r="B89" s="15" t="s">
        <v>875</v>
      </c>
      <c r="C89" s="47" t="s">
        <v>757</v>
      </c>
      <c r="D89" s="45">
        <v>39436</v>
      </c>
      <c r="E89" s="45">
        <v>39438</v>
      </c>
      <c r="F89" s="15">
        <v>19</v>
      </c>
      <c r="G89" s="15">
        <v>1</v>
      </c>
      <c r="H89" s="15"/>
      <c r="I89" s="15"/>
      <c r="J89" s="15"/>
      <c r="K89" s="15">
        <v>257</v>
      </c>
      <c r="L89" s="15" t="s">
        <v>151</v>
      </c>
      <c r="M89" s="15" t="s">
        <v>760</v>
      </c>
      <c r="N89" s="133"/>
      <c r="O89" s="155"/>
      <c r="P89" s="155"/>
      <c r="Q89" s="134"/>
      <c r="R89" s="157"/>
    </row>
    <row r="90" spans="1:18" ht="12.75" customHeight="1" x14ac:dyDescent="0.2">
      <c r="A90" s="15">
        <v>80</v>
      </c>
      <c r="B90" s="15" t="s">
        <v>875</v>
      </c>
      <c r="C90" s="47" t="s">
        <v>757</v>
      </c>
      <c r="D90" s="45">
        <v>39440</v>
      </c>
      <c r="E90" s="45">
        <v>39442</v>
      </c>
      <c r="F90" s="15"/>
      <c r="G90" s="15">
        <v>2</v>
      </c>
      <c r="H90" s="15"/>
      <c r="I90" s="15"/>
      <c r="J90" s="15"/>
      <c r="K90" s="15">
        <v>236</v>
      </c>
      <c r="L90" s="15" t="s">
        <v>151</v>
      </c>
      <c r="M90" s="15" t="s">
        <v>760</v>
      </c>
      <c r="N90" s="133"/>
      <c r="O90" s="155"/>
      <c r="P90" s="155"/>
      <c r="Q90" s="134"/>
      <c r="R90" s="157"/>
    </row>
    <row r="91" spans="1:18" ht="12.75" customHeight="1" x14ac:dyDescent="0.2">
      <c r="A91" s="15">
        <v>81</v>
      </c>
      <c r="B91" s="15" t="s">
        <v>875</v>
      </c>
      <c r="C91" s="47" t="s">
        <v>757</v>
      </c>
      <c r="D91" s="45">
        <v>39442</v>
      </c>
      <c r="E91" s="45">
        <v>39443</v>
      </c>
      <c r="F91" s="15"/>
      <c r="G91" s="15">
        <v>3</v>
      </c>
      <c r="H91" s="15"/>
      <c r="I91" s="15"/>
      <c r="J91" s="15"/>
      <c r="K91" s="15">
        <v>247</v>
      </c>
      <c r="L91" s="15" t="s">
        <v>151</v>
      </c>
      <c r="M91" s="15" t="s">
        <v>760</v>
      </c>
      <c r="N91" s="133"/>
      <c r="O91" s="155"/>
      <c r="P91" s="155"/>
      <c r="Q91" s="134"/>
      <c r="R91" s="157"/>
    </row>
    <row r="92" spans="1:18" ht="12.75" customHeight="1" x14ac:dyDescent="0.2">
      <c r="A92" s="15">
        <v>82</v>
      </c>
      <c r="B92" s="15" t="s">
        <v>875</v>
      </c>
      <c r="C92" s="47" t="s">
        <v>757</v>
      </c>
      <c r="D92" s="45">
        <v>39443</v>
      </c>
      <c r="E92" s="45">
        <v>39444</v>
      </c>
      <c r="F92" s="15"/>
      <c r="G92" s="15">
        <v>4</v>
      </c>
      <c r="H92" s="15"/>
      <c r="I92" s="15"/>
      <c r="J92" s="15"/>
      <c r="K92" s="15">
        <v>248</v>
      </c>
      <c r="L92" s="15" t="s">
        <v>151</v>
      </c>
      <c r="M92" s="15" t="s">
        <v>760</v>
      </c>
      <c r="N92" s="133"/>
      <c r="O92" s="155"/>
      <c r="P92" s="155"/>
      <c r="Q92" s="134"/>
      <c r="R92" s="157"/>
    </row>
    <row r="93" spans="1:18" ht="12.75" customHeight="1" x14ac:dyDescent="0.2">
      <c r="A93" s="15">
        <v>83</v>
      </c>
      <c r="B93" s="15" t="s">
        <v>875</v>
      </c>
      <c r="C93" s="47" t="s">
        <v>757</v>
      </c>
      <c r="D93" s="45">
        <v>39444</v>
      </c>
      <c r="E93" s="45">
        <v>39444</v>
      </c>
      <c r="F93" s="15">
        <v>20</v>
      </c>
      <c r="G93" s="15">
        <v>1</v>
      </c>
      <c r="H93" s="15"/>
      <c r="I93" s="15"/>
      <c r="J93" s="15"/>
      <c r="K93" s="15">
        <v>242</v>
      </c>
      <c r="L93" s="15" t="s">
        <v>151</v>
      </c>
      <c r="M93" s="15" t="s">
        <v>760</v>
      </c>
      <c r="N93" s="133"/>
      <c r="O93" s="155"/>
      <c r="P93" s="155"/>
      <c r="Q93" s="134"/>
      <c r="R93" s="157"/>
    </row>
    <row r="94" spans="1:18" ht="12.75" customHeight="1" x14ac:dyDescent="0.2">
      <c r="A94" s="15">
        <v>84</v>
      </c>
      <c r="B94" s="15" t="s">
        <v>875</v>
      </c>
      <c r="C94" s="47" t="s">
        <v>757</v>
      </c>
      <c r="D94" s="45">
        <v>39444</v>
      </c>
      <c r="E94" s="45">
        <v>39444</v>
      </c>
      <c r="F94" s="15"/>
      <c r="G94" s="15">
        <v>2</v>
      </c>
      <c r="H94" s="15"/>
      <c r="I94" s="15"/>
      <c r="J94" s="15"/>
      <c r="K94" s="15">
        <v>249</v>
      </c>
      <c r="L94" s="15" t="s">
        <v>151</v>
      </c>
      <c r="M94" s="15" t="s">
        <v>760</v>
      </c>
      <c r="N94" s="133"/>
      <c r="O94" s="155"/>
      <c r="P94" s="155"/>
      <c r="Q94" s="134"/>
      <c r="R94" s="157"/>
    </row>
    <row r="95" spans="1:18" ht="12.75" customHeight="1" x14ac:dyDescent="0.2">
      <c r="A95" s="15">
        <v>85</v>
      </c>
      <c r="B95" s="15" t="s">
        <v>875</v>
      </c>
      <c r="C95" s="47" t="s">
        <v>757</v>
      </c>
      <c r="D95" s="45">
        <v>39444</v>
      </c>
      <c r="E95" s="45">
        <v>39444</v>
      </c>
      <c r="F95" s="15"/>
      <c r="G95" s="15">
        <v>3</v>
      </c>
      <c r="H95" s="15"/>
      <c r="I95" s="15"/>
      <c r="J95" s="15"/>
      <c r="K95" s="15">
        <v>246</v>
      </c>
      <c r="L95" s="15" t="s">
        <v>151</v>
      </c>
      <c r="M95" s="15" t="s">
        <v>760</v>
      </c>
      <c r="N95" s="133"/>
      <c r="O95" s="155"/>
      <c r="P95" s="155"/>
      <c r="Q95" s="134"/>
      <c r="R95" s="157"/>
    </row>
    <row r="96" spans="1:18" ht="12.75" customHeight="1" x14ac:dyDescent="0.2">
      <c r="A96" s="15">
        <v>86</v>
      </c>
      <c r="B96" s="15" t="s">
        <v>875</v>
      </c>
      <c r="C96" s="47" t="s">
        <v>757</v>
      </c>
      <c r="D96" s="45">
        <v>39444</v>
      </c>
      <c r="E96" s="45">
        <v>39444</v>
      </c>
      <c r="F96" s="15"/>
      <c r="G96" s="15">
        <v>4</v>
      </c>
      <c r="H96" s="15"/>
      <c r="I96" s="15"/>
      <c r="J96" s="15"/>
      <c r="K96" s="15">
        <v>243</v>
      </c>
      <c r="L96" s="15" t="s">
        <v>151</v>
      </c>
      <c r="M96" s="15" t="s">
        <v>760</v>
      </c>
      <c r="N96" s="133"/>
      <c r="O96" s="155"/>
      <c r="P96" s="155"/>
      <c r="Q96" s="134"/>
      <c r="R96" s="157"/>
    </row>
    <row r="97" spans="1:18" ht="12.75" customHeight="1" x14ac:dyDescent="0.2">
      <c r="A97" s="15">
        <v>87</v>
      </c>
      <c r="B97" s="15" t="s">
        <v>875</v>
      </c>
      <c r="C97" s="47" t="s">
        <v>757</v>
      </c>
      <c r="D97" s="45">
        <v>39444</v>
      </c>
      <c r="E97" s="45">
        <v>39444</v>
      </c>
      <c r="F97" s="15">
        <v>21</v>
      </c>
      <c r="G97" s="15">
        <v>1</v>
      </c>
      <c r="H97" s="15"/>
      <c r="I97" s="15"/>
      <c r="J97" s="15"/>
      <c r="K97" s="15">
        <v>247</v>
      </c>
      <c r="L97" s="15" t="s">
        <v>151</v>
      </c>
      <c r="M97" s="15" t="s">
        <v>760</v>
      </c>
      <c r="N97" s="133"/>
      <c r="O97" s="155"/>
      <c r="P97" s="155"/>
      <c r="Q97" s="134"/>
      <c r="R97" s="157"/>
    </row>
    <row r="98" spans="1:18" ht="12.75" customHeight="1" x14ac:dyDescent="0.2">
      <c r="A98" s="15">
        <v>88</v>
      </c>
      <c r="B98" s="15" t="s">
        <v>875</v>
      </c>
      <c r="C98" s="47" t="s">
        <v>757</v>
      </c>
      <c r="D98" s="45">
        <v>39444</v>
      </c>
      <c r="E98" s="45">
        <v>39444</v>
      </c>
      <c r="F98" s="15"/>
      <c r="G98" s="15">
        <v>2</v>
      </c>
      <c r="H98" s="15"/>
      <c r="I98" s="15"/>
      <c r="J98" s="15"/>
      <c r="K98" s="15">
        <v>246</v>
      </c>
      <c r="L98" s="15" t="s">
        <v>151</v>
      </c>
      <c r="M98" s="15" t="s">
        <v>760</v>
      </c>
      <c r="N98" s="133"/>
      <c r="O98" s="155"/>
      <c r="P98" s="155"/>
      <c r="Q98" s="134"/>
      <c r="R98" s="157"/>
    </row>
    <row r="99" spans="1:18" ht="12.75" customHeight="1" x14ac:dyDescent="0.2">
      <c r="A99" s="15">
        <v>89</v>
      </c>
      <c r="B99" s="15" t="s">
        <v>875</v>
      </c>
      <c r="C99" s="47" t="s">
        <v>757</v>
      </c>
      <c r="D99" s="45">
        <v>39444</v>
      </c>
      <c r="E99" s="45">
        <v>39444</v>
      </c>
      <c r="F99" s="15"/>
      <c r="G99" s="15">
        <v>3</v>
      </c>
      <c r="H99" s="15"/>
      <c r="I99" s="15"/>
      <c r="J99" s="15"/>
      <c r="K99" s="15">
        <v>238</v>
      </c>
      <c r="L99" s="15" t="s">
        <v>151</v>
      </c>
      <c r="M99" s="15" t="s">
        <v>760</v>
      </c>
      <c r="N99" s="133"/>
      <c r="O99" s="155"/>
      <c r="P99" s="155"/>
      <c r="Q99" s="134"/>
      <c r="R99" s="157"/>
    </row>
    <row r="100" spans="1:18" ht="12.75" customHeight="1" x14ac:dyDescent="0.2">
      <c r="A100" s="15">
        <v>90</v>
      </c>
      <c r="B100" s="15" t="s">
        <v>875</v>
      </c>
      <c r="C100" s="47" t="s">
        <v>757</v>
      </c>
      <c r="D100" s="45">
        <v>39444</v>
      </c>
      <c r="E100" s="45">
        <v>39444</v>
      </c>
      <c r="F100" s="15"/>
      <c r="G100" s="15">
        <v>4</v>
      </c>
      <c r="H100" s="15"/>
      <c r="I100" s="15"/>
      <c r="J100" s="15"/>
      <c r="K100" s="15">
        <v>247</v>
      </c>
      <c r="L100" s="15" t="s">
        <v>151</v>
      </c>
      <c r="M100" s="15" t="s">
        <v>760</v>
      </c>
      <c r="N100" s="135"/>
      <c r="O100" s="143"/>
      <c r="P100" s="143"/>
      <c r="Q100" s="136"/>
      <c r="R100" s="147"/>
    </row>
    <row r="101" spans="1:18" ht="12.75" customHeight="1" x14ac:dyDescent="0.2">
      <c r="A101" s="15">
        <v>91</v>
      </c>
      <c r="B101" s="15" t="s">
        <v>875</v>
      </c>
      <c r="C101" s="47" t="s">
        <v>757</v>
      </c>
      <c r="D101" s="45">
        <v>39444</v>
      </c>
      <c r="E101" s="45">
        <v>39444</v>
      </c>
      <c r="F101" s="15">
        <v>22</v>
      </c>
      <c r="G101" s="15">
        <v>1</v>
      </c>
      <c r="H101" s="15"/>
      <c r="I101" s="15"/>
      <c r="J101" s="15"/>
      <c r="K101" s="15">
        <v>248</v>
      </c>
      <c r="L101" s="15" t="s">
        <v>151</v>
      </c>
      <c r="M101" s="15" t="s">
        <v>760</v>
      </c>
      <c r="N101" s="158"/>
      <c r="O101" s="142"/>
      <c r="P101" s="142"/>
      <c r="Q101" s="132"/>
      <c r="R101" s="156" t="s">
        <v>890</v>
      </c>
    </row>
    <row r="102" spans="1:18" ht="12.75" customHeight="1" x14ac:dyDescent="0.2">
      <c r="A102" s="15">
        <v>92</v>
      </c>
      <c r="B102" s="15" t="s">
        <v>875</v>
      </c>
      <c r="C102" s="47" t="s">
        <v>757</v>
      </c>
      <c r="D102" s="45">
        <v>39444</v>
      </c>
      <c r="E102" s="45">
        <v>39444</v>
      </c>
      <c r="F102" s="15"/>
      <c r="G102" s="15">
        <v>2</v>
      </c>
      <c r="H102" s="15"/>
      <c r="I102" s="15"/>
      <c r="J102" s="15"/>
      <c r="K102" s="15">
        <v>196</v>
      </c>
      <c r="L102" s="15" t="s">
        <v>151</v>
      </c>
      <c r="M102" s="15" t="s">
        <v>760</v>
      </c>
      <c r="N102" s="133"/>
      <c r="O102" s="155"/>
      <c r="P102" s="155"/>
      <c r="Q102" s="134"/>
      <c r="R102" s="157"/>
    </row>
    <row r="103" spans="1:18" ht="12.75" customHeight="1" x14ac:dyDescent="0.2">
      <c r="A103" s="15">
        <v>93</v>
      </c>
      <c r="B103" s="15" t="s">
        <v>875</v>
      </c>
      <c r="C103" s="47" t="s">
        <v>757</v>
      </c>
      <c r="D103" s="45">
        <v>39444</v>
      </c>
      <c r="E103" s="45">
        <v>39444</v>
      </c>
      <c r="F103" s="15"/>
      <c r="G103" s="15">
        <v>3</v>
      </c>
      <c r="H103" s="15"/>
      <c r="I103" s="15"/>
      <c r="J103" s="15"/>
      <c r="K103" s="15"/>
      <c r="L103" s="15"/>
      <c r="M103" s="15"/>
      <c r="N103" s="135"/>
      <c r="O103" s="143"/>
      <c r="P103" s="143"/>
      <c r="Q103" s="136"/>
      <c r="R103" s="147"/>
    </row>
    <row r="104" spans="1:18" ht="12.75" customHeight="1" x14ac:dyDescent="0.2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"/>
    </row>
    <row r="105" spans="1:18" ht="12.75" customHeight="1" x14ac:dyDescent="0.2">
      <c r="A105" s="183" t="s">
        <v>308</v>
      </c>
      <c r="B105" s="139"/>
      <c r="C105" s="182"/>
      <c r="D105" s="139"/>
      <c r="E105" s="183" t="s">
        <v>309</v>
      </c>
      <c r="F105" s="139"/>
      <c r="G105" s="185"/>
      <c r="H105" s="138"/>
      <c r="I105" s="138"/>
      <c r="J105" s="139"/>
      <c r="K105" s="183" t="s">
        <v>310</v>
      </c>
      <c r="L105" s="139"/>
      <c r="M105" s="182"/>
      <c r="N105" s="138"/>
      <c r="O105" s="138"/>
      <c r="P105" s="138"/>
      <c r="Q105" s="139"/>
      <c r="R105" s="1"/>
    </row>
    <row r="106" spans="1:18" ht="12.75" customHeight="1" x14ac:dyDescent="0.2">
      <c r="A106" s="183" t="s">
        <v>311</v>
      </c>
      <c r="B106" s="139"/>
      <c r="C106" s="182"/>
      <c r="D106" s="139"/>
      <c r="E106" s="183" t="s">
        <v>311</v>
      </c>
      <c r="F106" s="139"/>
      <c r="G106" s="185"/>
      <c r="H106" s="138"/>
      <c r="I106" s="138"/>
      <c r="J106" s="139"/>
      <c r="K106" s="183" t="s">
        <v>312</v>
      </c>
      <c r="L106" s="139"/>
      <c r="M106" s="182"/>
      <c r="N106" s="138"/>
      <c r="O106" s="138"/>
      <c r="P106" s="138"/>
      <c r="Q106" s="139"/>
      <c r="R106" s="1"/>
    </row>
    <row r="107" spans="1:18" ht="12.75" customHeight="1" x14ac:dyDescent="0.2">
      <c r="A107" s="183" t="s">
        <v>313</v>
      </c>
      <c r="B107" s="139"/>
      <c r="C107" s="182"/>
      <c r="D107" s="139"/>
      <c r="E107" s="183" t="s">
        <v>313</v>
      </c>
      <c r="F107" s="139"/>
      <c r="G107" s="185"/>
      <c r="H107" s="138"/>
      <c r="I107" s="138"/>
      <c r="J107" s="139"/>
      <c r="K107" s="183" t="s">
        <v>313</v>
      </c>
      <c r="L107" s="139"/>
      <c r="M107" s="182"/>
      <c r="N107" s="138"/>
      <c r="O107" s="138"/>
      <c r="P107" s="138"/>
      <c r="Q107" s="139"/>
      <c r="R107" s="1"/>
    </row>
    <row r="108" spans="1:18" ht="12.75" customHeight="1" x14ac:dyDescent="0.2">
      <c r="A108" s="183" t="s">
        <v>121</v>
      </c>
      <c r="B108" s="139"/>
      <c r="C108" s="182"/>
      <c r="D108" s="139"/>
      <c r="E108" s="183" t="s">
        <v>121</v>
      </c>
      <c r="F108" s="139"/>
      <c r="G108" s="185"/>
      <c r="H108" s="138"/>
      <c r="I108" s="138"/>
      <c r="J108" s="139"/>
      <c r="K108" s="183" t="s">
        <v>314</v>
      </c>
      <c r="L108" s="139"/>
      <c r="M108" s="182"/>
      <c r="N108" s="138"/>
      <c r="O108" s="138"/>
      <c r="P108" s="138"/>
      <c r="Q108" s="139"/>
      <c r="R108" s="1"/>
    </row>
  </sheetData>
  <mergeCells count="61">
    <mergeCell ref="N68:Q84"/>
    <mergeCell ref="R68:R84"/>
    <mergeCell ref="R85:R100"/>
    <mergeCell ref="R101:R103"/>
    <mergeCell ref="N20:Q35"/>
    <mergeCell ref="R20:R35"/>
    <mergeCell ref="N36:Q51"/>
    <mergeCell ref="R36:R51"/>
    <mergeCell ref="N52:Q67"/>
    <mergeCell ref="R52:R67"/>
    <mergeCell ref="N85:Q100"/>
    <mergeCell ref="N101:Q103"/>
    <mergeCell ref="A9:A10"/>
    <mergeCell ref="M9:M10"/>
    <mergeCell ref="N9:Q10"/>
    <mergeCell ref="R9:R10"/>
    <mergeCell ref="N11:Q19"/>
    <mergeCell ref="R11:R19"/>
    <mergeCell ref="D6:Q6"/>
    <mergeCell ref="A7:C7"/>
    <mergeCell ref="D7:Q7"/>
    <mergeCell ref="A8:B8"/>
    <mergeCell ref="D8:Q8"/>
    <mergeCell ref="A108:B108"/>
    <mergeCell ref="M108:Q108"/>
    <mergeCell ref="A2:B5"/>
    <mergeCell ref="C2:M3"/>
    <mergeCell ref="N2:Q2"/>
    <mergeCell ref="N3:Q3"/>
    <mergeCell ref="C4:M5"/>
    <mergeCell ref="N4:Q4"/>
    <mergeCell ref="N5:Q5"/>
    <mergeCell ref="B9:B10"/>
    <mergeCell ref="C9:C10"/>
    <mergeCell ref="D9:E9"/>
    <mergeCell ref="F9:J9"/>
    <mergeCell ref="K9:K10"/>
    <mergeCell ref="L9:L10"/>
    <mergeCell ref="A6:C6"/>
    <mergeCell ref="A107:B107"/>
    <mergeCell ref="C107:D107"/>
    <mergeCell ref="E107:F107"/>
    <mergeCell ref="G107:J107"/>
    <mergeCell ref="K107:L107"/>
    <mergeCell ref="C108:D108"/>
    <mergeCell ref="E108:F108"/>
    <mergeCell ref="G108:J108"/>
    <mergeCell ref="K108:L108"/>
    <mergeCell ref="M107:Q107"/>
    <mergeCell ref="K105:L105"/>
    <mergeCell ref="M105:Q105"/>
    <mergeCell ref="A105:B105"/>
    <mergeCell ref="A106:B106"/>
    <mergeCell ref="C106:D106"/>
    <mergeCell ref="E106:F106"/>
    <mergeCell ref="G106:J106"/>
    <mergeCell ref="C105:D105"/>
    <mergeCell ref="E105:F105"/>
    <mergeCell ref="G105:J105"/>
    <mergeCell ref="K106:L106"/>
    <mergeCell ref="M106:Q106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S99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9.7109375" customWidth="1"/>
    <col min="3" max="3" width="20.85546875" customWidth="1"/>
    <col min="4" max="4" width="9.5703125" customWidth="1"/>
    <col min="5" max="5" width="9.42578125" customWidth="1"/>
    <col min="6" max="7" width="7.85546875" customWidth="1"/>
    <col min="8" max="8" width="6.5703125" customWidth="1"/>
    <col min="9" max="9" width="8.5703125" customWidth="1"/>
    <col min="10" max="10" width="7.7109375" customWidth="1"/>
    <col min="11" max="11" width="7" customWidth="1"/>
    <col min="12" max="12" width="6.85546875" customWidth="1"/>
    <col min="13" max="13" width="10" customWidth="1"/>
    <col min="14" max="16" width="5.140625" customWidth="1"/>
    <col min="17" max="17" width="6.85546875" customWidth="1"/>
    <col min="18" max="18" width="14.5703125" customWidth="1"/>
    <col min="19" max="19" width="44.28515625" customWidth="1"/>
    <col min="20" max="26" width="13.42578125" customWidth="1"/>
  </cols>
  <sheetData>
    <row r="2" spans="1:19" ht="12.75" customHeight="1" x14ac:dyDescent="0.2">
      <c r="A2" s="176"/>
      <c r="B2" s="132"/>
      <c r="C2" s="177" t="s">
        <v>238</v>
      </c>
      <c r="D2" s="142"/>
      <c r="E2" s="142"/>
      <c r="F2" s="142"/>
      <c r="G2" s="142"/>
      <c r="H2" s="142"/>
      <c r="I2" s="142"/>
      <c r="J2" s="142"/>
      <c r="K2" s="142"/>
      <c r="L2" s="142"/>
      <c r="M2" s="132"/>
      <c r="N2" s="178" t="s">
        <v>239</v>
      </c>
      <c r="O2" s="138"/>
      <c r="P2" s="138"/>
      <c r="Q2" s="139"/>
      <c r="R2" s="1"/>
      <c r="S2" s="1"/>
    </row>
    <row r="3" spans="1:19" ht="12.75" customHeight="1" x14ac:dyDescent="0.2">
      <c r="A3" s="133"/>
      <c r="B3" s="134"/>
      <c r="C3" s="135"/>
      <c r="D3" s="143"/>
      <c r="E3" s="143"/>
      <c r="F3" s="143"/>
      <c r="G3" s="143"/>
      <c r="H3" s="143"/>
      <c r="I3" s="143"/>
      <c r="J3" s="143"/>
      <c r="K3" s="143"/>
      <c r="L3" s="143"/>
      <c r="M3" s="136"/>
      <c r="N3" s="178" t="s">
        <v>240</v>
      </c>
      <c r="O3" s="138"/>
      <c r="P3" s="138"/>
      <c r="Q3" s="139"/>
      <c r="R3" s="1"/>
      <c r="S3" s="1"/>
    </row>
    <row r="4" spans="1:19" ht="12.75" customHeight="1" x14ac:dyDescent="0.2">
      <c r="A4" s="133"/>
      <c r="B4" s="134"/>
      <c r="C4" s="177" t="s">
        <v>241</v>
      </c>
      <c r="D4" s="142"/>
      <c r="E4" s="142"/>
      <c r="F4" s="142"/>
      <c r="G4" s="142"/>
      <c r="H4" s="142"/>
      <c r="I4" s="142"/>
      <c r="J4" s="142"/>
      <c r="K4" s="142"/>
      <c r="L4" s="142"/>
      <c r="M4" s="132"/>
      <c r="N4" s="179" t="s">
        <v>242</v>
      </c>
      <c r="O4" s="138"/>
      <c r="P4" s="138"/>
      <c r="Q4" s="139"/>
      <c r="R4" s="1"/>
      <c r="S4" s="1"/>
    </row>
    <row r="5" spans="1:19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43"/>
      <c r="M5" s="136"/>
      <c r="N5" s="179" t="s">
        <v>5</v>
      </c>
      <c r="O5" s="138"/>
      <c r="P5" s="138"/>
      <c r="Q5" s="139"/>
      <c r="R5" s="1"/>
      <c r="S5" s="1"/>
    </row>
    <row r="6" spans="1:19" ht="12.75" customHeight="1" x14ac:dyDescent="0.2">
      <c r="A6" s="183" t="s">
        <v>243</v>
      </c>
      <c r="B6" s="138"/>
      <c r="C6" s="139"/>
      <c r="D6" s="186" t="s">
        <v>244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  <c r="S6" s="1"/>
    </row>
    <row r="7" spans="1:19" ht="12.75" customHeight="1" x14ac:dyDescent="0.2">
      <c r="A7" s="183" t="s">
        <v>245</v>
      </c>
      <c r="B7" s="138"/>
      <c r="C7" s="139"/>
      <c r="D7" s="207" t="s">
        <v>873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  <c r="S7" s="1"/>
    </row>
    <row r="8" spans="1:19" ht="12.75" customHeight="1" x14ac:dyDescent="0.2">
      <c r="A8" s="185" t="s">
        <v>246</v>
      </c>
      <c r="B8" s="139"/>
      <c r="C8" s="43"/>
      <c r="D8" s="187" t="s">
        <v>891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"/>
      <c r="S8" s="1"/>
    </row>
    <row r="9" spans="1:19" ht="12.75" customHeight="1" x14ac:dyDescent="0.2">
      <c r="A9" s="153" t="s">
        <v>15</v>
      </c>
      <c r="B9" s="172" t="s">
        <v>16</v>
      </c>
      <c r="C9" s="153" t="s">
        <v>248</v>
      </c>
      <c r="D9" s="184" t="s">
        <v>18</v>
      </c>
      <c r="E9" s="139"/>
      <c r="F9" s="184" t="s">
        <v>249</v>
      </c>
      <c r="G9" s="138"/>
      <c r="H9" s="138"/>
      <c r="I9" s="138"/>
      <c r="J9" s="139"/>
      <c r="K9" s="153" t="s">
        <v>250</v>
      </c>
      <c r="L9" s="172" t="s">
        <v>251</v>
      </c>
      <c r="M9" s="153" t="s">
        <v>252</v>
      </c>
      <c r="N9" s="188" t="s">
        <v>253</v>
      </c>
      <c r="O9" s="142"/>
      <c r="P9" s="142"/>
      <c r="Q9" s="132"/>
      <c r="R9" s="156" t="s">
        <v>232</v>
      </c>
      <c r="S9" s="1"/>
    </row>
    <row r="10" spans="1:19" ht="18.75" customHeight="1" x14ac:dyDescent="0.2">
      <c r="A10" s="147"/>
      <c r="B10" s="147"/>
      <c r="C10" s="147"/>
      <c r="D10" s="15" t="s">
        <v>25</v>
      </c>
      <c r="E10" s="15" t="s">
        <v>26</v>
      </c>
      <c r="F10" s="15" t="s">
        <v>254</v>
      </c>
      <c r="G10" s="15" t="s">
        <v>255</v>
      </c>
      <c r="H10" s="15" t="s">
        <v>256</v>
      </c>
      <c r="I10" s="15" t="s">
        <v>257</v>
      </c>
      <c r="J10" s="15" t="s">
        <v>258</v>
      </c>
      <c r="K10" s="147"/>
      <c r="L10" s="147"/>
      <c r="M10" s="147"/>
      <c r="N10" s="135"/>
      <c r="O10" s="143"/>
      <c r="P10" s="143"/>
      <c r="Q10" s="136"/>
      <c r="R10" s="147"/>
      <c r="S10" s="1"/>
    </row>
    <row r="11" spans="1:19" ht="12.75" customHeight="1" x14ac:dyDescent="0.2">
      <c r="A11" s="15">
        <v>1</v>
      </c>
      <c r="B11" s="15" t="s">
        <v>875</v>
      </c>
      <c r="C11" s="47" t="s">
        <v>757</v>
      </c>
      <c r="D11" s="45">
        <v>39455</v>
      </c>
      <c r="E11" s="45">
        <v>39476</v>
      </c>
      <c r="F11" s="15">
        <v>1</v>
      </c>
      <c r="G11" s="15">
        <v>1</v>
      </c>
      <c r="H11" s="15"/>
      <c r="I11" s="15"/>
      <c r="J11" s="15"/>
      <c r="K11" s="15">
        <v>240</v>
      </c>
      <c r="L11" s="15" t="s">
        <v>151</v>
      </c>
      <c r="M11" s="15" t="s">
        <v>760</v>
      </c>
      <c r="N11" s="158" t="s">
        <v>892</v>
      </c>
      <c r="O11" s="142"/>
      <c r="P11" s="142"/>
      <c r="Q11" s="132"/>
      <c r="R11" s="156" t="s">
        <v>890</v>
      </c>
      <c r="S11" s="210"/>
    </row>
    <row r="12" spans="1:19" ht="12.75" customHeight="1" x14ac:dyDescent="0.2">
      <c r="A12" s="15">
        <v>2</v>
      </c>
      <c r="B12" s="15" t="s">
        <v>875</v>
      </c>
      <c r="C12" s="47" t="s">
        <v>757</v>
      </c>
      <c r="D12" s="45">
        <v>39476</v>
      </c>
      <c r="E12" s="45">
        <v>39504</v>
      </c>
      <c r="F12" s="15"/>
      <c r="G12" s="15">
        <v>2</v>
      </c>
      <c r="H12" s="15"/>
      <c r="I12" s="15"/>
      <c r="J12" s="15"/>
      <c r="K12" s="15">
        <v>243</v>
      </c>
      <c r="L12" s="15" t="s">
        <v>151</v>
      </c>
      <c r="M12" s="15" t="s">
        <v>760</v>
      </c>
      <c r="N12" s="133"/>
      <c r="O12" s="155"/>
      <c r="P12" s="155"/>
      <c r="Q12" s="134"/>
      <c r="R12" s="157"/>
      <c r="S12" s="155"/>
    </row>
    <row r="13" spans="1:19" ht="12.75" customHeight="1" x14ac:dyDescent="0.2">
      <c r="A13" s="15">
        <v>3</v>
      </c>
      <c r="B13" s="15" t="s">
        <v>875</v>
      </c>
      <c r="C13" s="47" t="s">
        <v>757</v>
      </c>
      <c r="D13" s="45">
        <v>39505</v>
      </c>
      <c r="E13" s="45">
        <v>39506</v>
      </c>
      <c r="F13" s="15"/>
      <c r="G13" s="15">
        <v>3</v>
      </c>
      <c r="H13" s="15"/>
      <c r="I13" s="15"/>
      <c r="J13" s="15"/>
      <c r="K13" s="15">
        <v>245</v>
      </c>
      <c r="L13" s="15" t="s">
        <v>151</v>
      </c>
      <c r="M13" s="15" t="s">
        <v>760</v>
      </c>
      <c r="N13" s="133"/>
      <c r="O13" s="155"/>
      <c r="P13" s="155"/>
      <c r="Q13" s="134"/>
      <c r="R13" s="157"/>
      <c r="S13" s="155"/>
    </row>
    <row r="14" spans="1:19" ht="12.75" customHeight="1" x14ac:dyDescent="0.2">
      <c r="A14" s="15">
        <v>4</v>
      </c>
      <c r="B14" s="15" t="s">
        <v>875</v>
      </c>
      <c r="C14" s="47" t="s">
        <v>757</v>
      </c>
      <c r="D14" s="45">
        <v>39506</v>
      </c>
      <c r="E14" s="45">
        <v>39512</v>
      </c>
      <c r="F14" s="15"/>
      <c r="G14" s="15">
        <v>4</v>
      </c>
      <c r="H14" s="15"/>
      <c r="I14" s="15"/>
      <c r="J14" s="15"/>
      <c r="K14" s="15">
        <v>232</v>
      </c>
      <c r="L14" s="15" t="s">
        <v>151</v>
      </c>
      <c r="M14" s="15" t="s">
        <v>760</v>
      </c>
      <c r="N14" s="133"/>
      <c r="O14" s="155"/>
      <c r="P14" s="155"/>
      <c r="Q14" s="134"/>
      <c r="R14" s="157"/>
      <c r="S14" s="155"/>
    </row>
    <row r="15" spans="1:19" ht="15.75" customHeight="1" x14ac:dyDescent="0.2">
      <c r="A15" s="15">
        <v>5</v>
      </c>
      <c r="B15" s="15" t="s">
        <v>875</v>
      </c>
      <c r="C15" s="47" t="s">
        <v>757</v>
      </c>
      <c r="D15" s="45">
        <v>39513</v>
      </c>
      <c r="E15" s="45">
        <v>39517</v>
      </c>
      <c r="F15" s="15"/>
      <c r="G15" s="15">
        <v>5</v>
      </c>
      <c r="H15" s="15"/>
      <c r="I15" s="15"/>
      <c r="J15" s="15"/>
      <c r="K15" s="15">
        <v>244</v>
      </c>
      <c r="L15" s="15" t="s">
        <v>151</v>
      </c>
      <c r="M15" s="15" t="s">
        <v>760</v>
      </c>
      <c r="N15" s="133"/>
      <c r="O15" s="155"/>
      <c r="P15" s="155"/>
      <c r="Q15" s="134"/>
      <c r="R15" s="157"/>
      <c r="S15" s="155"/>
    </row>
    <row r="16" spans="1:19" ht="12.75" customHeight="1" x14ac:dyDescent="0.2">
      <c r="A16" s="15">
        <v>6</v>
      </c>
      <c r="B16" s="15" t="s">
        <v>875</v>
      </c>
      <c r="C16" s="47" t="s">
        <v>757</v>
      </c>
      <c r="D16" s="45">
        <v>39517</v>
      </c>
      <c r="E16" s="45">
        <v>39517</v>
      </c>
      <c r="F16" s="15">
        <v>2</v>
      </c>
      <c r="G16" s="15">
        <v>1</v>
      </c>
      <c r="H16" s="15"/>
      <c r="I16" s="15"/>
      <c r="J16" s="15"/>
      <c r="K16" s="15">
        <v>205</v>
      </c>
      <c r="L16" s="15" t="s">
        <v>151</v>
      </c>
      <c r="M16" s="15" t="s">
        <v>760</v>
      </c>
      <c r="N16" s="133"/>
      <c r="O16" s="155"/>
      <c r="P16" s="155"/>
      <c r="Q16" s="134"/>
      <c r="R16" s="157"/>
      <c r="S16" s="155"/>
    </row>
    <row r="17" spans="1:19" ht="12.75" customHeight="1" x14ac:dyDescent="0.2">
      <c r="A17" s="15">
        <v>7</v>
      </c>
      <c r="B17" s="15" t="s">
        <v>875</v>
      </c>
      <c r="C17" s="47" t="s">
        <v>757</v>
      </c>
      <c r="D17" s="45">
        <v>39517</v>
      </c>
      <c r="E17" s="45">
        <v>39517</v>
      </c>
      <c r="F17" s="15"/>
      <c r="G17" s="15">
        <v>2</v>
      </c>
      <c r="H17" s="15"/>
      <c r="I17" s="15"/>
      <c r="J17" s="15"/>
      <c r="K17" s="15">
        <v>238</v>
      </c>
      <c r="L17" s="15" t="s">
        <v>151</v>
      </c>
      <c r="M17" s="15" t="s">
        <v>760</v>
      </c>
      <c r="N17" s="133"/>
      <c r="O17" s="155"/>
      <c r="P17" s="155"/>
      <c r="Q17" s="134"/>
      <c r="R17" s="157"/>
      <c r="S17" s="155"/>
    </row>
    <row r="18" spans="1:19" ht="12.75" customHeight="1" x14ac:dyDescent="0.2">
      <c r="A18" s="15">
        <v>8</v>
      </c>
      <c r="B18" s="15" t="s">
        <v>875</v>
      </c>
      <c r="C18" s="47" t="s">
        <v>757</v>
      </c>
      <c r="D18" s="45">
        <v>39520</v>
      </c>
      <c r="E18" s="45">
        <v>39534</v>
      </c>
      <c r="F18" s="15"/>
      <c r="G18" s="15">
        <v>3</v>
      </c>
      <c r="H18" s="15"/>
      <c r="I18" s="15"/>
      <c r="J18" s="15"/>
      <c r="K18" s="15">
        <v>235</v>
      </c>
      <c r="L18" s="15" t="s">
        <v>151</v>
      </c>
      <c r="M18" s="15" t="s">
        <v>760</v>
      </c>
      <c r="N18" s="133"/>
      <c r="O18" s="155"/>
      <c r="P18" s="155"/>
      <c r="Q18" s="134"/>
      <c r="R18" s="157"/>
      <c r="S18" s="155"/>
    </row>
    <row r="19" spans="1:19" ht="12.75" customHeight="1" x14ac:dyDescent="0.2">
      <c r="A19" s="15">
        <v>9</v>
      </c>
      <c r="B19" s="15" t="s">
        <v>875</v>
      </c>
      <c r="C19" s="47" t="s">
        <v>757</v>
      </c>
      <c r="D19" s="45">
        <v>39534</v>
      </c>
      <c r="E19" s="45">
        <v>39535</v>
      </c>
      <c r="F19" s="15"/>
      <c r="G19" s="15">
        <v>4</v>
      </c>
      <c r="H19" s="15"/>
      <c r="I19" s="15"/>
      <c r="J19" s="15"/>
      <c r="K19" s="15">
        <v>228</v>
      </c>
      <c r="L19" s="15" t="s">
        <v>151</v>
      </c>
      <c r="M19" s="15" t="s">
        <v>760</v>
      </c>
      <c r="N19" s="133"/>
      <c r="O19" s="155"/>
      <c r="P19" s="155"/>
      <c r="Q19" s="134"/>
      <c r="R19" s="157"/>
      <c r="S19" s="155"/>
    </row>
    <row r="20" spans="1:19" ht="12.75" customHeight="1" x14ac:dyDescent="0.2">
      <c r="A20" s="15">
        <v>10</v>
      </c>
      <c r="B20" s="15" t="s">
        <v>875</v>
      </c>
      <c r="C20" s="47" t="s">
        <v>757</v>
      </c>
      <c r="D20" s="45">
        <v>39535</v>
      </c>
      <c r="E20" s="45">
        <v>39540</v>
      </c>
      <c r="F20" s="15"/>
      <c r="G20" s="15">
        <v>5</v>
      </c>
      <c r="H20" s="15"/>
      <c r="I20" s="15"/>
      <c r="J20" s="15"/>
      <c r="K20" s="15">
        <v>208</v>
      </c>
      <c r="L20" s="15" t="s">
        <v>151</v>
      </c>
      <c r="M20" s="15" t="s">
        <v>760</v>
      </c>
      <c r="N20" s="133"/>
      <c r="O20" s="155"/>
      <c r="P20" s="155"/>
      <c r="Q20" s="134"/>
      <c r="R20" s="157"/>
      <c r="S20" s="155"/>
    </row>
    <row r="21" spans="1:19" ht="12.75" customHeight="1" x14ac:dyDescent="0.2">
      <c r="A21" s="15">
        <v>11</v>
      </c>
      <c r="B21" s="15" t="s">
        <v>875</v>
      </c>
      <c r="C21" s="47" t="s">
        <v>757</v>
      </c>
      <c r="D21" s="45">
        <v>39540</v>
      </c>
      <c r="E21" s="45">
        <v>39542</v>
      </c>
      <c r="F21" s="15">
        <v>3</v>
      </c>
      <c r="G21" s="15">
        <v>1</v>
      </c>
      <c r="H21" s="15"/>
      <c r="I21" s="15"/>
      <c r="J21" s="15"/>
      <c r="K21" s="15">
        <v>218</v>
      </c>
      <c r="L21" s="15" t="s">
        <v>151</v>
      </c>
      <c r="M21" s="15" t="s">
        <v>760</v>
      </c>
      <c r="N21" s="133"/>
      <c r="O21" s="155"/>
      <c r="P21" s="155"/>
      <c r="Q21" s="134"/>
      <c r="R21" s="157"/>
      <c r="S21" s="155"/>
    </row>
    <row r="22" spans="1:19" ht="12.75" customHeight="1" x14ac:dyDescent="0.2">
      <c r="A22" s="15">
        <v>12</v>
      </c>
      <c r="B22" s="15" t="s">
        <v>875</v>
      </c>
      <c r="C22" s="47" t="s">
        <v>757</v>
      </c>
      <c r="D22" s="45">
        <v>39542</v>
      </c>
      <c r="E22" s="45">
        <v>39548</v>
      </c>
      <c r="F22" s="15"/>
      <c r="G22" s="15">
        <v>2</v>
      </c>
      <c r="H22" s="15"/>
      <c r="I22" s="15"/>
      <c r="J22" s="15"/>
      <c r="K22" s="15">
        <v>239</v>
      </c>
      <c r="L22" s="15" t="s">
        <v>151</v>
      </c>
      <c r="M22" s="15" t="s">
        <v>760</v>
      </c>
      <c r="N22" s="133"/>
      <c r="O22" s="155"/>
      <c r="P22" s="155"/>
      <c r="Q22" s="134"/>
      <c r="R22" s="157"/>
      <c r="S22" s="155"/>
    </row>
    <row r="23" spans="1:19" ht="12.75" customHeight="1" x14ac:dyDescent="0.2">
      <c r="A23" s="15">
        <v>13</v>
      </c>
      <c r="B23" s="15" t="s">
        <v>875</v>
      </c>
      <c r="C23" s="47" t="s">
        <v>757</v>
      </c>
      <c r="D23" s="45">
        <v>39549</v>
      </c>
      <c r="E23" s="45">
        <v>39561</v>
      </c>
      <c r="F23" s="15"/>
      <c r="G23" s="15">
        <v>3</v>
      </c>
      <c r="H23" s="15"/>
      <c r="I23" s="15"/>
      <c r="J23" s="15"/>
      <c r="K23" s="15">
        <v>225</v>
      </c>
      <c r="L23" s="15" t="s">
        <v>151</v>
      </c>
      <c r="M23" s="15" t="s">
        <v>760</v>
      </c>
      <c r="N23" s="133"/>
      <c r="O23" s="155"/>
      <c r="P23" s="155"/>
      <c r="Q23" s="134"/>
      <c r="R23" s="157"/>
      <c r="S23" s="155"/>
    </row>
    <row r="24" spans="1:19" ht="12.75" customHeight="1" x14ac:dyDescent="0.2">
      <c r="A24" s="15">
        <v>14</v>
      </c>
      <c r="B24" s="15" t="s">
        <v>875</v>
      </c>
      <c r="C24" s="47" t="s">
        <v>757</v>
      </c>
      <c r="D24" s="45">
        <v>39561</v>
      </c>
      <c r="E24" s="45">
        <v>39570</v>
      </c>
      <c r="F24" s="15"/>
      <c r="G24" s="15">
        <v>4</v>
      </c>
      <c r="H24" s="15"/>
      <c r="I24" s="15"/>
      <c r="J24" s="15"/>
      <c r="K24" s="15">
        <v>247</v>
      </c>
      <c r="L24" s="15" t="s">
        <v>151</v>
      </c>
      <c r="M24" s="15" t="s">
        <v>760</v>
      </c>
      <c r="N24" s="133"/>
      <c r="O24" s="155"/>
      <c r="P24" s="155"/>
      <c r="Q24" s="134"/>
      <c r="R24" s="157"/>
      <c r="S24" s="155"/>
    </row>
    <row r="25" spans="1:19" ht="12.75" customHeight="1" x14ac:dyDescent="0.2">
      <c r="A25" s="15">
        <v>15</v>
      </c>
      <c r="B25" s="15" t="s">
        <v>875</v>
      </c>
      <c r="C25" s="47" t="s">
        <v>757</v>
      </c>
      <c r="D25" s="45">
        <v>39570</v>
      </c>
      <c r="E25" s="45">
        <v>39575</v>
      </c>
      <c r="F25" s="15"/>
      <c r="G25" s="15">
        <v>5</v>
      </c>
      <c r="H25" s="15"/>
      <c r="I25" s="15"/>
      <c r="J25" s="15"/>
      <c r="K25" s="15">
        <v>217</v>
      </c>
      <c r="L25" s="15" t="s">
        <v>151</v>
      </c>
      <c r="M25" s="15" t="s">
        <v>760</v>
      </c>
      <c r="N25" s="135"/>
      <c r="O25" s="143"/>
      <c r="P25" s="143"/>
      <c r="Q25" s="136"/>
      <c r="R25" s="147"/>
      <c r="S25" s="155"/>
    </row>
    <row r="26" spans="1:19" ht="12.75" customHeight="1" x14ac:dyDescent="0.2">
      <c r="A26" s="15">
        <v>16</v>
      </c>
      <c r="B26" s="15" t="s">
        <v>875</v>
      </c>
      <c r="C26" s="47" t="s">
        <v>757</v>
      </c>
      <c r="D26" s="45">
        <v>39575</v>
      </c>
      <c r="E26" s="45">
        <v>39581</v>
      </c>
      <c r="F26" s="15">
        <v>4</v>
      </c>
      <c r="G26" s="15">
        <v>1</v>
      </c>
      <c r="H26" s="15"/>
      <c r="I26" s="15"/>
      <c r="J26" s="15"/>
      <c r="K26" s="15">
        <v>235</v>
      </c>
      <c r="L26" s="15" t="s">
        <v>151</v>
      </c>
      <c r="M26" s="15" t="s">
        <v>760</v>
      </c>
      <c r="N26" s="158"/>
      <c r="O26" s="142"/>
      <c r="P26" s="142"/>
      <c r="Q26" s="132"/>
      <c r="R26" s="156" t="s">
        <v>893</v>
      </c>
      <c r="S26" s="155"/>
    </row>
    <row r="27" spans="1:19" ht="12.75" customHeight="1" x14ac:dyDescent="0.2">
      <c r="A27" s="15">
        <v>17</v>
      </c>
      <c r="B27" s="15" t="s">
        <v>875</v>
      </c>
      <c r="C27" s="47" t="s">
        <v>757</v>
      </c>
      <c r="D27" s="45">
        <v>39581</v>
      </c>
      <c r="E27" s="45">
        <v>39588</v>
      </c>
      <c r="F27" s="15"/>
      <c r="G27" s="15">
        <v>2</v>
      </c>
      <c r="H27" s="15"/>
      <c r="I27" s="15"/>
      <c r="J27" s="15"/>
      <c r="K27" s="15">
        <v>250</v>
      </c>
      <c r="L27" s="15" t="s">
        <v>151</v>
      </c>
      <c r="M27" s="15" t="s">
        <v>760</v>
      </c>
      <c r="N27" s="133"/>
      <c r="O27" s="155"/>
      <c r="P27" s="155"/>
      <c r="Q27" s="134"/>
      <c r="R27" s="157"/>
      <c r="S27" s="155"/>
    </row>
    <row r="28" spans="1:19" ht="12.75" customHeight="1" x14ac:dyDescent="0.2">
      <c r="A28" s="15">
        <v>18</v>
      </c>
      <c r="B28" s="15" t="s">
        <v>875</v>
      </c>
      <c r="C28" s="47" t="s">
        <v>757</v>
      </c>
      <c r="D28" s="45">
        <v>39589</v>
      </c>
      <c r="E28" s="45">
        <v>39591</v>
      </c>
      <c r="F28" s="15"/>
      <c r="G28" s="15">
        <v>3</v>
      </c>
      <c r="H28" s="15"/>
      <c r="I28" s="15"/>
      <c r="J28" s="15"/>
      <c r="K28" s="15">
        <v>246</v>
      </c>
      <c r="L28" s="15" t="s">
        <v>151</v>
      </c>
      <c r="M28" s="15" t="s">
        <v>760</v>
      </c>
      <c r="N28" s="133"/>
      <c r="O28" s="155"/>
      <c r="P28" s="155"/>
      <c r="Q28" s="134"/>
      <c r="R28" s="157"/>
      <c r="S28" s="155"/>
    </row>
    <row r="29" spans="1:19" ht="12.75" customHeight="1" x14ac:dyDescent="0.2">
      <c r="A29" s="15">
        <v>19</v>
      </c>
      <c r="B29" s="15" t="s">
        <v>875</v>
      </c>
      <c r="C29" s="47" t="s">
        <v>757</v>
      </c>
      <c r="D29" s="45">
        <v>39591</v>
      </c>
      <c r="E29" s="45">
        <v>39598</v>
      </c>
      <c r="F29" s="15"/>
      <c r="G29" s="15">
        <v>4</v>
      </c>
      <c r="H29" s="15"/>
      <c r="I29" s="15"/>
      <c r="J29" s="15"/>
      <c r="K29" s="15">
        <v>239</v>
      </c>
      <c r="L29" s="15" t="s">
        <v>151</v>
      </c>
      <c r="M29" s="15" t="s">
        <v>760</v>
      </c>
      <c r="N29" s="133"/>
      <c r="O29" s="155"/>
      <c r="P29" s="155"/>
      <c r="Q29" s="134"/>
      <c r="R29" s="157"/>
      <c r="S29" s="155"/>
    </row>
    <row r="30" spans="1:19" ht="12.75" customHeight="1" x14ac:dyDescent="0.2">
      <c r="A30" s="15">
        <v>20</v>
      </c>
      <c r="B30" s="15" t="s">
        <v>875</v>
      </c>
      <c r="C30" s="47" t="s">
        <v>757</v>
      </c>
      <c r="D30" s="45">
        <v>39598</v>
      </c>
      <c r="E30" s="45">
        <v>39605</v>
      </c>
      <c r="F30" s="15"/>
      <c r="G30" s="15">
        <v>5</v>
      </c>
      <c r="H30" s="15"/>
      <c r="I30" s="15"/>
      <c r="J30" s="15"/>
      <c r="K30" s="15">
        <v>247</v>
      </c>
      <c r="L30" s="15" t="s">
        <v>151</v>
      </c>
      <c r="M30" s="15" t="s">
        <v>760</v>
      </c>
      <c r="N30" s="133"/>
      <c r="O30" s="155"/>
      <c r="P30" s="155"/>
      <c r="Q30" s="134"/>
      <c r="R30" s="157"/>
      <c r="S30" s="155"/>
    </row>
    <row r="31" spans="1:19" ht="12.75" customHeight="1" x14ac:dyDescent="0.2">
      <c r="A31" s="15">
        <v>21</v>
      </c>
      <c r="B31" s="15" t="s">
        <v>875</v>
      </c>
      <c r="C31" s="47" t="s">
        <v>757</v>
      </c>
      <c r="D31" s="45">
        <v>39608</v>
      </c>
      <c r="E31" s="45">
        <v>39609</v>
      </c>
      <c r="F31" s="15">
        <v>5</v>
      </c>
      <c r="G31" s="15">
        <v>1</v>
      </c>
      <c r="H31" s="15"/>
      <c r="I31" s="15"/>
      <c r="J31" s="15"/>
      <c r="K31" s="15">
        <v>249</v>
      </c>
      <c r="L31" s="15" t="s">
        <v>151</v>
      </c>
      <c r="M31" s="15" t="s">
        <v>760</v>
      </c>
      <c r="N31" s="133"/>
      <c r="O31" s="155"/>
      <c r="P31" s="155"/>
      <c r="Q31" s="134"/>
      <c r="R31" s="157"/>
      <c r="S31" s="155"/>
    </row>
    <row r="32" spans="1:19" ht="12.75" customHeight="1" x14ac:dyDescent="0.2">
      <c r="A32" s="15">
        <v>22</v>
      </c>
      <c r="B32" s="15" t="s">
        <v>875</v>
      </c>
      <c r="C32" s="47" t="s">
        <v>757</v>
      </c>
      <c r="D32" s="45">
        <v>39609</v>
      </c>
      <c r="E32" s="45">
        <v>39615</v>
      </c>
      <c r="F32" s="15"/>
      <c r="G32" s="15">
        <v>2</v>
      </c>
      <c r="H32" s="15"/>
      <c r="I32" s="15"/>
      <c r="J32" s="15"/>
      <c r="K32" s="15">
        <v>157</v>
      </c>
      <c r="L32" s="15" t="s">
        <v>151</v>
      </c>
      <c r="M32" s="15" t="s">
        <v>760</v>
      </c>
      <c r="N32" s="133"/>
      <c r="O32" s="155"/>
      <c r="P32" s="155"/>
      <c r="Q32" s="134"/>
      <c r="R32" s="157"/>
      <c r="S32" s="155"/>
    </row>
    <row r="33" spans="1:19" ht="12.75" customHeight="1" x14ac:dyDescent="0.2">
      <c r="A33" s="15">
        <v>23</v>
      </c>
      <c r="B33" s="15" t="s">
        <v>875</v>
      </c>
      <c r="C33" s="47" t="s">
        <v>757</v>
      </c>
      <c r="D33" s="45">
        <v>39616</v>
      </c>
      <c r="E33" s="45">
        <v>39617</v>
      </c>
      <c r="F33" s="15"/>
      <c r="G33" s="15">
        <v>3</v>
      </c>
      <c r="H33" s="15"/>
      <c r="I33" s="15"/>
      <c r="J33" s="15"/>
      <c r="K33" s="15">
        <v>239</v>
      </c>
      <c r="L33" s="15" t="s">
        <v>151</v>
      </c>
      <c r="M33" s="15" t="s">
        <v>760</v>
      </c>
      <c r="N33" s="133"/>
      <c r="O33" s="155"/>
      <c r="P33" s="155"/>
      <c r="Q33" s="134"/>
      <c r="R33" s="157"/>
      <c r="S33" s="155"/>
    </row>
    <row r="34" spans="1:19" ht="12.75" customHeight="1" x14ac:dyDescent="0.2">
      <c r="A34" s="15">
        <v>24</v>
      </c>
      <c r="B34" s="15" t="s">
        <v>875</v>
      </c>
      <c r="C34" s="47" t="s">
        <v>757</v>
      </c>
      <c r="D34" s="45">
        <v>39617</v>
      </c>
      <c r="E34" s="45">
        <v>39617</v>
      </c>
      <c r="F34" s="15"/>
      <c r="G34" s="15">
        <v>4</v>
      </c>
      <c r="H34" s="15"/>
      <c r="I34" s="15"/>
      <c r="J34" s="15"/>
      <c r="K34" s="15">
        <v>239</v>
      </c>
      <c r="L34" s="15" t="s">
        <v>151</v>
      </c>
      <c r="M34" s="15" t="s">
        <v>760</v>
      </c>
      <c r="N34" s="133"/>
      <c r="O34" s="155"/>
      <c r="P34" s="155"/>
      <c r="Q34" s="134"/>
      <c r="R34" s="157"/>
      <c r="S34" s="155"/>
    </row>
    <row r="35" spans="1:19" ht="12.75" customHeight="1" x14ac:dyDescent="0.2">
      <c r="A35" s="15">
        <v>25</v>
      </c>
      <c r="B35" s="15" t="s">
        <v>875</v>
      </c>
      <c r="C35" s="47" t="s">
        <v>757</v>
      </c>
      <c r="D35" s="45">
        <v>39618</v>
      </c>
      <c r="E35" s="45">
        <v>39618</v>
      </c>
      <c r="F35" s="15"/>
      <c r="G35" s="15">
        <v>5</v>
      </c>
      <c r="H35" s="15"/>
      <c r="I35" s="15"/>
      <c r="J35" s="15"/>
      <c r="K35" s="15">
        <v>245</v>
      </c>
      <c r="L35" s="15" t="s">
        <v>151</v>
      </c>
      <c r="M35" s="15" t="s">
        <v>760</v>
      </c>
      <c r="N35" s="133"/>
      <c r="O35" s="155"/>
      <c r="P35" s="155"/>
      <c r="Q35" s="134"/>
      <c r="R35" s="157"/>
      <c r="S35" s="155"/>
    </row>
    <row r="36" spans="1:19" ht="12.75" customHeight="1" x14ac:dyDescent="0.2">
      <c r="A36" s="15">
        <v>26</v>
      </c>
      <c r="B36" s="15" t="s">
        <v>875</v>
      </c>
      <c r="C36" s="47" t="s">
        <v>757</v>
      </c>
      <c r="D36" s="45">
        <v>39618</v>
      </c>
      <c r="E36" s="45">
        <v>39623</v>
      </c>
      <c r="F36" s="15">
        <v>6</v>
      </c>
      <c r="G36" s="15">
        <v>1</v>
      </c>
      <c r="H36" s="15"/>
      <c r="I36" s="15"/>
      <c r="J36" s="15"/>
      <c r="K36" s="15">
        <v>243</v>
      </c>
      <c r="L36" s="15" t="s">
        <v>151</v>
      </c>
      <c r="M36" s="15" t="s">
        <v>760</v>
      </c>
      <c r="N36" s="133"/>
      <c r="O36" s="155"/>
      <c r="P36" s="155"/>
      <c r="Q36" s="134"/>
      <c r="R36" s="157"/>
      <c r="S36" s="155"/>
    </row>
    <row r="37" spans="1:19" ht="12.75" customHeight="1" x14ac:dyDescent="0.2">
      <c r="A37" s="15">
        <v>27</v>
      </c>
      <c r="B37" s="15" t="s">
        <v>875</v>
      </c>
      <c r="C37" s="47" t="s">
        <v>757</v>
      </c>
      <c r="D37" s="45">
        <v>39624</v>
      </c>
      <c r="E37" s="45">
        <v>39633</v>
      </c>
      <c r="F37" s="15"/>
      <c r="G37" s="15">
        <v>2</v>
      </c>
      <c r="H37" s="15"/>
      <c r="I37" s="15"/>
      <c r="J37" s="15"/>
      <c r="K37" s="15">
        <v>248</v>
      </c>
      <c r="L37" s="15" t="s">
        <v>151</v>
      </c>
      <c r="M37" s="15" t="s">
        <v>760</v>
      </c>
      <c r="N37" s="133"/>
      <c r="O37" s="155"/>
      <c r="P37" s="155"/>
      <c r="Q37" s="134"/>
      <c r="R37" s="157"/>
      <c r="S37" s="155"/>
    </row>
    <row r="38" spans="1:19" ht="12.75" customHeight="1" x14ac:dyDescent="0.2">
      <c r="A38" s="15">
        <v>28</v>
      </c>
      <c r="B38" s="15" t="s">
        <v>875</v>
      </c>
      <c r="C38" s="47" t="s">
        <v>757</v>
      </c>
      <c r="D38" s="45">
        <v>39633</v>
      </c>
      <c r="E38" s="45">
        <v>39637</v>
      </c>
      <c r="F38" s="15"/>
      <c r="G38" s="15">
        <v>3</v>
      </c>
      <c r="H38" s="15"/>
      <c r="I38" s="15"/>
      <c r="J38" s="15"/>
      <c r="K38" s="15">
        <v>147</v>
      </c>
      <c r="L38" s="15" t="s">
        <v>151</v>
      </c>
      <c r="M38" s="15" t="s">
        <v>760</v>
      </c>
      <c r="N38" s="133"/>
      <c r="O38" s="155"/>
      <c r="P38" s="155"/>
      <c r="Q38" s="134"/>
      <c r="R38" s="157"/>
      <c r="S38" s="1"/>
    </row>
    <row r="39" spans="1:19" ht="12.75" customHeight="1" x14ac:dyDescent="0.2">
      <c r="A39" s="15">
        <v>29</v>
      </c>
      <c r="B39" s="15" t="s">
        <v>875</v>
      </c>
      <c r="C39" s="47" t="s">
        <v>757</v>
      </c>
      <c r="D39" s="45">
        <v>39637</v>
      </c>
      <c r="E39" s="45">
        <v>39639</v>
      </c>
      <c r="F39" s="15"/>
      <c r="G39" s="15">
        <v>4</v>
      </c>
      <c r="H39" s="15"/>
      <c r="I39" s="15"/>
      <c r="J39" s="15"/>
      <c r="K39" s="15">
        <v>242</v>
      </c>
      <c r="L39" s="15" t="s">
        <v>151</v>
      </c>
      <c r="M39" s="15" t="s">
        <v>760</v>
      </c>
      <c r="N39" s="133"/>
      <c r="O39" s="155"/>
      <c r="P39" s="155"/>
      <c r="Q39" s="134"/>
      <c r="R39" s="157"/>
      <c r="S39" s="1"/>
    </row>
    <row r="40" spans="1:19" ht="12.75" customHeight="1" x14ac:dyDescent="0.2">
      <c r="A40" s="15">
        <v>30</v>
      </c>
      <c r="B40" s="15" t="s">
        <v>875</v>
      </c>
      <c r="C40" s="47" t="s">
        <v>757</v>
      </c>
      <c r="D40" s="45">
        <v>39639</v>
      </c>
      <c r="E40" s="45">
        <v>39647</v>
      </c>
      <c r="F40" s="15"/>
      <c r="G40" s="15">
        <v>5</v>
      </c>
      <c r="H40" s="15"/>
      <c r="I40" s="15"/>
      <c r="J40" s="15"/>
      <c r="K40" s="15">
        <v>240</v>
      </c>
      <c r="L40" s="15" t="s">
        <v>151</v>
      </c>
      <c r="M40" s="15" t="s">
        <v>760</v>
      </c>
      <c r="N40" s="133"/>
      <c r="O40" s="155"/>
      <c r="P40" s="155"/>
      <c r="Q40" s="134"/>
      <c r="R40" s="157"/>
      <c r="S40" s="1"/>
    </row>
    <row r="41" spans="1:19" ht="12.75" customHeight="1" x14ac:dyDescent="0.2">
      <c r="A41" s="15">
        <v>31</v>
      </c>
      <c r="B41" s="15" t="s">
        <v>875</v>
      </c>
      <c r="C41" s="47" t="s">
        <v>757</v>
      </c>
      <c r="D41" s="45">
        <v>39647</v>
      </c>
      <c r="E41" s="45">
        <v>39653</v>
      </c>
      <c r="F41" s="15">
        <v>7</v>
      </c>
      <c r="G41" s="15">
        <v>1</v>
      </c>
      <c r="H41" s="15"/>
      <c r="I41" s="15"/>
      <c r="J41" s="15"/>
      <c r="K41" s="15">
        <v>237</v>
      </c>
      <c r="L41" s="15" t="s">
        <v>151</v>
      </c>
      <c r="M41" s="15" t="s">
        <v>760</v>
      </c>
      <c r="N41" s="133"/>
      <c r="O41" s="155"/>
      <c r="P41" s="155"/>
      <c r="Q41" s="134"/>
      <c r="R41" s="157"/>
      <c r="S41" s="1"/>
    </row>
    <row r="42" spans="1:19" ht="12.75" customHeight="1" x14ac:dyDescent="0.2">
      <c r="A42" s="15">
        <v>32</v>
      </c>
      <c r="B42" s="15" t="s">
        <v>875</v>
      </c>
      <c r="C42" s="47" t="s">
        <v>757</v>
      </c>
      <c r="D42" s="45">
        <v>39653</v>
      </c>
      <c r="E42" s="45">
        <v>39657</v>
      </c>
      <c r="F42" s="15"/>
      <c r="G42" s="15">
        <v>2</v>
      </c>
      <c r="H42" s="15"/>
      <c r="I42" s="15"/>
      <c r="J42" s="15"/>
      <c r="K42" s="15">
        <v>244</v>
      </c>
      <c r="L42" s="15" t="s">
        <v>151</v>
      </c>
      <c r="M42" s="15" t="s">
        <v>760</v>
      </c>
      <c r="N42" s="133"/>
      <c r="O42" s="155"/>
      <c r="P42" s="155"/>
      <c r="Q42" s="134"/>
      <c r="R42" s="157"/>
      <c r="S42" s="1"/>
    </row>
    <row r="43" spans="1:19" ht="12.75" customHeight="1" x14ac:dyDescent="0.2">
      <c r="A43" s="15">
        <v>33</v>
      </c>
      <c r="B43" s="15" t="s">
        <v>875</v>
      </c>
      <c r="C43" s="47" t="s">
        <v>757</v>
      </c>
      <c r="D43" s="45">
        <v>39657</v>
      </c>
      <c r="E43" s="45">
        <v>39659</v>
      </c>
      <c r="F43" s="15"/>
      <c r="G43" s="15">
        <v>3</v>
      </c>
      <c r="H43" s="15"/>
      <c r="I43" s="15"/>
      <c r="J43" s="15"/>
      <c r="K43" s="15">
        <v>235</v>
      </c>
      <c r="L43" s="15" t="s">
        <v>151</v>
      </c>
      <c r="M43" s="15" t="s">
        <v>760</v>
      </c>
      <c r="N43" s="133"/>
      <c r="O43" s="155"/>
      <c r="P43" s="155"/>
      <c r="Q43" s="134"/>
      <c r="R43" s="157"/>
      <c r="S43" s="1"/>
    </row>
    <row r="44" spans="1:19" ht="12.75" customHeight="1" x14ac:dyDescent="0.2">
      <c r="A44" s="15">
        <v>34</v>
      </c>
      <c r="B44" s="15" t="s">
        <v>875</v>
      </c>
      <c r="C44" s="47" t="s">
        <v>757</v>
      </c>
      <c r="D44" s="45">
        <v>39660</v>
      </c>
      <c r="E44" s="45">
        <v>39666</v>
      </c>
      <c r="F44" s="15"/>
      <c r="G44" s="15">
        <v>4</v>
      </c>
      <c r="H44" s="15"/>
      <c r="I44" s="15"/>
      <c r="J44" s="15"/>
      <c r="K44" s="15">
        <v>248</v>
      </c>
      <c r="L44" s="15" t="s">
        <v>151</v>
      </c>
      <c r="M44" s="15" t="s">
        <v>760</v>
      </c>
      <c r="N44" s="133"/>
      <c r="O44" s="155"/>
      <c r="P44" s="155"/>
      <c r="Q44" s="134"/>
      <c r="R44" s="157"/>
      <c r="S44" s="1"/>
    </row>
    <row r="45" spans="1:19" ht="12.75" customHeight="1" x14ac:dyDescent="0.2">
      <c r="A45" s="15">
        <v>35</v>
      </c>
      <c r="B45" s="15" t="s">
        <v>875</v>
      </c>
      <c r="C45" s="47" t="s">
        <v>757</v>
      </c>
      <c r="D45" s="45">
        <v>39671</v>
      </c>
      <c r="E45" s="45">
        <v>39674</v>
      </c>
      <c r="F45" s="15"/>
      <c r="G45" s="15">
        <v>5</v>
      </c>
      <c r="H45" s="15"/>
      <c r="I45" s="15"/>
      <c r="J45" s="15"/>
      <c r="K45" s="15">
        <v>234</v>
      </c>
      <c r="L45" s="15" t="s">
        <v>151</v>
      </c>
      <c r="M45" s="15" t="s">
        <v>760</v>
      </c>
      <c r="N45" s="135"/>
      <c r="O45" s="143"/>
      <c r="P45" s="143"/>
      <c r="Q45" s="136"/>
      <c r="R45" s="147"/>
      <c r="S45" s="1"/>
    </row>
    <row r="46" spans="1:19" ht="12.75" customHeight="1" x14ac:dyDescent="0.2">
      <c r="A46" s="15">
        <v>36</v>
      </c>
      <c r="B46" s="15" t="s">
        <v>875</v>
      </c>
      <c r="C46" s="47" t="s">
        <v>757</v>
      </c>
      <c r="D46" s="45">
        <v>39674</v>
      </c>
      <c r="E46" s="45">
        <v>39682</v>
      </c>
      <c r="F46" s="15">
        <v>8</v>
      </c>
      <c r="G46" s="15">
        <v>1</v>
      </c>
      <c r="H46" s="15"/>
      <c r="I46" s="15"/>
      <c r="J46" s="15"/>
      <c r="K46" s="15">
        <v>227</v>
      </c>
      <c r="L46" s="15" t="s">
        <v>151</v>
      </c>
      <c r="M46" s="15" t="s">
        <v>760</v>
      </c>
      <c r="N46" s="158"/>
      <c r="O46" s="142"/>
      <c r="P46" s="142"/>
      <c r="Q46" s="132"/>
      <c r="R46" s="156" t="s">
        <v>894</v>
      </c>
      <c r="S46" s="1"/>
    </row>
    <row r="47" spans="1:19" ht="12.75" customHeight="1" x14ac:dyDescent="0.2">
      <c r="A47" s="15">
        <v>37</v>
      </c>
      <c r="B47" s="15" t="s">
        <v>875</v>
      </c>
      <c r="C47" s="47" t="s">
        <v>757</v>
      </c>
      <c r="D47" s="45">
        <v>39682</v>
      </c>
      <c r="E47" s="45">
        <v>39688</v>
      </c>
      <c r="F47" s="45"/>
      <c r="G47" s="15">
        <v>2</v>
      </c>
      <c r="H47" s="15"/>
      <c r="I47" s="15"/>
      <c r="J47" s="15"/>
      <c r="K47" s="15">
        <v>235</v>
      </c>
      <c r="L47" s="15" t="s">
        <v>151</v>
      </c>
      <c r="M47" s="15" t="s">
        <v>760</v>
      </c>
      <c r="N47" s="133"/>
      <c r="O47" s="155"/>
      <c r="P47" s="155"/>
      <c r="Q47" s="134"/>
      <c r="R47" s="157"/>
      <c r="S47" s="1"/>
    </row>
    <row r="48" spans="1:19" ht="12.75" customHeight="1" x14ac:dyDescent="0.2">
      <c r="A48" s="15">
        <v>38</v>
      </c>
      <c r="B48" s="15" t="s">
        <v>875</v>
      </c>
      <c r="C48" s="47" t="s">
        <v>757</v>
      </c>
      <c r="D48" s="45">
        <v>39688</v>
      </c>
      <c r="E48" s="45">
        <v>39692</v>
      </c>
      <c r="F48" s="15"/>
      <c r="G48" s="15">
        <v>3</v>
      </c>
      <c r="H48" s="15"/>
      <c r="I48" s="15"/>
      <c r="J48" s="15"/>
      <c r="K48" s="15">
        <v>239</v>
      </c>
      <c r="L48" s="15" t="s">
        <v>151</v>
      </c>
      <c r="M48" s="15" t="s">
        <v>760</v>
      </c>
      <c r="N48" s="133"/>
      <c r="O48" s="155"/>
      <c r="P48" s="155"/>
      <c r="Q48" s="134"/>
      <c r="R48" s="157"/>
      <c r="S48" s="1"/>
    </row>
    <row r="49" spans="1:18" ht="12.75" customHeight="1" x14ac:dyDescent="0.2">
      <c r="A49" s="15">
        <v>39</v>
      </c>
      <c r="B49" s="15" t="s">
        <v>875</v>
      </c>
      <c r="C49" s="47" t="s">
        <v>757</v>
      </c>
      <c r="D49" s="45">
        <v>39692</v>
      </c>
      <c r="E49" s="45">
        <v>39696</v>
      </c>
      <c r="F49" s="15"/>
      <c r="G49" s="15">
        <v>4</v>
      </c>
      <c r="H49" s="15"/>
      <c r="I49" s="15"/>
      <c r="J49" s="15"/>
      <c r="K49" s="15">
        <v>235</v>
      </c>
      <c r="L49" s="15" t="s">
        <v>151</v>
      </c>
      <c r="M49" s="15" t="s">
        <v>760</v>
      </c>
      <c r="N49" s="133"/>
      <c r="O49" s="155"/>
      <c r="P49" s="155"/>
      <c r="Q49" s="134"/>
      <c r="R49" s="157"/>
    </row>
    <row r="50" spans="1:18" ht="12.75" customHeight="1" x14ac:dyDescent="0.2">
      <c r="A50" s="15">
        <v>40</v>
      </c>
      <c r="B50" s="15" t="s">
        <v>875</v>
      </c>
      <c r="C50" s="47" t="s">
        <v>757</v>
      </c>
      <c r="D50" s="45">
        <v>39696</v>
      </c>
      <c r="E50" s="45">
        <v>39696</v>
      </c>
      <c r="F50" s="15"/>
      <c r="G50" s="15">
        <v>5</v>
      </c>
      <c r="H50" s="15"/>
      <c r="I50" s="15"/>
      <c r="J50" s="15"/>
      <c r="K50" s="15">
        <v>249</v>
      </c>
      <c r="L50" s="15" t="s">
        <v>151</v>
      </c>
      <c r="M50" s="15" t="s">
        <v>760</v>
      </c>
      <c r="N50" s="133"/>
      <c r="O50" s="155"/>
      <c r="P50" s="155"/>
      <c r="Q50" s="134"/>
      <c r="R50" s="157"/>
    </row>
    <row r="51" spans="1:18" ht="12.75" customHeight="1" x14ac:dyDescent="0.2">
      <c r="A51" s="15">
        <v>41</v>
      </c>
      <c r="B51" s="15" t="s">
        <v>875</v>
      </c>
      <c r="C51" s="47" t="s">
        <v>757</v>
      </c>
      <c r="D51" s="45">
        <v>39696</v>
      </c>
      <c r="E51" s="45">
        <v>39700</v>
      </c>
      <c r="F51" s="15">
        <v>9</v>
      </c>
      <c r="G51" s="15">
        <v>1</v>
      </c>
      <c r="H51" s="15"/>
      <c r="I51" s="15"/>
      <c r="J51" s="15"/>
      <c r="K51" s="15">
        <v>246</v>
      </c>
      <c r="L51" s="15" t="s">
        <v>151</v>
      </c>
      <c r="M51" s="15" t="s">
        <v>760</v>
      </c>
      <c r="N51" s="133"/>
      <c r="O51" s="155"/>
      <c r="P51" s="155"/>
      <c r="Q51" s="134"/>
      <c r="R51" s="157"/>
    </row>
    <row r="52" spans="1:18" ht="12.75" customHeight="1" x14ac:dyDescent="0.2">
      <c r="A52" s="15">
        <v>42</v>
      </c>
      <c r="B52" s="15" t="s">
        <v>875</v>
      </c>
      <c r="C52" s="47" t="s">
        <v>757</v>
      </c>
      <c r="D52" s="45">
        <v>39700</v>
      </c>
      <c r="E52" s="45">
        <v>39701</v>
      </c>
      <c r="F52" s="15"/>
      <c r="G52" s="15">
        <v>2</v>
      </c>
      <c r="H52" s="15"/>
      <c r="I52" s="15"/>
      <c r="J52" s="15"/>
      <c r="K52" s="15">
        <v>250</v>
      </c>
      <c r="L52" s="15" t="s">
        <v>151</v>
      </c>
      <c r="M52" s="15" t="s">
        <v>760</v>
      </c>
      <c r="N52" s="133"/>
      <c r="O52" s="155"/>
      <c r="P52" s="155"/>
      <c r="Q52" s="134"/>
      <c r="R52" s="157"/>
    </row>
    <row r="53" spans="1:18" ht="12.75" customHeight="1" x14ac:dyDescent="0.2">
      <c r="A53" s="15">
        <v>43</v>
      </c>
      <c r="B53" s="15" t="s">
        <v>875</v>
      </c>
      <c r="C53" s="47" t="s">
        <v>757</v>
      </c>
      <c r="D53" s="45">
        <v>39701</v>
      </c>
      <c r="E53" s="45">
        <v>39720</v>
      </c>
      <c r="F53" s="15"/>
      <c r="G53" s="15">
        <v>3</v>
      </c>
      <c r="H53" s="15"/>
      <c r="I53" s="15"/>
      <c r="J53" s="15"/>
      <c r="K53" s="15">
        <v>236</v>
      </c>
      <c r="L53" s="15" t="s">
        <v>151</v>
      </c>
      <c r="M53" s="15" t="s">
        <v>760</v>
      </c>
      <c r="N53" s="133"/>
      <c r="O53" s="155"/>
      <c r="P53" s="155"/>
      <c r="Q53" s="134"/>
      <c r="R53" s="157"/>
    </row>
    <row r="54" spans="1:18" ht="12.75" customHeight="1" x14ac:dyDescent="0.2">
      <c r="A54" s="15">
        <v>44</v>
      </c>
      <c r="B54" s="15" t="s">
        <v>875</v>
      </c>
      <c r="C54" s="47" t="s">
        <v>757</v>
      </c>
      <c r="D54" s="45">
        <v>39720</v>
      </c>
      <c r="E54" s="45">
        <v>39721</v>
      </c>
      <c r="F54" s="15"/>
      <c r="G54" s="15">
        <v>4</v>
      </c>
      <c r="H54" s="15"/>
      <c r="I54" s="15"/>
      <c r="J54" s="15"/>
      <c r="K54" s="15">
        <v>236</v>
      </c>
      <c r="L54" s="15" t="s">
        <v>151</v>
      </c>
      <c r="M54" s="15" t="s">
        <v>760</v>
      </c>
      <c r="N54" s="133"/>
      <c r="O54" s="155"/>
      <c r="P54" s="155"/>
      <c r="Q54" s="134"/>
      <c r="R54" s="157"/>
    </row>
    <row r="55" spans="1:18" ht="12.75" customHeight="1" x14ac:dyDescent="0.2">
      <c r="A55" s="15">
        <v>45</v>
      </c>
      <c r="B55" s="15" t="s">
        <v>875</v>
      </c>
      <c r="C55" s="47" t="s">
        <v>757</v>
      </c>
      <c r="D55" s="45">
        <v>39721</v>
      </c>
      <c r="E55" s="45">
        <v>39729</v>
      </c>
      <c r="F55" s="15"/>
      <c r="G55" s="15">
        <v>5</v>
      </c>
      <c r="H55" s="15"/>
      <c r="I55" s="15"/>
      <c r="J55" s="15"/>
      <c r="K55" s="15">
        <v>243</v>
      </c>
      <c r="L55" s="15" t="s">
        <v>151</v>
      </c>
      <c r="M55" s="15" t="s">
        <v>760</v>
      </c>
      <c r="N55" s="133"/>
      <c r="O55" s="155"/>
      <c r="P55" s="155"/>
      <c r="Q55" s="134"/>
      <c r="R55" s="157"/>
    </row>
    <row r="56" spans="1:18" ht="12.75" customHeight="1" x14ac:dyDescent="0.2">
      <c r="A56" s="15">
        <v>46</v>
      </c>
      <c r="B56" s="15" t="s">
        <v>875</v>
      </c>
      <c r="C56" s="47" t="s">
        <v>757</v>
      </c>
      <c r="D56" s="45">
        <v>39729</v>
      </c>
      <c r="E56" s="45">
        <v>39731</v>
      </c>
      <c r="F56" s="15">
        <v>10</v>
      </c>
      <c r="G56" s="15">
        <v>1</v>
      </c>
      <c r="H56" s="15"/>
      <c r="I56" s="15"/>
      <c r="J56" s="15"/>
      <c r="K56" s="15">
        <v>223</v>
      </c>
      <c r="L56" s="15" t="s">
        <v>151</v>
      </c>
      <c r="M56" s="15" t="s">
        <v>760</v>
      </c>
      <c r="N56" s="133"/>
      <c r="O56" s="155"/>
      <c r="P56" s="155"/>
      <c r="Q56" s="134"/>
      <c r="R56" s="157"/>
    </row>
    <row r="57" spans="1:18" ht="12.75" customHeight="1" x14ac:dyDescent="0.2">
      <c r="A57" s="15">
        <v>47</v>
      </c>
      <c r="B57" s="15" t="s">
        <v>875</v>
      </c>
      <c r="C57" s="47" t="s">
        <v>757</v>
      </c>
      <c r="D57" s="45">
        <v>39731</v>
      </c>
      <c r="E57" s="45">
        <v>39743</v>
      </c>
      <c r="F57" s="15"/>
      <c r="G57" s="15">
        <v>2</v>
      </c>
      <c r="H57" s="15"/>
      <c r="I57" s="15"/>
      <c r="J57" s="15"/>
      <c r="K57" s="15">
        <v>240</v>
      </c>
      <c r="L57" s="15" t="s">
        <v>151</v>
      </c>
      <c r="M57" s="15" t="s">
        <v>760</v>
      </c>
      <c r="N57" s="133"/>
      <c r="O57" s="155"/>
      <c r="P57" s="155"/>
      <c r="Q57" s="134"/>
      <c r="R57" s="157"/>
    </row>
    <row r="58" spans="1:18" ht="12.75" customHeight="1" x14ac:dyDescent="0.2">
      <c r="A58" s="15">
        <v>48</v>
      </c>
      <c r="B58" s="15" t="s">
        <v>875</v>
      </c>
      <c r="C58" s="47" t="s">
        <v>757</v>
      </c>
      <c r="D58" s="45">
        <v>39743</v>
      </c>
      <c r="E58" s="45">
        <v>39750</v>
      </c>
      <c r="F58" s="15"/>
      <c r="G58" s="15">
        <v>3</v>
      </c>
      <c r="H58" s="15"/>
      <c r="I58" s="15"/>
      <c r="J58" s="15"/>
      <c r="K58" s="15">
        <v>240</v>
      </c>
      <c r="L58" s="15" t="s">
        <v>151</v>
      </c>
      <c r="M58" s="15" t="s">
        <v>760</v>
      </c>
      <c r="N58" s="133"/>
      <c r="O58" s="155"/>
      <c r="P58" s="155"/>
      <c r="Q58" s="134"/>
      <c r="R58" s="157"/>
    </row>
    <row r="59" spans="1:18" ht="12.75" customHeight="1" x14ac:dyDescent="0.2">
      <c r="A59" s="15">
        <v>49</v>
      </c>
      <c r="B59" s="15" t="s">
        <v>875</v>
      </c>
      <c r="C59" s="47" t="s">
        <v>757</v>
      </c>
      <c r="D59" s="45">
        <v>39751</v>
      </c>
      <c r="E59" s="45">
        <v>39763</v>
      </c>
      <c r="F59" s="15"/>
      <c r="G59" s="15">
        <v>4</v>
      </c>
      <c r="H59" s="15"/>
      <c r="I59" s="15"/>
      <c r="J59" s="15"/>
      <c r="K59" s="15">
        <v>228</v>
      </c>
      <c r="L59" s="15" t="s">
        <v>151</v>
      </c>
      <c r="M59" s="15" t="s">
        <v>760</v>
      </c>
      <c r="N59" s="133"/>
      <c r="O59" s="155"/>
      <c r="P59" s="155"/>
      <c r="Q59" s="134"/>
      <c r="R59" s="157"/>
    </row>
    <row r="60" spans="1:18" ht="12.75" customHeight="1" x14ac:dyDescent="0.2">
      <c r="A60" s="15">
        <v>50</v>
      </c>
      <c r="B60" s="15" t="s">
        <v>875</v>
      </c>
      <c r="C60" s="47" t="s">
        <v>757</v>
      </c>
      <c r="D60" s="45">
        <v>39765</v>
      </c>
      <c r="E60" s="45">
        <v>39771</v>
      </c>
      <c r="F60" s="15"/>
      <c r="G60" s="15">
        <v>5</v>
      </c>
      <c r="H60" s="15"/>
      <c r="I60" s="15"/>
      <c r="J60" s="15"/>
      <c r="K60" s="15">
        <v>232</v>
      </c>
      <c r="L60" s="15" t="s">
        <v>151</v>
      </c>
      <c r="M60" s="15" t="s">
        <v>760</v>
      </c>
      <c r="N60" s="133"/>
      <c r="O60" s="155"/>
      <c r="P60" s="155"/>
      <c r="Q60" s="134"/>
      <c r="R60" s="157"/>
    </row>
    <row r="61" spans="1:18" ht="12.75" customHeight="1" x14ac:dyDescent="0.2">
      <c r="A61" s="15">
        <v>51</v>
      </c>
      <c r="B61" s="15" t="s">
        <v>875</v>
      </c>
      <c r="C61" s="47" t="s">
        <v>757</v>
      </c>
      <c r="D61" s="45">
        <v>39772</v>
      </c>
      <c r="E61" s="45">
        <v>39772</v>
      </c>
      <c r="F61" s="15">
        <v>11</v>
      </c>
      <c r="G61" s="15">
        <v>1</v>
      </c>
      <c r="H61" s="15"/>
      <c r="I61" s="15"/>
      <c r="J61" s="15"/>
      <c r="K61" s="15">
        <v>243</v>
      </c>
      <c r="L61" s="15" t="s">
        <v>151</v>
      </c>
      <c r="M61" s="15" t="s">
        <v>760</v>
      </c>
      <c r="N61" s="133"/>
      <c r="O61" s="155"/>
      <c r="P61" s="155"/>
      <c r="Q61" s="134"/>
      <c r="R61" s="157"/>
    </row>
    <row r="62" spans="1:18" ht="12.75" customHeight="1" x14ac:dyDescent="0.2">
      <c r="A62" s="15">
        <v>52</v>
      </c>
      <c r="B62" s="15" t="s">
        <v>875</v>
      </c>
      <c r="C62" s="47" t="s">
        <v>757</v>
      </c>
      <c r="D62" s="45">
        <v>39772</v>
      </c>
      <c r="E62" s="45">
        <v>39777</v>
      </c>
      <c r="F62" s="15"/>
      <c r="G62" s="15">
        <v>2</v>
      </c>
      <c r="H62" s="15"/>
      <c r="I62" s="15"/>
      <c r="J62" s="15"/>
      <c r="K62" s="15">
        <v>245</v>
      </c>
      <c r="L62" s="15" t="s">
        <v>151</v>
      </c>
      <c r="M62" s="15" t="s">
        <v>760</v>
      </c>
      <c r="N62" s="133"/>
      <c r="O62" s="155"/>
      <c r="P62" s="155"/>
      <c r="Q62" s="134"/>
      <c r="R62" s="157"/>
    </row>
    <row r="63" spans="1:18" ht="12.75" customHeight="1" x14ac:dyDescent="0.2">
      <c r="A63" s="15">
        <v>53</v>
      </c>
      <c r="B63" s="15" t="s">
        <v>875</v>
      </c>
      <c r="C63" s="47" t="s">
        <v>757</v>
      </c>
      <c r="D63" s="45">
        <v>39777</v>
      </c>
      <c r="E63" s="45">
        <v>39780</v>
      </c>
      <c r="F63" s="15"/>
      <c r="G63" s="15">
        <v>3</v>
      </c>
      <c r="H63" s="15"/>
      <c r="I63" s="15"/>
      <c r="J63" s="15"/>
      <c r="K63" s="15">
        <v>242</v>
      </c>
      <c r="L63" s="15" t="s">
        <v>151</v>
      </c>
      <c r="M63" s="15" t="s">
        <v>760</v>
      </c>
      <c r="N63" s="133"/>
      <c r="O63" s="155"/>
      <c r="P63" s="155"/>
      <c r="Q63" s="134"/>
      <c r="R63" s="157"/>
    </row>
    <row r="64" spans="1:18" ht="12.75" customHeight="1" x14ac:dyDescent="0.2">
      <c r="A64" s="15">
        <v>54</v>
      </c>
      <c r="B64" s="15" t="s">
        <v>875</v>
      </c>
      <c r="C64" s="47" t="s">
        <v>757</v>
      </c>
      <c r="D64" s="45">
        <v>39780</v>
      </c>
      <c r="E64" s="45">
        <v>39785</v>
      </c>
      <c r="F64" s="15"/>
      <c r="G64" s="15">
        <v>4</v>
      </c>
      <c r="H64" s="15"/>
      <c r="I64" s="15"/>
      <c r="J64" s="15"/>
      <c r="K64" s="15">
        <v>232</v>
      </c>
      <c r="L64" s="15" t="s">
        <v>151</v>
      </c>
      <c r="M64" s="15" t="s">
        <v>760</v>
      </c>
      <c r="N64" s="133"/>
      <c r="O64" s="155"/>
      <c r="P64" s="155"/>
      <c r="Q64" s="134"/>
      <c r="R64" s="157"/>
    </row>
    <row r="65" spans="1:18" ht="12.75" customHeight="1" x14ac:dyDescent="0.2">
      <c r="A65" s="15">
        <v>55</v>
      </c>
      <c r="B65" s="15" t="s">
        <v>875</v>
      </c>
      <c r="C65" s="47" t="s">
        <v>757</v>
      </c>
      <c r="D65" s="45">
        <v>39785</v>
      </c>
      <c r="E65" s="45">
        <v>39786</v>
      </c>
      <c r="F65" s="15"/>
      <c r="G65" s="15">
        <v>5</v>
      </c>
      <c r="H65" s="15"/>
      <c r="I65" s="15"/>
      <c r="J65" s="15"/>
      <c r="K65" s="15">
        <v>242</v>
      </c>
      <c r="L65" s="15" t="s">
        <v>151</v>
      </c>
      <c r="M65" s="15" t="s">
        <v>760</v>
      </c>
      <c r="N65" s="135"/>
      <c r="O65" s="143"/>
      <c r="P65" s="143"/>
      <c r="Q65" s="136"/>
      <c r="R65" s="147"/>
    </row>
    <row r="66" spans="1:18" ht="12.75" customHeight="1" x14ac:dyDescent="0.2">
      <c r="A66" s="15">
        <v>56</v>
      </c>
      <c r="B66" s="15" t="s">
        <v>875</v>
      </c>
      <c r="C66" s="47" t="s">
        <v>757</v>
      </c>
      <c r="D66" s="45">
        <v>39786</v>
      </c>
      <c r="E66" s="45">
        <v>39787</v>
      </c>
      <c r="F66" s="15">
        <v>12</v>
      </c>
      <c r="G66" s="15">
        <v>1</v>
      </c>
      <c r="H66" s="15"/>
      <c r="I66" s="15"/>
      <c r="J66" s="15"/>
      <c r="K66" s="15">
        <v>200</v>
      </c>
      <c r="L66" s="15" t="s">
        <v>151</v>
      </c>
      <c r="M66" s="15" t="s">
        <v>760</v>
      </c>
      <c r="N66" s="158"/>
      <c r="O66" s="142"/>
      <c r="P66" s="142"/>
      <c r="Q66" s="132"/>
      <c r="R66" s="156" t="s">
        <v>895</v>
      </c>
    </row>
    <row r="67" spans="1:18" ht="12.75" customHeight="1" x14ac:dyDescent="0.2">
      <c r="A67" s="15">
        <v>57</v>
      </c>
      <c r="B67" s="15" t="s">
        <v>875</v>
      </c>
      <c r="C67" s="47" t="s">
        <v>757</v>
      </c>
      <c r="D67" s="45">
        <v>39787</v>
      </c>
      <c r="E67" s="45">
        <v>39794</v>
      </c>
      <c r="F67" s="15"/>
      <c r="G67" s="15">
        <v>2</v>
      </c>
      <c r="H67" s="15"/>
      <c r="I67" s="15"/>
      <c r="J67" s="15"/>
      <c r="K67" s="15">
        <v>242</v>
      </c>
      <c r="L67" s="15" t="s">
        <v>151</v>
      </c>
      <c r="M67" s="15" t="s">
        <v>760</v>
      </c>
      <c r="N67" s="133"/>
      <c r="O67" s="155"/>
      <c r="P67" s="155"/>
      <c r="Q67" s="134"/>
      <c r="R67" s="157"/>
    </row>
    <row r="68" spans="1:18" ht="12.75" customHeight="1" x14ac:dyDescent="0.2">
      <c r="A68" s="15">
        <v>58</v>
      </c>
      <c r="B68" s="15" t="s">
        <v>875</v>
      </c>
      <c r="C68" s="47" t="s">
        <v>757</v>
      </c>
      <c r="D68" s="45">
        <v>39794</v>
      </c>
      <c r="E68" s="45">
        <v>39800</v>
      </c>
      <c r="F68" s="15"/>
      <c r="G68" s="15">
        <v>3</v>
      </c>
      <c r="H68" s="15"/>
      <c r="I68" s="15"/>
      <c r="J68" s="15"/>
      <c r="K68" s="15">
        <v>233</v>
      </c>
      <c r="L68" s="15" t="s">
        <v>151</v>
      </c>
      <c r="M68" s="15" t="s">
        <v>760</v>
      </c>
      <c r="N68" s="133"/>
      <c r="O68" s="155"/>
      <c r="P68" s="155"/>
      <c r="Q68" s="134"/>
      <c r="R68" s="157"/>
    </row>
    <row r="69" spans="1:18" ht="12.75" customHeight="1" x14ac:dyDescent="0.2">
      <c r="A69" s="15">
        <v>59</v>
      </c>
      <c r="B69" s="15" t="s">
        <v>875</v>
      </c>
      <c r="C69" s="47" t="s">
        <v>757</v>
      </c>
      <c r="D69" s="45">
        <v>39804</v>
      </c>
      <c r="E69" s="45">
        <v>39805</v>
      </c>
      <c r="F69" s="15"/>
      <c r="G69" s="15">
        <v>4</v>
      </c>
      <c r="H69" s="15"/>
      <c r="I69" s="15"/>
      <c r="J69" s="15"/>
      <c r="K69" s="15">
        <v>250</v>
      </c>
      <c r="L69" s="15" t="s">
        <v>151</v>
      </c>
      <c r="M69" s="15" t="s">
        <v>760</v>
      </c>
      <c r="N69" s="133"/>
      <c r="O69" s="155"/>
      <c r="P69" s="155"/>
      <c r="Q69" s="134"/>
      <c r="R69" s="157"/>
    </row>
    <row r="70" spans="1:18" ht="12.75" customHeight="1" x14ac:dyDescent="0.2">
      <c r="A70" s="15">
        <v>60</v>
      </c>
      <c r="B70" s="15" t="s">
        <v>875</v>
      </c>
      <c r="C70" s="47" t="s">
        <v>757</v>
      </c>
      <c r="D70" s="45">
        <v>39805</v>
      </c>
      <c r="E70" s="45">
        <v>39806</v>
      </c>
      <c r="F70" s="15"/>
      <c r="G70" s="15">
        <v>5</v>
      </c>
      <c r="H70" s="15"/>
      <c r="I70" s="15"/>
      <c r="J70" s="15"/>
      <c r="K70" s="15">
        <v>243</v>
      </c>
      <c r="L70" s="15" t="s">
        <v>151</v>
      </c>
      <c r="M70" s="15" t="s">
        <v>760</v>
      </c>
      <c r="N70" s="133"/>
      <c r="O70" s="155"/>
      <c r="P70" s="155"/>
      <c r="Q70" s="134"/>
      <c r="R70" s="157"/>
    </row>
    <row r="71" spans="1:18" ht="12.75" customHeight="1" x14ac:dyDescent="0.2">
      <c r="A71" s="15">
        <v>61</v>
      </c>
      <c r="B71" s="15" t="s">
        <v>875</v>
      </c>
      <c r="C71" s="47" t="s">
        <v>757</v>
      </c>
      <c r="D71" s="45">
        <v>39806</v>
      </c>
      <c r="E71" s="45">
        <v>39812</v>
      </c>
      <c r="F71" s="15">
        <v>13</v>
      </c>
      <c r="G71" s="15">
        <v>1</v>
      </c>
      <c r="H71" s="15"/>
      <c r="I71" s="15"/>
      <c r="J71" s="15"/>
      <c r="K71" s="15">
        <v>246</v>
      </c>
      <c r="L71" s="15" t="s">
        <v>151</v>
      </c>
      <c r="M71" s="15" t="s">
        <v>760</v>
      </c>
      <c r="N71" s="133"/>
      <c r="O71" s="155"/>
      <c r="P71" s="155"/>
      <c r="Q71" s="134"/>
      <c r="R71" s="157"/>
    </row>
    <row r="72" spans="1:18" ht="12.75" customHeight="1" x14ac:dyDescent="0.2">
      <c r="A72" s="15">
        <v>62</v>
      </c>
      <c r="B72" s="15" t="s">
        <v>875</v>
      </c>
      <c r="C72" s="47" t="s">
        <v>757</v>
      </c>
      <c r="D72" s="45">
        <v>39812</v>
      </c>
      <c r="E72" s="45">
        <v>39813</v>
      </c>
      <c r="F72" s="15"/>
      <c r="G72" s="15">
        <v>2</v>
      </c>
      <c r="H72" s="15"/>
      <c r="I72" s="15"/>
      <c r="J72" s="15"/>
      <c r="K72" s="15">
        <v>249</v>
      </c>
      <c r="L72" s="15" t="s">
        <v>151</v>
      </c>
      <c r="M72" s="15" t="s">
        <v>760</v>
      </c>
      <c r="N72" s="133"/>
      <c r="O72" s="155"/>
      <c r="P72" s="155"/>
      <c r="Q72" s="134"/>
      <c r="R72" s="157"/>
    </row>
    <row r="73" spans="1:18" ht="12.75" customHeight="1" x14ac:dyDescent="0.2">
      <c r="A73" s="15">
        <v>63</v>
      </c>
      <c r="B73" s="15" t="s">
        <v>875</v>
      </c>
      <c r="C73" s="47" t="s">
        <v>757</v>
      </c>
      <c r="D73" s="45">
        <v>39813</v>
      </c>
      <c r="E73" s="45">
        <v>39813</v>
      </c>
      <c r="F73" s="15"/>
      <c r="G73" s="15">
        <v>3</v>
      </c>
      <c r="H73" s="15"/>
      <c r="I73" s="15"/>
      <c r="J73" s="15"/>
      <c r="K73" s="15">
        <v>239</v>
      </c>
      <c r="L73" s="15" t="s">
        <v>151</v>
      </c>
      <c r="M73" s="15" t="s">
        <v>760</v>
      </c>
      <c r="N73" s="133"/>
      <c r="O73" s="155"/>
      <c r="P73" s="155"/>
      <c r="Q73" s="134"/>
      <c r="R73" s="157"/>
    </row>
    <row r="74" spans="1:18" ht="12.75" customHeight="1" x14ac:dyDescent="0.2">
      <c r="A74" s="15">
        <v>64</v>
      </c>
      <c r="B74" s="15" t="s">
        <v>875</v>
      </c>
      <c r="C74" s="47" t="s">
        <v>757</v>
      </c>
      <c r="D74" s="45">
        <v>39813</v>
      </c>
      <c r="E74" s="45">
        <v>39813</v>
      </c>
      <c r="F74" s="15"/>
      <c r="G74" s="15">
        <v>4</v>
      </c>
      <c r="H74" s="15"/>
      <c r="I74" s="15"/>
      <c r="J74" s="15"/>
      <c r="K74" s="15">
        <v>244</v>
      </c>
      <c r="L74" s="15" t="s">
        <v>151</v>
      </c>
      <c r="M74" s="15" t="s">
        <v>760</v>
      </c>
      <c r="N74" s="133"/>
      <c r="O74" s="155"/>
      <c r="P74" s="155"/>
      <c r="Q74" s="134"/>
      <c r="R74" s="157"/>
    </row>
    <row r="75" spans="1:18" ht="12.75" customHeight="1" x14ac:dyDescent="0.2">
      <c r="A75" s="15">
        <v>65</v>
      </c>
      <c r="B75" s="15" t="s">
        <v>875</v>
      </c>
      <c r="C75" s="47" t="s">
        <v>757</v>
      </c>
      <c r="D75" s="45">
        <v>39813</v>
      </c>
      <c r="E75" s="45">
        <v>39813</v>
      </c>
      <c r="F75" s="15"/>
      <c r="G75" s="15">
        <v>5</v>
      </c>
      <c r="H75" s="15"/>
      <c r="I75" s="15"/>
      <c r="J75" s="15"/>
      <c r="K75" s="15">
        <v>247</v>
      </c>
      <c r="L75" s="15" t="s">
        <v>151</v>
      </c>
      <c r="M75" s="15" t="s">
        <v>760</v>
      </c>
      <c r="N75" s="135"/>
      <c r="O75" s="143"/>
      <c r="P75" s="143"/>
      <c r="Q75" s="136"/>
      <c r="R75" s="147"/>
    </row>
    <row r="76" spans="1:18" ht="12.75" customHeight="1" x14ac:dyDescent="0.2">
      <c r="A76" s="183" t="s">
        <v>308</v>
      </c>
      <c r="B76" s="139"/>
      <c r="C76" s="182" t="s">
        <v>879</v>
      </c>
      <c r="D76" s="139"/>
      <c r="E76" s="183" t="s">
        <v>309</v>
      </c>
      <c r="F76" s="139"/>
      <c r="G76" s="185"/>
      <c r="H76" s="138"/>
      <c r="I76" s="138"/>
      <c r="J76" s="139"/>
      <c r="K76" s="183" t="s">
        <v>310</v>
      </c>
      <c r="L76" s="139"/>
      <c r="M76" s="182"/>
      <c r="N76" s="138"/>
      <c r="O76" s="138"/>
      <c r="P76" s="138"/>
      <c r="Q76" s="139"/>
      <c r="R76" s="1"/>
    </row>
    <row r="77" spans="1:18" ht="12.75" customHeight="1" x14ac:dyDescent="0.2">
      <c r="A77" s="183" t="s">
        <v>311</v>
      </c>
      <c r="B77" s="139"/>
      <c r="C77" s="182" t="s">
        <v>872</v>
      </c>
      <c r="D77" s="139"/>
      <c r="E77" s="183" t="s">
        <v>311</v>
      </c>
      <c r="F77" s="139"/>
      <c r="G77" s="185"/>
      <c r="H77" s="138"/>
      <c r="I77" s="138"/>
      <c r="J77" s="139"/>
      <c r="K77" s="183" t="s">
        <v>312</v>
      </c>
      <c r="L77" s="139"/>
      <c r="M77" s="182"/>
      <c r="N77" s="138"/>
      <c r="O77" s="138"/>
      <c r="P77" s="138"/>
      <c r="Q77" s="139"/>
      <c r="R77" s="1"/>
    </row>
    <row r="78" spans="1:18" ht="12.75" customHeight="1" x14ac:dyDescent="0.2">
      <c r="A78" s="183" t="s">
        <v>313</v>
      </c>
      <c r="B78" s="139"/>
      <c r="C78" s="182"/>
      <c r="D78" s="139"/>
      <c r="E78" s="183" t="s">
        <v>313</v>
      </c>
      <c r="F78" s="139"/>
      <c r="G78" s="185"/>
      <c r="H78" s="138"/>
      <c r="I78" s="138"/>
      <c r="J78" s="139"/>
      <c r="K78" s="183" t="s">
        <v>313</v>
      </c>
      <c r="L78" s="139"/>
      <c r="M78" s="182"/>
      <c r="N78" s="138"/>
      <c r="O78" s="138"/>
      <c r="P78" s="138"/>
      <c r="Q78" s="139"/>
      <c r="R78" s="1"/>
    </row>
    <row r="79" spans="1:18" ht="12.75" customHeight="1" x14ac:dyDescent="0.2">
      <c r="A79" s="183" t="s">
        <v>121</v>
      </c>
      <c r="B79" s="139"/>
      <c r="C79" s="182" t="s">
        <v>896</v>
      </c>
      <c r="D79" s="139"/>
      <c r="E79" s="183" t="s">
        <v>121</v>
      </c>
      <c r="F79" s="139"/>
      <c r="G79" s="185"/>
      <c r="H79" s="138"/>
      <c r="I79" s="138"/>
      <c r="J79" s="139"/>
      <c r="K79" s="183" t="s">
        <v>314</v>
      </c>
      <c r="L79" s="139"/>
      <c r="M79" s="182"/>
      <c r="N79" s="138"/>
      <c r="O79" s="138"/>
      <c r="P79" s="138"/>
      <c r="Q79" s="139"/>
      <c r="R79" s="1"/>
    </row>
    <row r="82" spans="1:19" ht="12.75" customHeight="1" x14ac:dyDescent="0.2">
      <c r="A82" s="176"/>
      <c r="B82" s="132"/>
      <c r="C82" s="177" t="s">
        <v>238</v>
      </c>
      <c r="D82" s="142"/>
      <c r="E82" s="142"/>
      <c r="F82" s="142"/>
      <c r="G82" s="142"/>
      <c r="H82" s="142"/>
      <c r="I82" s="142"/>
      <c r="J82" s="142"/>
      <c r="K82" s="142"/>
      <c r="L82" s="142"/>
      <c r="M82" s="132"/>
      <c r="N82" s="178" t="s">
        <v>239</v>
      </c>
      <c r="O82" s="138"/>
      <c r="P82" s="138"/>
      <c r="Q82" s="139"/>
      <c r="R82" s="1"/>
      <c r="S82" s="1"/>
    </row>
    <row r="83" spans="1:19" ht="12.75" customHeight="1" x14ac:dyDescent="0.2">
      <c r="A83" s="133"/>
      <c r="B83" s="134"/>
      <c r="C83" s="135"/>
      <c r="D83" s="143"/>
      <c r="E83" s="143"/>
      <c r="F83" s="143"/>
      <c r="G83" s="143"/>
      <c r="H83" s="143"/>
      <c r="I83" s="143"/>
      <c r="J83" s="143"/>
      <c r="K83" s="143"/>
      <c r="L83" s="143"/>
      <c r="M83" s="136"/>
      <c r="N83" s="178" t="s">
        <v>240</v>
      </c>
      <c r="O83" s="138"/>
      <c r="P83" s="138"/>
      <c r="Q83" s="139"/>
      <c r="R83" s="1"/>
      <c r="S83" s="1"/>
    </row>
    <row r="84" spans="1:19" ht="12.75" customHeight="1" x14ac:dyDescent="0.2">
      <c r="A84" s="133"/>
      <c r="B84" s="134"/>
      <c r="C84" s="177" t="s">
        <v>241</v>
      </c>
      <c r="D84" s="142"/>
      <c r="E84" s="142"/>
      <c r="F84" s="142"/>
      <c r="G84" s="142"/>
      <c r="H84" s="142"/>
      <c r="I84" s="142"/>
      <c r="J84" s="142"/>
      <c r="K84" s="142"/>
      <c r="L84" s="142"/>
      <c r="M84" s="132"/>
      <c r="N84" s="179" t="s">
        <v>242</v>
      </c>
      <c r="O84" s="138"/>
      <c r="P84" s="138"/>
      <c r="Q84" s="139"/>
      <c r="R84" s="1"/>
      <c r="S84" s="1"/>
    </row>
    <row r="85" spans="1:19" ht="12.75" customHeight="1" x14ac:dyDescent="0.2">
      <c r="A85" s="135"/>
      <c r="B85" s="136"/>
      <c r="C85" s="135"/>
      <c r="D85" s="143"/>
      <c r="E85" s="143"/>
      <c r="F85" s="143"/>
      <c r="G85" s="143"/>
      <c r="H85" s="143"/>
      <c r="I85" s="143"/>
      <c r="J85" s="143"/>
      <c r="K85" s="143"/>
      <c r="L85" s="143"/>
      <c r="M85" s="136"/>
      <c r="N85" s="179" t="s">
        <v>5</v>
      </c>
      <c r="O85" s="138"/>
      <c r="P85" s="138"/>
      <c r="Q85" s="139"/>
      <c r="R85" s="1"/>
      <c r="S85" s="1"/>
    </row>
    <row r="86" spans="1:19" ht="12.75" customHeight="1" x14ac:dyDescent="0.2">
      <c r="A86" s="183" t="s">
        <v>243</v>
      </c>
      <c r="B86" s="138"/>
      <c r="C86" s="139"/>
      <c r="D86" s="186" t="s">
        <v>244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9"/>
      <c r="R86" s="1"/>
      <c r="S86" s="1"/>
    </row>
    <row r="87" spans="1:19" ht="12.75" customHeight="1" x14ac:dyDescent="0.2">
      <c r="A87" s="183" t="s">
        <v>245</v>
      </c>
      <c r="B87" s="138"/>
      <c r="C87" s="139"/>
      <c r="D87" s="207" t="s">
        <v>873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9"/>
      <c r="R87" s="1"/>
      <c r="S87" s="1"/>
    </row>
    <row r="88" spans="1:19" ht="12.75" customHeight="1" x14ac:dyDescent="0.2">
      <c r="A88" s="185" t="s">
        <v>246</v>
      </c>
      <c r="B88" s="139"/>
      <c r="C88" s="43"/>
      <c r="D88" s="187" t="s">
        <v>897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9"/>
      <c r="R88" s="1"/>
      <c r="S88" s="1"/>
    </row>
    <row r="89" spans="1:19" ht="12.75" customHeight="1" x14ac:dyDescent="0.2">
      <c r="A89" s="153" t="s">
        <v>15</v>
      </c>
      <c r="B89" s="172" t="s">
        <v>16</v>
      </c>
      <c r="C89" s="153" t="s">
        <v>248</v>
      </c>
      <c r="D89" s="184" t="s">
        <v>18</v>
      </c>
      <c r="E89" s="139"/>
      <c r="F89" s="184" t="s">
        <v>249</v>
      </c>
      <c r="G89" s="138"/>
      <c r="H89" s="138"/>
      <c r="I89" s="138"/>
      <c r="J89" s="139"/>
      <c r="K89" s="153" t="s">
        <v>250</v>
      </c>
      <c r="L89" s="172" t="s">
        <v>251</v>
      </c>
      <c r="M89" s="153" t="s">
        <v>252</v>
      </c>
      <c r="N89" s="188" t="s">
        <v>253</v>
      </c>
      <c r="O89" s="142"/>
      <c r="P89" s="142"/>
      <c r="Q89" s="132"/>
      <c r="R89" s="156" t="s">
        <v>232</v>
      </c>
      <c r="S89" s="1"/>
    </row>
    <row r="90" spans="1:19" ht="23.25" customHeight="1" x14ac:dyDescent="0.2">
      <c r="A90" s="147"/>
      <c r="B90" s="147"/>
      <c r="C90" s="147"/>
      <c r="D90" s="15" t="s">
        <v>25</v>
      </c>
      <c r="E90" s="15" t="s">
        <v>26</v>
      </c>
      <c r="F90" s="15" t="s">
        <v>254</v>
      </c>
      <c r="G90" s="15" t="s">
        <v>255</v>
      </c>
      <c r="H90" s="15" t="s">
        <v>256</v>
      </c>
      <c r="I90" s="15" t="s">
        <v>257</v>
      </c>
      <c r="J90" s="15" t="s">
        <v>258</v>
      </c>
      <c r="K90" s="147"/>
      <c r="L90" s="147"/>
      <c r="M90" s="147"/>
      <c r="N90" s="135"/>
      <c r="O90" s="143"/>
      <c r="P90" s="143"/>
      <c r="Q90" s="136"/>
      <c r="R90" s="147"/>
      <c r="S90" s="1"/>
    </row>
    <row r="91" spans="1:19" ht="12.75" customHeight="1" x14ac:dyDescent="0.2">
      <c r="A91" s="15">
        <v>1</v>
      </c>
      <c r="B91" s="15" t="s">
        <v>898</v>
      </c>
      <c r="C91" s="47" t="s">
        <v>899</v>
      </c>
      <c r="D91" s="45">
        <v>39478</v>
      </c>
      <c r="E91" s="45">
        <v>39538</v>
      </c>
      <c r="F91" s="15">
        <v>1</v>
      </c>
      <c r="G91" s="15">
        <v>1</v>
      </c>
      <c r="H91" s="15"/>
      <c r="I91" s="15"/>
      <c r="J91" s="15"/>
      <c r="K91" s="15">
        <v>250</v>
      </c>
      <c r="L91" s="15" t="s">
        <v>151</v>
      </c>
      <c r="M91" s="15" t="s">
        <v>152</v>
      </c>
      <c r="N91" s="158" t="s">
        <v>900</v>
      </c>
      <c r="O91" s="142"/>
      <c r="P91" s="142"/>
      <c r="Q91" s="132"/>
      <c r="R91" s="156" t="s">
        <v>901</v>
      </c>
      <c r="S91" s="1"/>
    </row>
    <row r="92" spans="1:19" ht="12.75" customHeight="1" x14ac:dyDescent="0.2">
      <c r="A92" s="15">
        <v>2</v>
      </c>
      <c r="B92" s="15" t="s">
        <v>902</v>
      </c>
      <c r="C92" s="47" t="s">
        <v>899</v>
      </c>
      <c r="D92" s="45">
        <v>39568</v>
      </c>
      <c r="E92" s="45">
        <v>39598</v>
      </c>
      <c r="F92" s="15"/>
      <c r="G92" s="15">
        <v>2</v>
      </c>
      <c r="H92" s="15"/>
      <c r="I92" s="15"/>
      <c r="J92" s="15"/>
      <c r="K92" s="15">
        <v>250</v>
      </c>
      <c r="L92" s="15" t="s">
        <v>151</v>
      </c>
      <c r="M92" s="15" t="s">
        <v>152</v>
      </c>
      <c r="N92" s="133"/>
      <c r="O92" s="155"/>
      <c r="P92" s="155"/>
      <c r="Q92" s="134"/>
      <c r="R92" s="157"/>
      <c r="S92" s="209"/>
    </row>
    <row r="93" spans="1:19" ht="12.75" customHeight="1" x14ac:dyDescent="0.2">
      <c r="A93" s="15">
        <v>3</v>
      </c>
      <c r="B93" s="15" t="s">
        <v>903</v>
      </c>
      <c r="C93" s="47" t="s">
        <v>899</v>
      </c>
      <c r="D93" s="45">
        <v>39599</v>
      </c>
      <c r="E93" s="45">
        <v>39660</v>
      </c>
      <c r="F93" s="15"/>
      <c r="G93" s="15">
        <v>3</v>
      </c>
      <c r="H93" s="15"/>
      <c r="I93" s="15"/>
      <c r="J93" s="15"/>
      <c r="K93" s="15">
        <v>250</v>
      </c>
      <c r="L93" s="15" t="s">
        <v>151</v>
      </c>
      <c r="M93" s="15" t="s">
        <v>152</v>
      </c>
      <c r="N93" s="133"/>
      <c r="O93" s="155"/>
      <c r="P93" s="155"/>
      <c r="Q93" s="134"/>
      <c r="R93" s="157"/>
      <c r="S93" s="155"/>
    </row>
    <row r="94" spans="1:19" ht="12.75" customHeight="1" x14ac:dyDescent="0.2">
      <c r="A94" s="15">
        <v>4</v>
      </c>
      <c r="B94" s="15" t="s">
        <v>904</v>
      </c>
      <c r="C94" s="47" t="s">
        <v>899</v>
      </c>
      <c r="D94" s="45">
        <v>39660</v>
      </c>
      <c r="E94" s="45" t="s">
        <v>905</v>
      </c>
      <c r="F94" s="15"/>
      <c r="G94" s="15">
        <v>4</v>
      </c>
      <c r="H94" s="45"/>
      <c r="I94" s="45"/>
      <c r="J94" s="15"/>
      <c r="K94" s="15">
        <v>250</v>
      </c>
      <c r="L94" s="15" t="s">
        <v>151</v>
      </c>
      <c r="M94" s="15" t="s">
        <v>152</v>
      </c>
      <c r="N94" s="133"/>
      <c r="O94" s="155"/>
      <c r="P94" s="155"/>
      <c r="Q94" s="134"/>
      <c r="R94" s="157"/>
      <c r="S94" s="155"/>
    </row>
    <row r="95" spans="1:19" ht="12.75" customHeight="1" x14ac:dyDescent="0.2">
      <c r="A95" s="15">
        <v>5</v>
      </c>
      <c r="B95" s="15" t="s">
        <v>906</v>
      </c>
      <c r="C95" s="47" t="s">
        <v>899</v>
      </c>
      <c r="D95" s="45" t="s">
        <v>905</v>
      </c>
      <c r="E95" s="45">
        <v>39813</v>
      </c>
      <c r="F95" s="15"/>
      <c r="G95" s="15">
        <v>5</v>
      </c>
      <c r="H95" s="45"/>
      <c r="I95" s="45"/>
      <c r="J95" s="15"/>
      <c r="K95" s="15">
        <v>250</v>
      </c>
      <c r="L95" s="15" t="s">
        <v>151</v>
      </c>
      <c r="M95" s="15" t="s">
        <v>152</v>
      </c>
      <c r="N95" s="133"/>
      <c r="O95" s="155"/>
      <c r="P95" s="155"/>
      <c r="Q95" s="134"/>
      <c r="R95" s="147"/>
      <c r="S95" s="1"/>
    </row>
    <row r="96" spans="1:19" ht="12.75" customHeight="1" x14ac:dyDescent="0.2">
      <c r="A96" s="183" t="s">
        <v>308</v>
      </c>
      <c r="B96" s="139"/>
      <c r="C96" s="182" t="s">
        <v>907</v>
      </c>
      <c r="D96" s="139"/>
      <c r="E96" s="183" t="s">
        <v>309</v>
      </c>
      <c r="F96" s="139"/>
      <c r="G96" s="185"/>
      <c r="H96" s="138"/>
      <c r="I96" s="138"/>
      <c r="J96" s="139"/>
      <c r="K96" s="183" t="s">
        <v>310</v>
      </c>
      <c r="L96" s="139"/>
      <c r="M96" s="182"/>
      <c r="N96" s="138"/>
      <c r="O96" s="138"/>
      <c r="P96" s="138"/>
      <c r="Q96" s="139"/>
      <c r="R96" s="1"/>
      <c r="S96" s="1"/>
    </row>
    <row r="97" spans="1:18" ht="12.75" customHeight="1" x14ac:dyDescent="0.2">
      <c r="A97" s="183" t="s">
        <v>311</v>
      </c>
      <c r="B97" s="139"/>
      <c r="C97" s="182" t="s">
        <v>908</v>
      </c>
      <c r="D97" s="139"/>
      <c r="E97" s="183" t="s">
        <v>311</v>
      </c>
      <c r="F97" s="139"/>
      <c r="G97" s="185"/>
      <c r="H97" s="138"/>
      <c r="I97" s="138"/>
      <c r="J97" s="139"/>
      <c r="K97" s="183" t="s">
        <v>312</v>
      </c>
      <c r="L97" s="139"/>
      <c r="M97" s="182"/>
      <c r="N97" s="138"/>
      <c r="O97" s="138"/>
      <c r="P97" s="138"/>
      <c r="Q97" s="139"/>
      <c r="R97" s="1"/>
    </row>
    <row r="98" spans="1:18" ht="12.75" customHeight="1" x14ac:dyDescent="0.2">
      <c r="A98" s="183" t="s">
        <v>313</v>
      </c>
      <c r="B98" s="139"/>
      <c r="C98" s="182"/>
      <c r="D98" s="139"/>
      <c r="E98" s="183" t="s">
        <v>313</v>
      </c>
      <c r="F98" s="139"/>
      <c r="G98" s="185"/>
      <c r="H98" s="138"/>
      <c r="I98" s="138"/>
      <c r="J98" s="139"/>
      <c r="K98" s="183" t="s">
        <v>313</v>
      </c>
      <c r="L98" s="139"/>
      <c r="M98" s="182"/>
      <c r="N98" s="138"/>
      <c r="O98" s="138"/>
      <c r="P98" s="138"/>
      <c r="Q98" s="139"/>
      <c r="R98" s="1"/>
    </row>
    <row r="99" spans="1:18" ht="12.75" customHeight="1" x14ac:dyDescent="0.2">
      <c r="A99" s="183" t="s">
        <v>121</v>
      </c>
      <c r="B99" s="139"/>
      <c r="C99" s="182" t="s">
        <v>909</v>
      </c>
      <c r="D99" s="139"/>
      <c r="E99" s="183" t="s">
        <v>121</v>
      </c>
      <c r="F99" s="139"/>
      <c r="G99" s="185"/>
      <c r="H99" s="138"/>
      <c r="I99" s="138"/>
      <c r="J99" s="139"/>
      <c r="K99" s="183" t="s">
        <v>314</v>
      </c>
      <c r="L99" s="139"/>
      <c r="M99" s="182"/>
      <c r="N99" s="138"/>
      <c r="O99" s="138"/>
      <c r="P99" s="138"/>
      <c r="Q99" s="139"/>
      <c r="R99" s="1"/>
    </row>
  </sheetData>
  <mergeCells count="106">
    <mergeCell ref="R9:R10"/>
    <mergeCell ref="N11:Q25"/>
    <mergeCell ref="R11:R25"/>
    <mergeCell ref="S11:S37"/>
    <mergeCell ref="R26:R45"/>
    <mergeCell ref="N26:Q45"/>
    <mergeCell ref="N46:Q65"/>
    <mergeCell ref="R46:R65"/>
    <mergeCell ref="N66:Q75"/>
    <mergeCell ref="R66:R75"/>
    <mergeCell ref="K89:K90"/>
    <mergeCell ref="L89:L90"/>
    <mergeCell ref="A6:C6"/>
    <mergeCell ref="D6:Q6"/>
    <mergeCell ref="A7:C7"/>
    <mergeCell ref="D7:Q7"/>
    <mergeCell ref="A8:B8"/>
    <mergeCell ref="D8:Q8"/>
    <mergeCell ref="A9:A10"/>
    <mergeCell ref="M9:M10"/>
    <mergeCell ref="N9:Q10"/>
    <mergeCell ref="M76:Q76"/>
    <mergeCell ref="M77:Q77"/>
    <mergeCell ref="N89:Q90"/>
    <mergeCell ref="N82:Q82"/>
    <mergeCell ref="N83:Q83"/>
    <mergeCell ref="N84:Q84"/>
    <mergeCell ref="N85:Q85"/>
    <mergeCell ref="M89:M90"/>
    <mergeCell ref="D87:Q87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S92:S94"/>
    <mergeCell ref="A96:B96"/>
    <mergeCell ref="C96:D96"/>
    <mergeCell ref="E96:F96"/>
    <mergeCell ref="G96:J96"/>
    <mergeCell ref="C98:D98"/>
    <mergeCell ref="E98:F98"/>
    <mergeCell ref="A99:B99"/>
    <mergeCell ref="C99:D99"/>
    <mergeCell ref="E99:F99"/>
    <mergeCell ref="G98:J98"/>
    <mergeCell ref="K98:L98"/>
    <mergeCell ref="G99:J99"/>
    <mergeCell ref="K99:L99"/>
    <mergeCell ref="M99:Q99"/>
    <mergeCell ref="A97:B97"/>
    <mergeCell ref="C97:D97"/>
    <mergeCell ref="E97:F97"/>
    <mergeCell ref="G97:J97"/>
    <mergeCell ref="K97:L97"/>
    <mergeCell ref="M97:Q97"/>
    <mergeCell ref="A98:B98"/>
    <mergeCell ref="M98:Q98"/>
    <mergeCell ref="K96:L96"/>
    <mergeCell ref="M96:Q96"/>
    <mergeCell ref="N91:Q95"/>
    <mergeCell ref="R91:R95"/>
    <mergeCell ref="R89:R90"/>
    <mergeCell ref="A78:B78"/>
    <mergeCell ref="C78:D78"/>
    <mergeCell ref="E78:F78"/>
    <mergeCell ref="G78:J78"/>
    <mergeCell ref="G79:J79"/>
    <mergeCell ref="C89:C90"/>
    <mergeCell ref="D89:E89"/>
    <mergeCell ref="F89:J89"/>
    <mergeCell ref="A79:B79"/>
    <mergeCell ref="A82:B85"/>
    <mergeCell ref="A86:C86"/>
    <mergeCell ref="A87:C87"/>
    <mergeCell ref="A88:B88"/>
    <mergeCell ref="A89:A90"/>
    <mergeCell ref="B89:B90"/>
    <mergeCell ref="C79:D79"/>
    <mergeCell ref="E79:F79"/>
    <mergeCell ref="C82:M83"/>
    <mergeCell ref="C84:M85"/>
    <mergeCell ref="D86:Q86"/>
    <mergeCell ref="D88:Q88"/>
    <mergeCell ref="M78:Q78"/>
    <mergeCell ref="M79:Q79"/>
    <mergeCell ref="B9:B10"/>
    <mergeCell ref="C9:C10"/>
    <mergeCell ref="A76:B76"/>
    <mergeCell ref="C76:D76"/>
    <mergeCell ref="E76:F76"/>
    <mergeCell ref="G76:J76"/>
    <mergeCell ref="A77:B77"/>
    <mergeCell ref="G77:J77"/>
    <mergeCell ref="C77:D77"/>
    <mergeCell ref="E77:F77"/>
    <mergeCell ref="K76:L76"/>
    <mergeCell ref="K77:L77"/>
    <mergeCell ref="K78:L78"/>
    <mergeCell ref="K79:L79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4B083"/>
  </sheetPr>
  <dimension ref="A1:Q115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0.42578125" customWidth="1"/>
    <col min="3" max="3" width="28.5703125" customWidth="1"/>
    <col min="4" max="4" width="9.5703125" customWidth="1"/>
    <col min="5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6" customWidth="1"/>
    <col min="14" max="15" width="5.140625" customWidth="1"/>
    <col min="16" max="16" width="4" customWidth="1"/>
    <col min="17" max="17" width="13.7109375" customWidth="1"/>
    <col min="18" max="18" width="11.42578125" customWidth="1"/>
    <col min="19" max="26" width="13.42578125" customWidth="1"/>
  </cols>
  <sheetData>
    <row r="1" spans="1:17" ht="12.75" customHeight="1" x14ac:dyDescent="0.2">
      <c r="A1" s="163" t="s">
        <v>0</v>
      </c>
      <c r="B1" s="132"/>
      <c r="C1" s="164" t="s">
        <v>1</v>
      </c>
      <c r="D1" s="138"/>
      <c r="E1" s="138"/>
      <c r="F1" s="138"/>
      <c r="G1" s="138"/>
      <c r="H1" s="138"/>
      <c r="I1" s="138"/>
      <c r="J1" s="138"/>
      <c r="K1" s="138"/>
      <c r="L1" s="139"/>
      <c r="M1" s="165" t="s">
        <v>2</v>
      </c>
      <c r="N1" s="138"/>
      <c r="O1" s="138"/>
      <c r="P1" s="139"/>
      <c r="Q1" s="1"/>
    </row>
    <row r="2" spans="1:17" ht="12.75" customHeight="1" x14ac:dyDescent="0.2">
      <c r="A2" s="133"/>
      <c r="B2" s="134"/>
      <c r="C2" s="166" t="s">
        <v>3</v>
      </c>
      <c r="D2" s="142"/>
      <c r="E2" s="142"/>
      <c r="F2" s="142"/>
      <c r="G2" s="142"/>
      <c r="H2" s="142"/>
      <c r="I2" s="142"/>
      <c r="J2" s="142"/>
      <c r="K2" s="142"/>
      <c r="L2" s="132"/>
      <c r="M2" s="165" t="s">
        <v>4</v>
      </c>
      <c r="N2" s="138"/>
      <c r="O2" s="138"/>
      <c r="P2" s="139"/>
      <c r="Q2" s="1"/>
    </row>
    <row r="3" spans="1:17" ht="12.75" customHeight="1" x14ac:dyDescent="0.2">
      <c r="A3" s="135"/>
      <c r="B3" s="136"/>
      <c r="C3" s="135"/>
      <c r="D3" s="143"/>
      <c r="E3" s="143"/>
      <c r="F3" s="143"/>
      <c r="G3" s="143"/>
      <c r="H3" s="143"/>
      <c r="I3" s="143"/>
      <c r="J3" s="143"/>
      <c r="K3" s="143"/>
      <c r="L3" s="136"/>
      <c r="M3" s="165" t="s">
        <v>5</v>
      </c>
      <c r="N3" s="138"/>
      <c r="O3" s="138"/>
      <c r="P3" s="139"/>
      <c r="Q3" s="1"/>
    </row>
    <row r="4" spans="1:17" ht="12.75" customHeight="1" x14ac:dyDescent="0.2">
      <c r="A4" s="169" t="s">
        <v>6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167" t="s">
        <v>7</v>
      </c>
      <c r="N4" s="138"/>
      <c r="O4" s="138"/>
      <c r="P4" s="139"/>
      <c r="Q4" s="1"/>
    </row>
    <row r="5" spans="1:17" ht="12.75" customHeight="1" x14ac:dyDescent="0.2">
      <c r="A5" s="30" t="s">
        <v>200</v>
      </c>
      <c r="B5" s="31"/>
      <c r="C5" s="31"/>
      <c r="D5" s="170" t="s">
        <v>9</v>
      </c>
      <c r="E5" s="139"/>
      <c r="F5" s="170" t="s">
        <v>201</v>
      </c>
      <c r="G5" s="138"/>
      <c r="H5" s="138"/>
      <c r="I5" s="138"/>
      <c r="J5" s="138"/>
      <c r="K5" s="138"/>
      <c r="L5" s="139"/>
      <c r="M5" s="11" t="s">
        <v>11</v>
      </c>
      <c r="N5" s="11" t="s">
        <v>12</v>
      </c>
      <c r="O5" s="11" t="s">
        <v>13</v>
      </c>
      <c r="P5" s="11" t="s">
        <v>14</v>
      </c>
      <c r="Q5" s="1"/>
    </row>
    <row r="6" spans="1:17" ht="12.75" customHeight="1" x14ac:dyDescent="0.2">
      <c r="A6" s="153" t="s">
        <v>15</v>
      </c>
      <c r="B6" s="171" t="s">
        <v>16</v>
      </c>
      <c r="C6" s="171" t="s">
        <v>17</v>
      </c>
      <c r="D6" s="168" t="s">
        <v>18</v>
      </c>
      <c r="E6" s="139"/>
      <c r="F6" s="168" t="s">
        <v>19</v>
      </c>
      <c r="G6" s="138"/>
      <c r="H6" s="138"/>
      <c r="I6" s="139"/>
      <c r="J6" s="153" t="s">
        <v>20</v>
      </c>
      <c r="K6" s="172" t="s">
        <v>21</v>
      </c>
      <c r="L6" s="153" t="s">
        <v>22</v>
      </c>
      <c r="M6" s="173" t="s">
        <v>23</v>
      </c>
      <c r="N6" s="142"/>
      <c r="O6" s="142"/>
      <c r="P6" s="132"/>
      <c r="Q6" s="153" t="s">
        <v>232</v>
      </c>
    </row>
    <row r="7" spans="1:17" ht="12.75" customHeight="1" x14ac:dyDescent="0.2">
      <c r="A7" s="147"/>
      <c r="B7" s="147"/>
      <c r="C7" s="147"/>
      <c r="D7" s="12" t="s">
        <v>25</v>
      </c>
      <c r="E7" s="12" t="s">
        <v>26</v>
      </c>
      <c r="F7" s="12" t="s">
        <v>27</v>
      </c>
      <c r="G7" s="12" t="s">
        <v>28</v>
      </c>
      <c r="H7" s="12" t="s">
        <v>29</v>
      </c>
      <c r="I7" s="12" t="s">
        <v>30</v>
      </c>
      <c r="J7" s="147"/>
      <c r="K7" s="147"/>
      <c r="L7" s="147"/>
      <c r="M7" s="135"/>
      <c r="N7" s="143"/>
      <c r="O7" s="143"/>
      <c r="P7" s="136"/>
      <c r="Q7" s="147"/>
    </row>
    <row r="8" spans="1:17" ht="12.75" customHeight="1" x14ac:dyDescent="0.2">
      <c r="A8" s="84">
        <v>1</v>
      </c>
      <c r="B8" s="84" t="s">
        <v>910</v>
      </c>
      <c r="C8" s="84" t="s">
        <v>911</v>
      </c>
      <c r="D8" s="85">
        <v>39850</v>
      </c>
      <c r="E8" s="85">
        <v>40163</v>
      </c>
      <c r="F8" s="84"/>
      <c r="G8" s="84">
        <v>1</v>
      </c>
      <c r="H8" s="84"/>
      <c r="I8" s="84"/>
      <c r="J8" s="84">
        <v>34</v>
      </c>
      <c r="K8" s="84" t="s">
        <v>852</v>
      </c>
      <c r="L8" s="84" t="s">
        <v>152</v>
      </c>
      <c r="M8" s="158" t="s">
        <v>912</v>
      </c>
      <c r="N8" s="142"/>
      <c r="O8" s="142"/>
      <c r="P8" s="132"/>
      <c r="Q8" s="153" t="s">
        <v>912</v>
      </c>
    </row>
    <row r="9" spans="1:17" ht="16.5" customHeight="1" x14ac:dyDescent="0.2">
      <c r="A9" s="38">
        <v>2</v>
      </c>
      <c r="B9" s="38" t="s">
        <v>31</v>
      </c>
      <c r="C9" s="38" t="s">
        <v>913</v>
      </c>
      <c r="D9" s="37">
        <v>40025</v>
      </c>
      <c r="E9" s="37">
        <v>40178</v>
      </c>
      <c r="F9" s="38"/>
      <c r="G9" s="38">
        <v>1</v>
      </c>
      <c r="H9" s="38"/>
      <c r="I9" s="38"/>
      <c r="J9" s="38">
        <v>126</v>
      </c>
      <c r="K9" s="38" t="s">
        <v>852</v>
      </c>
      <c r="L9" s="38" t="s">
        <v>152</v>
      </c>
      <c r="M9" s="135"/>
      <c r="N9" s="143"/>
      <c r="O9" s="143"/>
      <c r="P9" s="136"/>
      <c r="Q9" s="147"/>
    </row>
    <row r="10" spans="1:17" ht="12.75" customHeight="1" x14ac:dyDescent="0.2">
      <c r="A10" s="84">
        <v>1</v>
      </c>
      <c r="B10" s="84" t="s">
        <v>914</v>
      </c>
      <c r="C10" s="84" t="s">
        <v>915</v>
      </c>
      <c r="D10" s="85">
        <v>39964</v>
      </c>
      <c r="E10" s="85">
        <v>39964</v>
      </c>
      <c r="F10" s="84"/>
      <c r="G10" s="84">
        <v>5</v>
      </c>
      <c r="H10" s="84"/>
      <c r="I10" s="84"/>
      <c r="J10" s="84">
        <v>52</v>
      </c>
      <c r="K10" s="84" t="s">
        <v>151</v>
      </c>
      <c r="L10" s="84" t="s">
        <v>916</v>
      </c>
      <c r="M10" s="216"/>
      <c r="N10" s="142"/>
      <c r="O10" s="142"/>
      <c r="P10" s="132"/>
      <c r="Q10" s="180" t="s">
        <v>912</v>
      </c>
    </row>
    <row r="11" spans="1:17" ht="12.75" customHeight="1" x14ac:dyDescent="0.2">
      <c r="A11" s="84">
        <v>2</v>
      </c>
      <c r="B11" s="84" t="s">
        <v>914</v>
      </c>
      <c r="C11" s="84" t="s">
        <v>915</v>
      </c>
      <c r="D11" s="85">
        <v>40025</v>
      </c>
      <c r="E11" s="85">
        <v>40025</v>
      </c>
      <c r="F11" s="84"/>
      <c r="G11" s="84"/>
      <c r="H11" s="84"/>
      <c r="I11" s="84"/>
      <c r="J11" s="84">
        <v>63</v>
      </c>
      <c r="K11" s="84" t="s">
        <v>151</v>
      </c>
      <c r="L11" s="84" t="s">
        <v>916</v>
      </c>
      <c r="M11" s="133"/>
      <c r="N11" s="155"/>
      <c r="O11" s="155"/>
      <c r="P11" s="134"/>
      <c r="Q11" s="157"/>
    </row>
    <row r="12" spans="1:17" ht="12.75" customHeight="1" x14ac:dyDescent="0.2">
      <c r="A12" s="84">
        <v>3</v>
      </c>
      <c r="B12" s="84" t="s">
        <v>914</v>
      </c>
      <c r="C12" s="84" t="s">
        <v>915</v>
      </c>
      <c r="D12" s="85">
        <v>40056</v>
      </c>
      <c r="E12" s="85">
        <v>40056</v>
      </c>
      <c r="F12" s="84"/>
      <c r="G12" s="84"/>
      <c r="H12" s="84"/>
      <c r="I12" s="84"/>
      <c r="J12" s="84">
        <v>58</v>
      </c>
      <c r="K12" s="84" t="s">
        <v>151</v>
      </c>
      <c r="L12" s="84" t="s">
        <v>916</v>
      </c>
      <c r="M12" s="133"/>
      <c r="N12" s="155"/>
      <c r="O12" s="155"/>
      <c r="P12" s="134"/>
      <c r="Q12" s="157"/>
    </row>
    <row r="13" spans="1:17" ht="12.75" customHeight="1" x14ac:dyDescent="0.2">
      <c r="A13" s="84">
        <v>4</v>
      </c>
      <c r="B13" s="84" t="s">
        <v>914</v>
      </c>
      <c r="C13" s="84" t="s">
        <v>915</v>
      </c>
      <c r="D13" s="85">
        <v>40117</v>
      </c>
      <c r="E13" s="85">
        <v>40117</v>
      </c>
      <c r="F13" s="84"/>
      <c r="G13" s="84"/>
      <c r="H13" s="84"/>
      <c r="I13" s="84"/>
      <c r="J13" s="84">
        <v>55</v>
      </c>
      <c r="K13" s="84" t="s">
        <v>151</v>
      </c>
      <c r="L13" s="84" t="s">
        <v>916</v>
      </c>
      <c r="M13" s="133"/>
      <c r="N13" s="155"/>
      <c r="O13" s="155"/>
      <c r="P13" s="134"/>
      <c r="Q13" s="157"/>
    </row>
    <row r="14" spans="1:17" ht="12.75" customHeight="1" x14ac:dyDescent="0.2">
      <c r="A14" s="84">
        <v>5</v>
      </c>
      <c r="B14" s="84" t="s">
        <v>914</v>
      </c>
      <c r="C14" s="84" t="s">
        <v>915</v>
      </c>
      <c r="D14" s="85" t="s">
        <v>917</v>
      </c>
      <c r="E14" s="85">
        <v>40147</v>
      </c>
      <c r="F14" s="84"/>
      <c r="G14" s="84"/>
      <c r="H14" s="84"/>
      <c r="I14" s="84"/>
      <c r="J14" s="84">
        <v>51</v>
      </c>
      <c r="K14" s="84" t="s">
        <v>151</v>
      </c>
      <c r="L14" s="84" t="s">
        <v>916</v>
      </c>
      <c r="M14" s="135"/>
      <c r="N14" s="143"/>
      <c r="O14" s="143"/>
      <c r="P14" s="136"/>
      <c r="Q14" s="147"/>
    </row>
    <row r="15" spans="1:17" ht="12.75" customHeight="1" x14ac:dyDescent="0.2">
      <c r="A15" s="84">
        <v>1</v>
      </c>
      <c r="B15" s="84" t="s">
        <v>918</v>
      </c>
      <c r="C15" s="84" t="s">
        <v>919</v>
      </c>
      <c r="D15" s="85">
        <v>39844</v>
      </c>
      <c r="E15" s="85">
        <v>40178</v>
      </c>
      <c r="F15" s="84"/>
      <c r="G15" s="84">
        <v>4</v>
      </c>
      <c r="H15" s="84"/>
      <c r="I15" s="84"/>
      <c r="J15" s="86">
        <v>152</v>
      </c>
      <c r="K15" s="84" t="s">
        <v>920</v>
      </c>
      <c r="L15" s="84" t="s">
        <v>916</v>
      </c>
      <c r="M15" s="216"/>
      <c r="N15" s="142"/>
      <c r="O15" s="142"/>
      <c r="P15" s="132"/>
      <c r="Q15" s="156" t="s">
        <v>921</v>
      </c>
    </row>
    <row r="16" spans="1:17" ht="12.75" customHeight="1" x14ac:dyDescent="0.2">
      <c r="A16" s="84">
        <v>2</v>
      </c>
      <c r="B16" s="84" t="s">
        <v>922</v>
      </c>
      <c r="C16" s="84" t="s">
        <v>923</v>
      </c>
      <c r="D16" s="85">
        <v>39904</v>
      </c>
      <c r="E16" s="85">
        <v>40148</v>
      </c>
      <c r="F16" s="84"/>
      <c r="G16" s="84"/>
      <c r="H16" s="84"/>
      <c r="I16" s="84"/>
      <c r="J16" s="86">
        <v>96</v>
      </c>
      <c r="K16" s="84" t="s">
        <v>920</v>
      </c>
      <c r="L16" s="84" t="s">
        <v>916</v>
      </c>
      <c r="M16" s="133"/>
      <c r="N16" s="155"/>
      <c r="O16" s="155"/>
      <c r="P16" s="134"/>
      <c r="Q16" s="157"/>
    </row>
    <row r="17" spans="1:17" ht="12.75" customHeight="1" x14ac:dyDescent="0.2">
      <c r="A17" s="84">
        <v>3</v>
      </c>
      <c r="B17" s="84" t="s">
        <v>924</v>
      </c>
      <c r="C17" s="84" t="s">
        <v>925</v>
      </c>
      <c r="D17" s="85">
        <v>39903</v>
      </c>
      <c r="E17" s="85">
        <v>40086</v>
      </c>
      <c r="F17" s="84"/>
      <c r="G17" s="84"/>
      <c r="H17" s="84"/>
      <c r="I17" s="84"/>
      <c r="J17" s="86">
        <v>34</v>
      </c>
      <c r="K17" s="84" t="s">
        <v>920</v>
      </c>
      <c r="L17" s="84" t="s">
        <v>916</v>
      </c>
      <c r="M17" s="133"/>
      <c r="N17" s="155"/>
      <c r="O17" s="155"/>
      <c r="P17" s="134"/>
      <c r="Q17" s="157"/>
    </row>
    <row r="18" spans="1:17" ht="12.75" customHeight="1" x14ac:dyDescent="0.2">
      <c r="A18" s="84">
        <v>4</v>
      </c>
      <c r="B18" s="84" t="s">
        <v>926</v>
      </c>
      <c r="C18" s="84" t="s">
        <v>927</v>
      </c>
      <c r="D18" s="85">
        <v>40091</v>
      </c>
      <c r="E18" s="85">
        <v>40091</v>
      </c>
      <c r="F18" s="84"/>
      <c r="G18" s="84"/>
      <c r="H18" s="84"/>
      <c r="I18" s="84"/>
      <c r="J18" s="86">
        <v>19</v>
      </c>
      <c r="K18" s="84" t="s">
        <v>920</v>
      </c>
      <c r="L18" s="84" t="s">
        <v>916</v>
      </c>
      <c r="M18" s="135"/>
      <c r="N18" s="143"/>
      <c r="O18" s="143"/>
      <c r="P18" s="136"/>
      <c r="Q18" s="147"/>
    </row>
    <row r="19" spans="1:17" ht="12.75" customHeight="1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"/>
    </row>
    <row r="20" spans="1:17" ht="12.75" customHeight="1" x14ac:dyDescent="0.2">
      <c r="A20" s="24" t="s">
        <v>113</v>
      </c>
      <c r="B20" s="24"/>
      <c r="C20" s="25" t="s">
        <v>928</v>
      </c>
      <c r="D20" s="25"/>
      <c r="E20" s="19"/>
      <c r="F20" s="159" t="s">
        <v>115</v>
      </c>
      <c r="G20" s="155"/>
      <c r="H20" s="155"/>
      <c r="I20" s="202" t="s">
        <v>929</v>
      </c>
      <c r="J20" s="143"/>
      <c r="K20" s="143"/>
      <c r="L20" s="143"/>
      <c r="M20" s="19"/>
      <c r="N20" s="19"/>
      <c r="O20" s="19"/>
      <c r="P20" s="19"/>
      <c r="Q20" s="1"/>
    </row>
    <row r="21" spans="1:17" ht="12.75" customHeight="1" x14ac:dyDescent="0.2">
      <c r="A21" s="159" t="s">
        <v>117</v>
      </c>
      <c r="B21" s="155"/>
      <c r="C21" s="27" t="s">
        <v>930</v>
      </c>
      <c r="D21" s="27"/>
      <c r="E21" s="19"/>
      <c r="F21" s="159" t="s">
        <v>117</v>
      </c>
      <c r="G21" s="155"/>
      <c r="H21" s="155"/>
      <c r="I21" s="162" t="s">
        <v>855</v>
      </c>
      <c r="J21" s="138"/>
      <c r="K21" s="138"/>
      <c r="L21" s="25"/>
      <c r="M21" s="19"/>
      <c r="N21" s="19"/>
      <c r="O21" s="19"/>
      <c r="P21" s="19"/>
      <c r="Q21" s="1"/>
    </row>
    <row r="22" spans="1:17" ht="12.75" customHeight="1" x14ac:dyDescent="0.2">
      <c r="A22" s="1"/>
      <c r="B22" s="19"/>
      <c r="C22" s="19"/>
      <c r="D22" s="19"/>
      <c r="E22" s="19"/>
      <c r="F22" s="1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"/>
    </row>
    <row r="23" spans="1:17" ht="12.75" customHeight="1" x14ac:dyDescent="0.2">
      <c r="A23" s="159" t="s">
        <v>120</v>
      </c>
      <c r="B23" s="155"/>
      <c r="C23" s="25"/>
      <c r="D23" s="25"/>
      <c r="E23" s="19"/>
      <c r="F23" s="159" t="s">
        <v>120</v>
      </c>
      <c r="G23" s="155"/>
      <c r="H23" s="155"/>
      <c r="I23" s="25"/>
      <c r="J23" s="25"/>
      <c r="K23" s="25"/>
      <c r="L23" s="25"/>
      <c r="M23" s="19"/>
      <c r="N23" s="19"/>
      <c r="O23" s="19"/>
      <c r="P23" s="19"/>
      <c r="Q23" s="1"/>
    </row>
    <row r="24" spans="1:17" ht="12.75" customHeight="1" x14ac:dyDescent="0.2">
      <c r="A24" s="159" t="s">
        <v>121</v>
      </c>
      <c r="B24" s="155"/>
      <c r="C24" s="73">
        <v>40869</v>
      </c>
      <c r="D24" s="25"/>
      <c r="E24" s="19"/>
      <c r="F24" s="159" t="s">
        <v>121</v>
      </c>
      <c r="G24" s="155"/>
      <c r="H24" s="155"/>
      <c r="I24" s="160">
        <v>40869</v>
      </c>
      <c r="J24" s="138"/>
      <c r="K24" s="25"/>
      <c r="L24" s="25"/>
      <c r="M24" s="19"/>
      <c r="N24" s="19"/>
      <c r="O24" s="19"/>
      <c r="P24" s="19"/>
      <c r="Q24" s="1"/>
    </row>
    <row r="25" spans="1:17" ht="12.75" customHeight="1" x14ac:dyDescent="0.2">
      <c r="A25" s="26"/>
      <c r="B25" s="26"/>
      <c r="C25" s="19"/>
      <c r="D25" s="19"/>
      <c r="E25" s="19"/>
      <c r="F25" s="26"/>
      <c r="G25" s="26"/>
      <c r="H25" s="26"/>
      <c r="I25" s="19"/>
      <c r="J25" s="19"/>
      <c r="K25" s="19"/>
      <c r="L25" s="19"/>
      <c r="M25" s="19"/>
      <c r="N25" s="19"/>
      <c r="O25" s="19"/>
      <c r="P25" s="19"/>
      <c r="Q25" s="1"/>
    </row>
    <row r="26" spans="1:17" ht="12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2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7.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9.5" customHeight="1" x14ac:dyDescent="0.2">
      <c r="A29" s="221"/>
      <c r="B29" s="132"/>
      <c r="C29" s="218" t="s">
        <v>931</v>
      </c>
      <c r="D29" s="138"/>
      <c r="E29" s="138"/>
      <c r="F29" s="138"/>
      <c r="G29" s="138"/>
      <c r="H29" s="138"/>
      <c r="I29" s="138"/>
      <c r="J29" s="138"/>
      <c r="K29" s="138"/>
      <c r="L29" s="139"/>
      <c r="M29" s="211" t="s">
        <v>932</v>
      </c>
      <c r="N29" s="138"/>
      <c r="O29" s="138"/>
      <c r="P29" s="139"/>
      <c r="Q29" s="1"/>
    </row>
    <row r="30" spans="1:17" ht="20.25" customHeight="1" x14ac:dyDescent="0.2">
      <c r="A30" s="133"/>
      <c r="B30" s="134"/>
      <c r="C30" s="218" t="s">
        <v>753</v>
      </c>
      <c r="D30" s="138"/>
      <c r="E30" s="138"/>
      <c r="F30" s="138"/>
      <c r="G30" s="138"/>
      <c r="H30" s="138"/>
      <c r="I30" s="138"/>
      <c r="J30" s="138"/>
      <c r="K30" s="138"/>
      <c r="L30" s="139"/>
      <c r="M30" s="211" t="s">
        <v>933</v>
      </c>
      <c r="N30" s="138"/>
      <c r="O30" s="138"/>
      <c r="P30" s="139"/>
      <c r="Q30" s="1"/>
    </row>
    <row r="31" spans="1:17" ht="12.75" customHeight="1" x14ac:dyDescent="0.2">
      <c r="A31" s="133"/>
      <c r="B31" s="134"/>
      <c r="C31" s="212" t="s">
        <v>241</v>
      </c>
      <c r="D31" s="142"/>
      <c r="E31" s="142"/>
      <c r="F31" s="142"/>
      <c r="G31" s="142"/>
      <c r="H31" s="142"/>
      <c r="I31" s="142"/>
      <c r="J31" s="142"/>
      <c r="K31" s="142"/>
      <c r="L31" s="132"/>
      <c r="M31" s="213" t="s">
        <v>4</v>
      </c>
      <c r="N31" s="138"/>
      <c r="O31" s="138"/>
      <c r="P31" s="139"/>
      <c r="Q31" s="1"/>
    </row>
    <row r="32" spans="1:17" ht="12.75" customHeight="1" x14ac:dyDescent="0.2">
      <c r="A32" s="135"/>
      <c r="B32" s="136"/>
      <c r="C32" s="135"/>
      <c r="D32" s="143"/>
      <c r="E32" s="143"/>
      <c r="F32" s="143"/>
      <c r="G32" s="143"/>
      <c r="H32" s="143"/>
      <c r="I32" s="143"/>
      <c r="J32" s="143"/>
      <c r="K32" s="143"/>
      <c r="L32" s="136"/>
      <c r="M32" s="213" t="s">
        <v>5</v>
      </c>
      <c r="N32" s="138"/>
      <c r="O32" s="138"/>
      <c r="P32" s="139"/>
      <c r="Q32" s="1"/>
    </row>
    <row r="33" spans="1:17" ht="15" customHeight="1" x14ac:dyDescent="0.2">
      <c r="A33" s="217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9"/>
      <c r="Q33" s="1"/>
    </row>
    <row r="34" spans="1:17" ht="12.75" customHeight="1" x14ac:dyDescent="0.2">
      <c r="A34" s="219" t="s">
        <v>243</v>
      </c>
      <c r="B34" s="138"/>
      <c r="C34" s="139"/>
      <c r="D34" s="219" t="s">
        <v>244</v>
      </c>
      <c r="E34" s="138"/>
      <c r="F34" s="138"/>
      <c r="G34" s="138"/>
      <c r="H34" s="138"/>
      <c r="I34" s="138"/>
      <c r="J34" s="138"/>
      <c r="K34" s="138"/>
      <c r="L34" s="139"/>
      <c r="M34" s="220" t="s">
        <v>7</v>
      </c>
      <c r="N34" s="138"/>
      <c r="O34" s="139"/>
      <c r="P34" s="215" t="s">
        <v>14</v>
      </c>
      <c r="Q34" s="1"/>
    </row>
    <row r="35" spans="1:17" ht="12.75" customHeight="1" x14ac:dyDescent="0.2">
      <c r="A35" s="219" t="s">
        <v>245</v>
      </c>
      <c r="B35" s="138"/>
      <c r="C35" s="139"/>
      <c r="D35" s="219" t="s">
        <v>934</v>
      </c>
      <c r="E35" s="138"/>
      <c r="F35" s="138"/>
      <c r="G35" s="138"/>
      <c r="H35" s="138"/>
      <c r="I35" s="138"/>
      <c r="J35" s="138"/>
      <c r="K35" s="138"/>
      <c r="L35" s="139"/>
      <c r="M35" s="87" t="s">
        <v>11</v>
      </c>
      <c r="N35" s="87" t="s">
        <v>12</v>
      </c>
      <c r="O35" s="87" t="s">
        <v>13</v>
      </c>
      <c r="P35" s="147"/>
      <c r="Q35" s="1"/>
    </row>
    <row r="36" spans="1:17" ht="12.75" customHeight="1" x14ac:dyDescent="0.2">
      <c r="A36" s="219" t="s">
        <v>935</v>
      </c>
      <c r="B36" s="138"/>
      <c r="C36" s="139"/>
      <c r="D36" s="219" t="s">
        <v>10</v>
      </c>
      <c r="E36" s="138"/>
      <c r="F36" s="138"/>
      <c r="G36" s="138"/>
      <c r="H36" s="138"/>
      <c r="I36" s="138"/>
      <c r="J36" s="138"/>
      <c r="K36" s="138"/>
      <c r="L36" s="139"/>
      <c r="M36" s="87"/>
      <c r="N36" s="87"/>
      <c r="O36" s="87"/>
      <c r="P36" s="87"/>
      <c r="Q36" s="1"/>
    </row>
    <row r="37" spans="1:17" ht="12.75" customHeight="1" x14ac:dyDescent="0.2">
      <c r="A37" s="214" t="s">
        <v>15</v>
      </c>
      <c r="B37" s="215" t="s">
        <v>16</v>
      </c>
      <c r="C37" s="215" t="s">
        <v>17</v>
      </c>
      <c r="D37" s="220" t="s">
        <v>18</v>
      </c>
      <c r="E37" s="139"/>
      <c r="F37" s="220" t="s">
        <v>249</v>
      </c>
      <c r="G37" s="138"/>
      <c r="H37" s="138"/>
      <c r="I37" s="139"/>
      <c r="J37" s="214" t="s">
        <v>936</v>
      </c>
      <c r="K37" s="215" t="s">
        <v>21</v>
      </c>
      <c r="L37" s="214" t="s">
        <v>22</v>
      </c>
      <c r="M37" s="222" t="s">
        <v>23</v>
      </c>
      <c r="N37" s="142"/>
      <c r="O37" s="142"/>
      <c r="P37" s="132"/>
      <c r="Q37" s="156" t="s">
        <v>882</v>
      </c>
    </row>
    <row r="38" spans="1:17" ht="12.75" customHeight="1" x14ac:dyDescent="0.2">
      <c r="A38" s="147"/>
      <c r="B38" s="147"/>
      <c r="C38" s="147"/>
      <c r="D38" s="87" t="s">
        <v>25</v>
      </c>
      <c r="E38" s="87" t="s">
        <v>26</v>
      </c>
      <c r="F38" s="87" t="s">
        <v>254</v>
      </c>
      <c r="G38" s="87" t="s">
        <v>255</v>
      </c>
      <c r="H38" s="87" t="s">
        <v>256</v>
      </c>
      <c r="I38" s="87" t="s">
        <v>937</v>
      </c>
      <c r="J38" s="147"/>
      <c r="K38" s="147"/>
      <c r="L38" s="147"/>
      <c r="M38" s="135"/>
      <c r="N38" s="143"/>
      <c r="O38" s="143"/>
      <c r="P38" s="136"/>
      <c r="Q38" s="147"/>
    </row>
    <row r="39" spans="1:17" ht="12.75" customHeight="1" x14ac:dyDescent="0.2">
      <c r="A39" s="88">
        <v>1</v>
      </c>
      <c r="B39" s="88" t="s">
        <v>938</v>
      </c>
      <c r="C39" s="89" t="s">
        <v>757</v>
      </c>
      <c r="D39" s="90">
        <v>39814</v>
      </c>
      <c r="E39" s="90">
        <v>39840</v>
      </c>
      <c r="F39" s="88">
        <v>1</v>
      </c>
      <c r="G39" s="88">
        <v>1</v>
      </c>
      <c r="H39" s="88"/>
      <c r="I39" s="88"/>
      <c r="J39" s="88">
        <v>230</v>
      </c>
      <c r="K39" s="88" t="s">
        <v>151</v>
      </c>
      <c r="L39" s="88" t="s">
        <v>760</v>
      </c>
      <c r="M39" s="195"/>
      <c r="N39" s="142"/>
      <c r="O39" s="142"/>
      <c r="P39" s="132"/>
      <c r="Q39" s="156" t="s">
        <v>939</v>
      </c>
    </row>
    <row r="40" spans="1:17" ht="12.75" customHeight="1" x14ac:dyDescent="0.2">
      <c r="A40" s="88">
        <v>2</v>
      </c>
      <c r="B40" s="88" t="s">
        <v>938</v>
      </c>
      <c r="C40" s="89" t="s">
        <v>757</v>
      </c>
      <c r="D40" s="90">
        <v>39841</v>
      </c>
      <c r="E40" s="90">
        <v>39836</v>
      </c>
      <c r="F40" s="88"/>
      <c r="G40" s="88">
        <v>2</v>
      </c>
      <c r="H40" s="88"/>
      <c r="I40" s="88"/>
      <c r="J40" s="88">
        <v>240</v>
      </c>
      <c r="K40" s="88" t="s">
        <v>151</v>
      </c>
      <c r="L40" s="88" t="s">
        <v>760</v>
      </c>
      <c r="M40" s="133"/>
      <c r="N40" s="155"/>
      <c r="O40" s="155"/>
      <c r="P40" s="134"/>
      <c r="Q40" s="157"/>
    </row>
    <row r="41" spans="1:17" ht="12.75" customHeight="1" x14ac:dyDescent="0.2">
      <c r="A41" s="88">
        <v>3</v>
      </c>
      <c r="B41" s="88" t="s">
        <v>938</v>
      </c>
      <c r="C41" s="89" t="s">
        <v>757</v>
      </c>
      <c r="D41" s="90">
        <v>39867</v>
      </c>
      <c r="E41" s="90">
        <v>39875</v>
      </c>
      <c r="F41" s="88"/>
      <c r="G41" s="88">
        <v>3</v>
      </c>
      <c r="H41" s="88"/>
      <c r="I41" s="88"/>
      <c r="J41" s="88">
        <v>230</v>
      </c>
      <c r="K41" s="88" t="s">
        <v>151</v>
      </c>
      <c r="L41" s="88" t="s">
        <v>760</v>
      </c>
      <c r="M41" s="133"/>
      <c r="N41" s="155"/>
      <c r="O41" s="155"/>
      <c r="P41" s="134"/>
      <c r="Q41" s="157"/>
    </row>
    <row r="42" spans="1:17" ht="12.75" customHeight="1" x14ac:dyDescent="0.2">
      <c r="A42" s="88">
        <v>4</v>
      </c>
      <c r="B42" s="88" t="s">
        <v>938</v>
      </c>
      <c r="C42" s="89" t="s">
        <v>757</v>
      </c>
      <c r="D42" s="90">
        <v>39876</v>
      </c>
      <c r="E42" s="90">
        <v>39897</v>
      </c>
      <c r="F42" s="88"/>
      <c r="G42" s="88">
        <v>4</v>
      </c>
      <c r="H42" s="88"/>
      <c r="I42" s="88"/>
      <c r="J42" s="88">
        <v>235</v>
      </c>
      <c r="K42" s="88" t="s">
        <v>151</v>
      </c>
      <c r="L42" s="88" t="s">
        <v>760</v>
      </c>
      <c r="M42" s="133"/>
      <c r="N42" s="155"/>
      <c r="O42" s="155"/>
      <c r="P42" s="134"/>
      <c r="Q42" s="157"/>
    </row>
    <row r="43" spans="1:17" ht="12.75" customHeight="1" x14ac:dyDescent="0.2">
      <c r="A43" s="88">
        <v>5</v>
      </c>
      <c r="B43" s="88" t="s">
        <v>938</v>
      </c>
      <c r="C43" s="89" t="s">
        <v>757</v>
      </c>
      <c r="D43" s="90">
        <v>39897</v>
      </c>
      <c r="E43" s="90">
        <v>39918</v>
      </c>
      <c r="F43" s="88"/>
      <c r="G43" s="88">
        <v>5</v>
      </c>
      <c r="H43" s="88"/>
      <c r="I43" s="88"/>
      <c r="J43" s="88">
        <v>231</v>
      </c>
      <c r="K43" s="88" t="s">
        <v>151</v>
      </c>
      <c r="L43" s="88" t="s">
        <v>760</v>
      </c>
      <c r="M43" s="133"/>
      <c r="N43" s="155"/>
      <c r="O43" s="155"/>
      <c r="P43" s="134"/>
      <c r="Q43" s="157"/>
    </row>
    <row r="44" spans="1:17" ht="12.75" customHeight="1" x14ac:dyDescent="0.2">
      <c r="A44" s="88">
        <v>1</v>
      </c>
      <c r="B44" s="88" t="s">
        <v>938</v>
      </c>
      <c r="C44" s="89" t="s">
        <v>757</v>
      </c>
      <c r="D44" s="90">
        <v>39919</v>
      </c>
      <c r="E44" s="90">
        <v>39937</v>
      </c>
      <c r="F44" s="88">
        <v>2</v>
      </c>
      <c r="G44" s="88">
        <v>1</v>
      </c>
      <c r="H44" s="88"/>
      <c r="I44" s="88"/>
      <c r="J44" s="88">
        <v>220</v>
      </c>
      <c r="K44" s="88" t="s">
        <v>151</v>
      </c>
      <c r="L44" s="88" t="s">
        <v>760</v>
      </c>
      <c r="M44" s="133"/>
      <c r="N44" s="155"/>
      <c r="O44" s="155"/>
      <c r="P44" s="134"/>
      <c r="Q44" s="157"/>
    </row>
    <row r="45" spans="1:17" ht="12.75" customHeight="1" x14ac:dyDescent="0.2">
      <c r="A45" s="88">
        <v>2</v>
      </c>
      <c r="B45" s="88" t="s">
        <v>938</v>
      </c>
      <c r="C45" s="89" t="s">
        <v>757</v>
      </c>
      <c r="D45" s="90">
        <v>39941</v>
      </c>
      <c r="E45" s="90">
        <v>39960</v>
      </c>
      <c r="F45" s="88"/>
      <c r="G45" s="88">
        <v>2</v>
      </c>
      <c r="H45" s="88"/>
      <c r="I45" s="88"/>
      <c r="J45" s="88">
        <v>211</v>
      </c>
      <c r="K45" s="88" t="s">
        <v>151</v>
      </c>
      <c r="L45" s="88" t="s">
        <v>760</v>
      </c>
      <c r="M45" s="133"/>
      <c r="N45" s="155"/>
      <c r="O45" s="155"/>
      <c r="P45" s="134"/>
      <c r="Q45" s="157"/>
    </row>
    <row r="46" spans="1:17" ht="12.75" customHeight="1" x14ac:dyDescent="0.2">
      <c r="A46" s="88">
        <v>3</v>
      </c>
      <c r="B46" s="88" t="s">
        <v>938</v>
      </c>
      <c r="C46" s="89" t="s">
        <v>757</v>
      </c>
      <c r="D46" s="90">
        <v>39960</v>
      </c>
      <c r="E46" s="90">
        <v>39982</v>
      </c>
      <c r="F46" s="88"/>
      <c r="G46" s="88">
        <v>3</v>
      </c>
      <c r="H46" s="88"/>
      <c r="I46" s="88"/>
      <c r="J46" s="88">
        <v>212</v>
      </c>
      <c r="K46" s="88" t="s">
        <v>151</v>
      </c>
      <c r="L46" s="88" t="s">
        <v>760</v>
      </c>
      <c r="M46" s="133"/>
      <c r="N46" s="155"/>
      <c r="O46" s="155"/>
      <c r="P46" s="134"/>
      <c r="Q46" s="157"/>
    </row>
    <row r="47" spans="1:17" ht="12.75" customHeight="1" x14ac:dyDescent="0.2">
      <c r="A47" s="88">
        <v>4</v>
      </c>
      <c r="B47" s="88" t="s">
        <v>938</v>
      </c>
      <c r="C47" s="89" t="s">
        <v>757</v>
      </c>
      <c r="D47" s="90">
        <v>42174</v>
      </c>
      <c r="E47" s="90">
        <v>40002</v>
      </c>
      <c r="F47" s="88"/>
      <c r="G47" s="88">
        <v>4</v>
      </c>
      <c r="H47" s="88"/>
      <c r="I47" s="88"/>
      <c r="J47" s="88">
        <v>220</v>
      </c>
      <c r="K47" s="88" t="s">
        <v>151</v>
      </c>
      <c r="L47" s="88" t="s">
        <v>760</v>
      </c>
      <c r="M47" s="133"/>
      <c r="N47" s="155"/>
      <c r="O47" s="155"/>
      <c r="P47" s="134"/>
      <c r="Q47" s="157"/>
    </row>
    <row r="48" spans="1:17" ht="12.75" customHeight="1" x14ac:dyDescent="0.2">
      <c r="A48" s="88">
        <v>5</v>
      </c>
      <c r="B48" s="88" t="s">
        <v>938</v>
      </c>
      <c r="C48" s="89" t="s">
        <v>757</v>
      </c>
      <c r="D48" s="90">
        <v>40004</v>
      </c>
      <c r="E48" s="90">
        <v>40045</v>
      </c>
      <c r="F48" s="88"/>
      <c r="G48" s="88">
        <v>5</v>
      </c>
      <c r="H48" s="88"/>
      <c r="I48" s="88"/>
      <c r="J48" s="88">
        <v>233</v>
      </c>
      <c r="K48" s="88" t="s">
        <v>151</v>
      </c>
      <c r="L48" s="88" t="s">
        <v>760</v>
      </c>
      <c r="M48" s="133"/>
      <c r="N48" s="155"/>
      <c r="O48" s="155"/>
      <c r="P48" s="134"/>
      <c r="Q48" s="157"/>
    </row>
    <row r="49" spans="1:17" ht="12.75" customHeight="1" x14ac:dyDescent="0.2">
      <c r="A49" s="88">
        <v>1</v>
      </c>
      <c r="B49" s="88" t="s">
        <v>938</v>
      </c>
      <c r="C49" s="89" t="s">
        <v>757</v>
      </c>
      <c r="D49" s="90">
        <v>40045</v>
      </c>
      <c r="E49" s="90">
        <v>40060</v>
      </c>
      <c r="F49" s="88">
        <v>3</v>
      </c>
      <c r="G49" s="88">
        <v>1</v>
      </c>
      <c r="H49" s="88"/>
      <c r="I49" s="88"/>
      <c r="J49" s="88">
        <v>223</v>
      </c>
      <c r="K49" s="88" t="s">
        <v>151</v>
      </c>
      <c r="L49" s="88" t="s">
        <v>760</v>
      </c>
      <c r="M49" s="133"/>
      <c r="N49" s="155"/>
      <c r="O49" s="155"/>
      <c r="P49" s="134"/>
      <c r="Q49" s="157"/>
    </row>
    <row r="50" spans="1:17" ht="12.75" customHeight="1" x14ac:dyDescent="0.2">
      <c r="A50" s="88">
        <v>2</v>
      </c>
      <c r="B50" s="88" t="s">
        <v>938</v>
      </c>
      <c r="C50" s="89" t="s">
        <v>757</v>
      </c>
      <c r="D50" s="90">
        <v>40064</v>
      </c>
      <c r="E50" s="90">
        <v>40079</v>
      </c>
      <c r="F50" s="88"/>
      <c r="G50" s="88">
        <v>2</v>
      </c>
      <c r="H50" s="88"/>
      <c r="I50" s="88"/>
      <c r="J50" s="88">
        <v>234</v>
      </c>
      <c r="K50" s="88" t="s">
        <v>151</v>
      </c>
      <c r="L50" s="88" t="s">
        <v>760</v>
      </c>
      <c r="M50" s="133"/>
      <c r="N50" s="155"/>
      <c r="O50" s="155"/>
      <c r="P50" s="134"/>
      <c r="Q50" s="157"/>
    </row>
    <row r="51" spans="1:17" ht="12.75" customHeight="1" x14ac:dyDescent="0.2">
      <c r="A51" s="88">
        <v>3</v>
      </c>
      <c r="B51" s="88" t="s">
        <v>938</v>
      </c>
      <c r="C51" s="89" t="s">
        <v>757</v>
      </c>
      <c r="D51" s="90">
        <v>40080</v>
      </c>
      <c r="E51" s="90">
        <v>40080</v>
      </c>
      <c r="F51" s="88"/>
      <c r="G51" s="88">
        <v>3</v>
      </c>
      <c r="H51" s="88"/>
      <c r="I51" s="88"/>
      <c r="J51" s="88">
        <v>203</v>
      </c>
      <c r="K51" s="88" t="s">
        <v>151</v>
      </c>
      <c r="L51" s="88" t="s">
        <v>760</v>
      </c>
      <c r="M51" s="133"/>
      <c r="N51" s="155"/>
      <c r="O51" s="155"/>
      <c r="P51" s="134"/>
      <c r="Q51" s="157"/>
    </row>
    <row r="52" spans="1:17" ht="12.75" customHeight="1" x14ac:dyDescent="0.2">
      <c r="A52" s="88">
        <v>4</v>
      </c>
      <c r="B52" s="88" t="s">
        <v>938</v>
      </c>
      <c r="C52" s="89" t="s">
        <v>757</v>
      </c>
      <c r="D52" s="90">
        <v>40084</v>
      </c>
      <c r="E52" s="90">
        <v>40071</v>
      </c>
      <c r="F52" s="88"/>
      <c r="G52" s="88">
        <v>4</v>
      </c>
      <c r="H52" s="88"/>
      <c r="I52" s="88"/>
      <c r="J52" s="88">
        <v>239</v>
      </c>
      <c r="K52" s="88" t="s">
        <v>151</v>
      </c>
      <c r="L52" s="88" t="s">
        <v>760</v>
      </c>
      <c r="M52" s="133"/>
      <c r="N52" s="155"/>
      <c r="O52" s="155"/>
      <c r="P52" s="134"/>
      <c r="Q52" s="157"/>
    </row>
    <row r="53" spans="1:17" ht="12.75" customHeight="1" x14ac:dyDescent="0.2">
      <c r="A53" s="88">
        <v>5</v>
      </c>
      <c r="B53" s="88" t="s">
        <v>938</v>
      </c>
      <c r="C53" s="89" t="s">
        <v>757</v>
      </c>
      <c r="D53" s="90">
        <v>40101</v>
      </c>
      <c r="E53" s="90">
        <v>40113</v>
      </c>
      <c r="F53" s="88"/>
      <c r="G53" s="88">
        <v>5</v>
      </c>
      <c r="H53" s="88"/>
      <c r="I53" s="88"/>
      <c r="J53" s="88">
        <v>221</v>
      </c>
      <c r="K53" s="88" t="s">
        <v>151</v>
      </c>
      <c r="L53" s="88" t="s">
        <v>760</v>
      </c>
      <c r="M53" s="135"/>
      <c r="N53" s="143"/>
      <c r="O53" s="143"/>
      <c r="P53" s="136"/>
      <c r="Q53" s="147"/>
    </row>
    <row r="54" spans="1:17" ht="12.75" customHeight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1"/>
    </row>
    <row r="55" spans="1:17" ht="12.75" customHeight="1" x14ac:dyDescent="0.2">
      <c r="A55" s="213" t="s">
        <v>113</v>
      </c>
      <c r="B55" s="139"/>
      <c r="C55" s="223" t="s">
        <v>940</v>
      </c>
      <c r="D55" s="138"/>
      <c r="E55" s="139"/>
      <c r="F55" s="213" t="s">
        <v>115</v>
      </c>
      <c r="G55" s="138"/>
      <c r="H55" s="139"/>
      <c r="I55" s="223"/>
      <c r="J55" s="138"/>
      <c r="K55" s="138"/>
      <c r="L55" s="139"/>
      <c r="M55" s="29"/>
      <c r="N55" s="29"/>
      <c r="O55" s="29"/>
      <c r="P55" s="29"/>
      <c r="Q55" s="1"/>
    </row>
    <row r="56" spans="1:17" ht="12.75" customHeight="1" x14ac:dyDescent="0.2">
      <c r="A56" s="213" t="s">
        <v>120</v>
      </c>
      <c r="B56" s="139"/>
      <c r="C56" s="223"/>
      <c r="D56" s="138"/>
      <c r="E56" s="139"/>
      <c r="F56" s="213" t="s">
        <v>120</v>
      </c>
      <c r="G56" s="138"/>
      <c r="H56" s="139"/>
      <c r="I56" s="223"/>
      <c r="J56" s="138"/>
      <c r="K56" s="138"/>
      <c r="L56" s="139"/>
      <c r="M56" s="29"/>
      <c r="N56" s="29"/>
      <c r="O56" s="29"/>
      <c r="P56" s="29"/>
      <c r="Q56" s="1"/>
    </row>
    <row r="57" spans="1:17" ht="12.75" customHeight="1" x14ac:dyDescent="0.2">
      <c r="A57" s="213" t="s">
        <v>941</v>
      </c>
      <c r="B57" s="139"/>
      <c r="C57" s="223" t="s">
        <v>942</v>
      </c>
      <c r="D57" s="138"/>
      <c r="E57" s="139"/>
      <c r="F57" s="213" t="s">
        <v>941</v>
      </c>
      <c r="G57" s="138"/>
      <c r="H57" s="139"/>
      <c r="I57" s="223"/>
      <c r="J57" s="138"/>
      <c r="K57" s="138"/>
      <c r="L57" s="139"/>
      <c r="M57" s="29"/>
      <c r="N57" s="29"/>
      <c r="O57" s="29"/>
      <c r="P57" s="29"/>
      <c r="Q57" s="1"/>
    </row>
    <row r="58" spans="1:17" ht="12.75" customHeight="1" x14ac:dyDescent="0.2">
      <c r="A58" s="213" t="s">
        <v>121</v>
      </c>
      <c r="B58" s="139"/>
      <c r="C58" s="223" t="s">
        <v>943</v>
      </c>
      <c r="D58" s="138"/>
      <c r="E58" s="139"/>
      <c r="F58" s="213" t="s">
        <v>121</v>
      </c>
      <c r="G58" s="138"/>
      <c r="H58" s="139"/>
      <c r="I58" s="223"/>
      <c r="J58" s="138"/>
      <c r="K58" s="138"/>
      <c r="L58" s="139"/>
      <c r="M58" s="29"/>
      <c r="N58" s="29"/>
      <c r="O58" s="29"/>
      <c r="P58" s="29"/>
      <c r="Q58" s="1"/>
    </row>
    <row r="59" spans="1:17" ht="12.75" customHeight="1" x14ac:dyDescent="0.2">
      <c r="A59" s="67" t="s">
        <v>123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1"/>
    </row>
    <row r="60" spans="1:17" ht="12.75" customHeight="1" x14ac:dyDescent="0.2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1"/>
    </row>
    <row r="61" spans="1:17" ht="12.75" customHeight="1" x14ac:dyDescent="0.2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1"/>
    </row>
    <row r="62" spans="1:17" ht="12.75" customHeight="1" x14ac:dyDescent="0.2">
      <c r="A62" s="68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1"/>
    </row>
    <row r="63" spans="1:17" ht="12.75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1"/>
    </row>
    <row r="64" spans="1:17" ht="12.75" customHeight="1" x14ac:dyDescent="0.2">
      <c r="A64" s="221"/>
      <c r="B64" s="132"/>
      <c r="C64" s="218" t="s">
        <v>931</v>
      </c>
      <c r="D64" s="138"/>
      <c r="E64" s="138"/>
      <c r="F64" s="138"/>
      <c r="G64" s="138"/>
      <c r="H64" s="138"/>
      <c r="I64" s="138"/>
      <c r="J64" s="138"/>
      <c r="K64" s="138"/>
      <c r="L64" s="139"/>
      <c r="M64" s="211" t="s">
        <v>932</v>
      </c>
      <c r="N64" s="138"/>
      <c r="O64" s="138"/>
      <c r="P64" s="139"/>
      <c r="Q64" s="1"/>
    </row>
    <row r="65" spans="1:17" ht="12.75" customHeight="1" x14ac:dyDescent="0.2">
      <c r="A65" s="133"/>
      <c r="B65" s="134"/>
      <c r="C65" s="218" t="s">
        <v>753</v>
      </c>
      <c r="D65" s="138"/>
      <c r="E65" s="138"/>
      <c r="F65" s="138"/>
      <c r="G65" s="138"/>
      <c r="H65" s="138"/>
      <c r="I65" s="138"/>
      <c r="J65" s="138"/>
      <c r="K65" s="138"/>
      <c r="L65" s="139"/>
      <c r="M65" s="211" t="s">
        <v>933</v>
      </c>
      <c r="N65" s="138"/>
      <c r="O65" s="138"/>
      <c r="P65" s="139"/>
      <c r="Q65" s="1"/>
    </row>
    <row r="66" spans="1:17" ht="12.75" customHeight="1" x14ac:dyDescent="0.2">
      <c r="A66" s="133"/>
      <c r="B66" s="134"/>
      <c r="C66" s="212" t="s">
        <v>241</v>
      </c>
      <c r="D66" s="142"/>
      <c r="E66" s="142"/>
      <c r="F66" s="142"/>
      <c r="G66" s="142"/>
      <c r="H66" s="142"/>
      <c r="I66" s="142"/>
      <c r="J66" s="142"/>
      <c r="K66" s="142"/>
      <c r="L66" s="132"/>
      <c r="M66" s="213" t="s">
        <v>4</v>
      </c>
      <c r="N66" s="138"/>
      <c r="O66" s="138"/>
      <c r="P66" s="139"/>
      <c r="Q66" s="1"/>
    </row>
    <row r="67" spans="1:17" ht="12.75" customHeight="1" x14ac:dyDescent="0.2">
      <c r="A67" s="135"/>
      <c r="B67" s="136"/>
      <c r="C67" s="135"/>
      <c r="D67" s="143"/>
      <c r="E67" s="143"/>
      <c r="F67" s="143"/>
      <c r="G67" s="143"/>
      <c r="H67" s="143"/>
      <c r="I67" s="143"/>
      <c r="J67" s="143"/>
      <c r="K67" s="143"/>
      <c r="L67" s="136"/>
      <c r="M67" s="213" t="s">
        <v>5</v>
      </c>
      <c r="N67" s="138"/>
      <c r="O67" s="138"/>
      <c r="P67" s="139"/>
      <c r="Q67" s="1"/>
    </row>
    <row r="68" spans="1:17" ht="12.75" customHeight="1" x14ac:dyDescent="0.2">
      <c r="A68" s="217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9"/>
      <c r="Q68" s="1"/>
    </row>
    <row r="69" spans="1:17" ht="15" customHeight="1" x14ac:dyDescent="0.2">
      <c r="A69" s="219" t="s">
        <v>243</v>
      </c>
      <c r="B69" s="138"/>
      <c r="C69" s="139"/>
      <c r="D69" s="219" t="s">
        <v>244</v>
      </c>
      <c r="E69" s="138"/>
      <c r="F69" s="138"/>
      <c r="G69" s="138"/>
      <c r="H69" s="138"/>
      <c r="I69" s="138"/>
      <c r="J69" s="138"/>
      <c r="K69" s="138"/>
      <c r="L69" s="139"/>
      <c r="M69" s="220" t="s">
        <v>7</v>
      </c>
      <c r="N69" s="138"/>
      <c r="O69" s="139"/>
      <c r="P69" s="215" t="s">
        <v>14</v>
      </c>
      <c r="Q69" s="1"/>
    </row>
    <row r="70" spans="1:17" ht="12.75" customHeight="1" x14ac:dyDescent="0.2">
      <c r="A70" s="219" t="s">
        <v>245</v>
      </c>
      <c r="B70" s="138"/>
      <c r="C70" s="139"/>
      <c r="D70" s="219" t="s">
        <v>934</v>
      </c>
      <c r="E70" s="138"/>
      <c r="F70" s="138"/>
      <c r="G70" s="138"/>
      <c r="H70" s="138"/>
      <c r="I70" s="138"/>
      <c r="J70" s="138"/>
      <c r="K70" s="138"/>
      <c r="L70" s="139"/>
      <c r="M70" s="87" t="s">
        <v>11</v>
      </c>
      <c r="N70" s="87" t="s">
        <v>12</v>
      </c>
      <c r="O70" s="87" t="s">
        <v>13</v>
      </c>
      <c r="P70" s="147"/>
      <c r="Q70" s="1"/>
    </row>
    <row r="71" spans="1:17" ht="12.75" customHeight="1" x14ac:dyDescent="0.2">
      <c r="A71" s="219" t="s">
        <v>944</v>
      </c>
      <c r="B71" s="138"/>
      <c r="C71" s="139"/>
      <c r="D71" s="219" t="s">
        <v>10</v>
      </c>
      <c r="E71" s="138"/>
      <c r="F71" s="138"/>
      <c r="G71" s="138"/>
      <c r="H71" s="138"/>
      <c r="I71" s="138"/>
      <c r="J71" s="138"/>
      <c r="K71" s="138"/>
      <c r="L71" s="139"/>
      <c r="M71" s="87"/>
      <c r="N71" s="87"/>
      <c r="O71" s="87"/>
      <c r="P71" s="87"/>
      <c r="Q71" s="1"/>
    </row>
    <row r="72" spans="1:17" ht="12.75" customHeight="1" x14ac:dyDescent="0.2">
      <c r="A72" s="214" t="s">
        <v>15</v>
      </c>
      <c r="B72" s="215" t="s">
        <v>16</v>
      </c>
      <c r="C72" s="215" t="s">
        <v>17</v>
      </c>
      <c r="D72" s="220" t="s">
        <v>18</v>
      </c>
      <c r="E72" s="139"/>
      <c r="F72" s="220" t="s">
        <v>249</v>
      </c>
      <c r="G72" s="138"/>
      <c r="H72" s="138"/>
      <c r="I72" s="139"/>
      <c r="J72" s="214" t="s">
        <v>936</v>
      </c>
      <c r="K72" s="215" t="s">
        <v>21</v>
      </c>
      <c r="L72" s="214" t="s">
        <v>22</v>
      </c>
      <c r="M72" s="222" t="s">
        <v>23</v>
      </c>
      <c r="N72" s="142"/>
      <c r="O72" s="142"/>
      <c r="P72" s="132"/>
      <c r="Q72" s="180" t="s">
        <v>882</v>
      </c>
    </row>
    <row r="73" spans="1:17" ht="12.75" customHeight="1" x14ac:dyDescent="0.2">
      <c r="A73" s="147"/>
      <c r="B73" s="147"/>
      <c r="C73" s="147"/>
      <c r="D73" s="87" t="s">
        <v>25</v>
      </c>
      <c r="E73" s="87" t="s">
        <v>26</v>
      </c>
      <c r="F73" s="87" t="s">
        <v>254</v>
      </c>
      <c r="G73" s="87" t="s">
        <v>255</v>
      </c>
      <c r="H73" s="87" t="s">
        <v>256</v>
      </c>
      <c r="I73" s="87" t="s">
        <v>937</v>
      </c>
      <c r="J73" s="147"/>
      <c r="K73" s="147"/>
      <c r="L73" s="147"/>
      <c r="M73" s="135"/>
      <c r="N73" s="143"/>
      <c r="O73" s="143"/>
      <c r="P73" s="136"/>
      <c r="Q73" s="147"/>
    </row>
    <row r="74" spans="1:17" ht="12.75" customHeight="1" x14ac:dyDescent="0.2">
      <c r="A74" s="88">
        <v>6</v>
      </c>
      <c r="B74" s="88" t="s">
        <v>938</v>
      </c>
      <c r="C74" s="89" t="s">
        <v>757</v>
      </c>
      <c r="D74" s="90">
        <v>40113</v>
      </c>
      <c r="E74" s="90">
        <v>40121</v>
      </c>
      <c r="F74" s="88">
        <v>4</v>
      </c>
      <c r="G74" s="88">
        <v>1</v>
      </c>
      <c r="H74" s="88"/>
      <c r="I74" s="88"/>
      <c r="J74" s="88">
        <v>204</v>
      </c>
      <c r="K74" s="88" t="s">
        <v>151</v>
      </c>
      <c r="L74" s="88" t="s">
        <v>760</v>
      </c>
      <c r="M74" s="195"/>
      <c r="N74" s="142"/>
      <c r="O74" s="142"/>
      <c r="P74" s="132"/>
      <c r="Q74" s="156" t="s">
        <v>945</v>
      </c>
    </row>
    <row r="75" spans="1:17" ht="12.75" customHeight="1" x14ac:dyDescent="0.2">
      <c r="A75" s="88">
        <v>7</v>
      </c>
      <c r="B75" s="88" t="s">
        <v>938</v>
      </c>
      <c r="C75" s="89" t="s">
        <v>757</v>
      </c>
      <c r="D75" s="90">
        <v>40121</v>
      </c>
      <c r="E75" s="90">
        <v>40126</v>
      </c>
      <c r="F75" s="88"/>
      <c r="G75" s="88">
        <v>2</v>
      </c>
      <c r="H75" s="88"/>
      <c r="I75" s="88"/>
      <c r="J75" s="88">
        <v>226</v>
      </c>
      <c r="K75" s="88" t="s">
        <v>151</v>
      </c>
      <c r="L75" s="88" t="s">
        <v>760</v>
      </c>
      <c r="M75" s="133"/>
      <c r="N75" s="155"/>
      <c r="O75" s="155"/>
      <c r="P75" s="134"/>
      <c r="Q75" s="157"/>
    </row>
    <row r="76" spans="1:17" ht="12.75" customHeight="1" x14ac:dyDescent="0.2">
      <c r="A76" s="88">
        <v>8</v>
      </c>
      <c r="B76" s="88" t="s">
        <v>938</v>
      </c>
      <c r="C76" s="89" t="s">
        <v>757</v>
      </c>
      <c r="D76" s="90">
        <v>40126</v>
      </c>
      <c r="E76" s="90">
        <v>40136</v>
      </c>
      <c r="F76" s="88"/>
      <c r="G76" s="88">
        <v>3</v>
      </c>
      <c r="H76" s="88"/>
      <c r="I76" s="88"/>
      <c r="J76" s="88">
        <v>214</v>
      </c>
      <c r="K76" s="88" t="s">
        <v>151</v>
      </c>
      <c r="L76" s="88" t="s">
        <v>760</v>
      </c>
      <c r="M76" s="133"/>
      <c r="N76" s="155"/>
      <c r="O76" s="155"/>
      <c r="P76" s="134"/>
      <c r="Q76" s="157"/>
    </row>
    <row r="77" spans="1:17" ht="12.75" customHeight="1" x14ac:dyDescent="0.2">
      <c r="A77" s="88">
        <v>9</v>
      </c>
      <c r="B77" s="88" t="s">
        <v>938</v>
      </c>
      <c r="C77" s="89" t="s">
        <v>757</v>
      </c>
      <c r="D77" s="90">
        <v>40137</v>
      </c>
      <c r="E77" s="90">
        <v>40141</v>
      </c>
      <c r="F77" s="88"/>
      <c r="G77" s="88">
        <v>4</v>
      </c>
      <c r="H77" s="88"/>
      <c r="I77" s="88"/>
      <c r="J77" s="88">
        <v>213</v>
      </c>
      <c r="K77" s="88" t="s">
        <v>151</v>
      </c>
      <c r="L77" s="88" t="s">
        <v>760</v>
      </c>
      <c r="M77" s="133"/>
      <c r="N77" s="155"/>
      <c r="O77" s="155"/>
      <c r="P77" s="134"/>
      <c r="Q77" s="157"/>
    </row>
    <row r="78" spans="1:17" ht="12.75" customHeight="1" x14ac:dyDescent="0.2">
      <c r="A78" s="88">
        <v>10</v>
      </c>
      <c r="B78" s="88" t="s">
        <v>938</v>
      </c>
      <c r="C78" s="89" t="s">
        <v>757</v>
      </c>
      <c r="D78" s="90">
        <v>40141</v>
      </c>
      <c r="E78" s="90">
        <v>40144</v>
      </c>
      <c r="F78" s="88"/>
      <c r="G78" s="88">
        <v>5</v>
      </c>
      <c r="H78" s="88"/>
      <c r="I78" s="88"/>
      <c r="J78" s="88">
        <v>208</v>
      </c>
      <c r="K78" s="88" t="s">
        <v>151</v>
      </c>
      <c r="L78" s="88" t="s">
        <v>760</v>
      </c>
      <c r="M78" s="133"/>
      <c r="N78" s="155"/>
      <c r="O78" s="155"/>
      <c r="P78" s="134"/>
      <c r="Q78" s="157"/>
    </row>
    <row r="79" spans="1:17" ht="12.75" customHeight="1" x14ac:dyDescent="0.2">
      <c r="A79" s="88">
        <v>11</v>
      </c>
      <c r="B79" s="88" t="s">
        <v>938</v>
      </c>
      <c r="C79" s="89" t="s">
        <v>757</v>
      </c>
      <c r="D79" s="90">
        <v>40148</v>
      </c>
      <c r="E79" s="90">
        <v>40154</v>
      </c>
      <c r="F79" s="88">
        <v>5</v>
      </c>
      <c r="G79" s="88">
        <v>1</v>
      </c>
      <c r="H79" s="88"/>
      <c r="I79" s="88"/>
      <c r="J79" s="88">
        <v>225</v>
      </c>
      <c r="K79" s="88" t="s">
        <v>151</v>
      </c>
      <c r="L79" s="88" t="s">
        <v>760</v>
      </c>
      <c r="M79" s="133"/>
      <c r="N79" s="155"/>
      <c r="O79" s="155"/>
      <c r="P79" s="134"/>
      <c r="Q79" s="157"/>
    </row>
    <row r="80" spans="1:17" ht="12.75" customHeight="1" x14ac:dyDescent="0.2">
      <c r="A80" s="88">
        <v>12</v>
      </c>
      <c r="B80" s="88" t="s">
        <v>938</v>
      </c>
      <c r="C80" s="89" t="s">
        <v>757</v>
      </c>
      <c r="D80" s="90">
        <v>40157</v>
      </c>
      <c r="E80" s="90">
        <v>40164</v>
      </c>
      <c r="F80" s="88"/>
      <c r="G80" s="88">
        <v>2</v>
      </c>
      <c r="H80" s="88"/>
      <c r="I80" s="88"/>
      <c r="J80" s="88">
        <v>224</v>
      </c>
      <c r="K80" s="88" t="s">
        <v>151</v>
      </c>
      <c r="L80" s="88" t="s">
        <v>760</v>
      </c>
      <c r="M80" s="133"/>
      <c r="N80" s="155"/>
      <c r="O80" s="155"/>
      <c r="P80" s="134"/>
      <c r="Q80" s="157"/>
    </row>
    <row r="81" spans="1:17" ht="12.75" customHeight="1" x14ac:dyDescent="0.2">
      <c r="A81" s="88">
        <v>13</v>
      </c>
      <c r="B81" s="88" t="s">
        <v>938</v>
      </c>
      <c r="C81" s="89" t="s">
        <v>757</v>
      </c>
      <c r="D81" s="90">
        <v>40164</v>
      </c>
      <c r="E81" s="90">
        <v>40175</v>
      </c>
      <c r="F81" s="88"/>
      <c r="G81" s="88">
        <v>3</v>
      </c>
      <c r="H81" s="88"/>
      <c r="I81" s="88"/>
      <c r="J81" s="88">
        <v>223</v>
      </c>
      <c r="K81" s="88" t="s">
        <v>151</v>
      </c>
      <c r="L81" s="88" t="s">
        <v>760</v>
      </c>
      <c r="M81" s="133"/>
      <c r="N81" s="155"/>
      <c r="O81" s="155"/>
      <c r="P81" s="134"/>
      <c r="Q81" s="157"/>
    </row>
    <row r="82" spans="1:17" ht="12.75" customHeight="1" x14ac:dyDescent="0.2">
      <c r="A82" s="88">
        <v>14</v>
      </c>
      <c r="B82" s="88" t="s">
        <v>938</v>
      </c>
      <c r="C82" s="89" t="s">
        <v>757</v>
      </c>
      <c r="D82" s="90">
        <v>40175</v>
      </c>
      <c r="E82" s="90">
        <v>40178</v>
      </c>
      <c r="F82" s="88"/>
      <c r="G82" s="88">
        <v>4</v>
      </c>
      <c r="H82" s="88"/>
      <c r="I82" s="88"/>
      <c r="J82" s="88">
        <v>212</v>
      </c>
      <c r="K82" s="88" t="s">
        <v>151</v>
      </c>
      <c r="L82" s="88" t="s">
        <v>760</v>
      </c>
      <c r="M82" s="135"/>
      <c r="N82" s="143"/>
      <c r="O82" s="143"/>
      <c r="P82" s="136"/>
      <c r="Q82" s="147"/>
    </row>
    <row r="83" spans="1:17" ht="12.75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1"/>
    </row>
    <row r="84" spans="1:17" ht="12.75" customHeight="1" x14ac:dyDescent="0.2">
      <c r="A84" s="213" t="s">
        <v>113</v>
      </c>
      <c r="B84" s="139"/>
      <c r="C84" s="223" t="s">
        <v>946</v>
      </c>
      <c r="D84" s="138"/>
      <c r="E84" s="139"/>
      <c r="F84" s="213" t="s">
        <v>115</v>
      </c>
      <c r="G84" s="138"/>
      <c r="H84" s="139"/>
      <c r="I84" s="223"/>
      <c r="J84" s="138"/>
      <c r="K84" s="138"/>
      <c r="L84" s="139"/>
      <c r="M84" s="29"/>
      <c r="N84" s="29"/>
      <c r="O84" s="29"/>
      <c r="P84" s="29"/>
      <c r="Q84" s="1"/>
    </row>
    <row r="85" spans="1:17" ht="12.75" customHeight="1" x14ac:dyDescent="0.2">
      <c r="A85" s="213" t="s">
        <v>120</v>
      </c>
      <c r="B85" s="139"/>
      <c r="C85" s="223"/>
      <c r="D85" s="138"/>
      <c r="E85" s="139"/>
      <c r="F85" s="213" t="s">
        <v>120</v>
      </c>
      <c r="G85" s="138"/>
      <c r="H85" s="139"/>
      <c r="I85" s="223"/>
      <c r="J85" s="138"/>
      <c r="K85" s="138"/>
      <c r="L85" s="139"/>
      <c r="M85" s="29"/>
      <c r="N85" s="29"/>
      <c r="O85" s="29"/>
      <c r="P85" s="29"/>
      <c r="Q85" s="1"/>
    </row>
    <row r="86" spans="1:17" ht="12.75" customHeight="1" x14ac:dyDescent="0.2">
      <c r="A86" s="213" t="s">
        <v>941</v>
      </c>
      <c r="B86" s="139"/>
      <c r="C86" s="223" t="s">
        <v>947</v>
      </c>
      <c r="D86" s="138"/>
      <c r="E86" s="139"/>
      <c r="F86" s="213" t="s">
        <v>941</v>
      </c>
      <c r="G86" s="138"/>
      <c r="H86" s="139"/>
      <c r="I86" s="223"/>
      <c r="J86" s="138"/>
      <c r="K86" s="138"/>
      <c r="L86" s="139"/>
      <c r="M86" s="29"/>
      <c r="N86" s="29"/>
      <c r="O86" s="29"/>
      <c r="P86" s="29"/>
      <c r="Q86" s="1"/>
    </row>
    <row r="87" spans="1:17" ht="12.75" customHeight="1" x14ac:dyDescent="0.2">
      <c r="A87" s="213" t="s">
        <v>121</v>
      </c>
      <c r="B87" s="139"/>
      <c r="C87" s="223" t="s">
        <v>943</v>
      </c>
      <c r="D87" s="138"/>
      <c r="E87" s="139"/>
      <c r="F87" s="213" t="s">
        <v>121</v>
      </c>
      <c r="G87" s="138"/>
      <c r="H87" s="139"/>
      <c r="I87" s="223"/>
      <c r="J87" s="138"/>
      <c r="K87" s="138"/>
      <c r="L87" s="139"/>
      <c r="M87" s="29"/>
      <c r="N87" s="29"/>
      <c r="O87" s="29"/>
      <c r="P87" s="29"/>
      <c r="Q87" s="1"/>
    </row>
    <row r="88" spans="1:17" ht="12.75" customHeight="1" x14ac:dyDescent="0.2">
      <c r="A88" s="67" t="s">
        <v>123</v>
      </c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1"/>
    </row>
    <row r="89" spans="1:17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1:17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ht="12.75" customHeight="1" x14ac:dyDescent="0.2">
      <c r="A92" s="176"/>
      <c r="B92" s="132"/>
      <c r="C92" s="177" t="s">
        <v>238</v>
      </c>
      <c r="D92" s="142"/>
      <c r="E92" s="142"/>
      <c r="F92" s="142"/>
      <c r="G92" s="142"/>
      <c r="H92" s="142"/>
      <c r="I92" s="142"/>
      <c r="J92" s="142"/>
      <c r="K92" s="142"/>
      <c r="L92" s="142"/>
      <c r="M92" s="132"/>
      <c r="N92" s="224" t="s">
        <v>239</v>
      </c>
      <c r="O92" s="138"/>
      <c r="P92" s="138"/>
      <c r="Q92" s="92"/>
    </row>
    <row r="93" spans="1:17" ht="12.75" customHeight="1" x14ac:dyDescent="0.2">
      <c r="A93" s="133"/>
      <c r="B93" s="134"/>
      <c r="C93" s="135"/>
      <c r="D93" s="143"/>
      <c r="E93" s="143"/>
      <c r="F93" s="143"/>
      <c r="G93" s="143"/>
      <c r="H93" s="143"/>
      <c r="I93" s="143"/>
      <c r="J93" s="143"/>
      <c r="K93" s="143"/>
      <c r="L93" s="143"/>
      <c r="M93" s="136"/>
      <c r="N93" s="224" t="s">
        <v>240</v>
      </c>
      <c r="O93" s="138"/>
      <c r="P93" s="138"/>
      <c r="Q93" s="92"/>
    </row>
    <row r="94" spans="1:17" ht="12.75" customHeight="1" x14ac:dyDescent="0.2">
      <c r="A94" s="133"/>
      <c r="B94" s="134"/>
      <c r="C94" s="177" t="s">
        <v>241</v>
      </c>
      <c r="D94" s="142"/>
      <c r="E94" s="142"/>
      <c r="F94" s="142"/>
      <c r="G94" s="142"/>
      <c r="H94" s="142"/>
      <c r="I94" s="142"/>
      <c r="J94" s="142"/>
      <c r="K94" s="142"/>
      <c r="L94" s="142"/>
      <c r="M94" s="132"/>
      <c r="N94" s="225" t="s">
        <v>242</v>
      </c>
      <c r="O94" s="138"/>
      <c r="P94" s="138"/>
      <c r="Q94" s="92"/>
    </row>
    <row r="95" spans="1:17" ht="12.75" customHeight="1" x14ac:dyDescent="0.2">
      <c r="A95" s="135"/>
      <c r="B95" s="136"/>
      <c r="C95" s="135"/>
      <c r="D95" s="143"/>
      <c r="E95" s="143"/>
      <c r="F95" s="143"/>
      <c r="G95" s="143"/>
      <c r="H95" s="143"/>
      <c r="I95" s="143"/>
      <c r="J95" s="143"/>
      <c r="K95" s="143"/>
      <c r="L95" s="143"/>
      <c r="M95" s="136"/>
      <c r="N95" s="225" t="s">
        <v>5</v>
      </c>
      <c r="O95" s="138"/>
      <c r="P95" s="138"/>
      <c r="Q95" s="92"/>
    </row>
    <row r="96" spans="1:17" ht="12.75" customHeight="1" x14ac:dyDescent="0.2">
      <c r="A96" s="183" t="s">
        <v>243</v>
      </c>
      <c r="B96" s="138"/>
      <c r="C96" s="139"/>
      <c r="D96" s="186" t="s">
        <v>244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9"/>
      <c r="Q96" s="93"/>
    </row>
    <row r="97" spans="1:17" ht="12.75" customHeight="1" x14ac:dyDescent="0.2">
      <c r="A97" s="183" t="s">
        <v>245</v>
      </c>
      <c r="B97" s="138"/>
      <c r="C97" s="139"/>
      <c r="D97" s="207" t="s">
        <v>873</v>
      </c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9"/>
      <c r="Q97" s="94"/>
    </row>
    <row r="98" spans="1:17" ht="18" customHeight="1" x14ac:dyDescent="0.2">
      <c r="A98" s="185" t="s">
        <v>246</v>
      </c>
      <c r="B98" s="139"/>
      <c r="C98" s="43"/>
      <c r="D98" s="184" t="s">
        <v>948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9"/>
      <c r="Q98" s="83"/>
    </row>
    <row r="99" spans="1:17" ht="15" customHeight="1" x14ac:dyDescent="0.2">
      <c r="A99" s="153" t="s">
        <v>15</v>
      </c>
      <c r="B99" s="172" t="s">
        <v>16</v>
      </c>
      <c r="C99" s="153" t="s">
        <v>248</v>
      </c>
      <c r="D99" s="184" t="s">
        <v>18</v>
      </c>
      <c r="E99" s="139"/>
      <c r="F99" s="184" t="s">
        <v>249</v>
      </c>
      <c r="G99" s="138"/>
      <c r="H99" s="138"/>
      <c r="I99" s="138"/>
      <c r="J99" s="139"/>
      <c r="K99" s="153" t="s">
        <v>250</v>
      </c>
      <c r="L99" s="172" t="s">
        <v>251</v>
      </c>
      <c r="M99" s="153" t="s">
        <v>252</v>
      </c>
      <c r="N99" s="188" t="s">
        <v>253</v>
      </c>
      <c r="O99" s="142"/>
      <c r="P99" s="142"/>
      <c r="Q99" s="226"/>
    </row>
    <row r="100" spans="1:17" ht="12.75" customHeight="1" x14ac:dyDescent="0.2">
      <c r="A100" s="147"/>
      <c r="B100" s="147"/>
      <c r="C100" s="147"/>
      <c r="D100" s="15" t="s">
        <v>25</v>
      </c>
      <c r="E100" s="15" t="s">
        <v>26</v>
      </c>
      <c r="F100" s="15" t="s">
        <v>254</v>
      </c>
      <c r="G100" s="15" t="s">
        <v>255</v>
      </c>
      <c r="H100" s="15" t="s">
        <v>256</v>
      </c>
      <c r="I100" s="15" t="s">
        <v>257</v>
      </c>
      <c r="J100" s="15" t="s">
        <v>258</v>
      </c>
      <c r="K100" s="147"/>
      <c r="L100" s="147"/>
      <c r="M100" s="147"/>
      <c r="N100" s="135"/>
      <c r="O100" s="143"/>
      <c r="P100" s="143"/>
      <c r="Q100" s="147"/>
    </row>
    <row r="101" spans="1:17" ht="12.75" customHeight="1" x14ac:dyDescent="0.2">
      <c r="A101" s="15">
        <v>1</v>
      </c>
      <c r="B101" s="15" t="s">
        <v>898</v>
      </c>
      <c r="C101" s="47" t="s">
        <v>899</v>
      </c>
      <c r="D101" s="45" t="s">
        <v>949</v>
      </c>
      <c r="E101" s="45">
        <v>39872</v>
      </c>
      <c r="F101" s="15">
        <v>1</v>
      </c>
      <c r="G101" s="15">
        <v>1</v>
      </c>
      <c r="H101" s="15"/>
      <c r="I101" s="15"/>
      <c r="J101" s="15"/>
      <c r="K101" s="15">
        <v>155</v>
      </c>
      <c r="L101" s="15" t="s">
        <v>151</v>
      </c>
      <c r="M101" s="15" t="s">
        <v>152</v>
      </c>
      <c r="N101" s="227" t="s">
        <v>892</v>
      </c>
      <c r="O101" s="142"/>
      <c r="P101" s="132"/>
      <c r="Q101" s="153" t="s">
        <v>950</v>
      </c>
    </row>
    <row r="102" spans="1:17" ht="12.75" customHeight="1" x14ac:dyDescent="0.2">
      <c r="A102" s="15">
        <v>2</v>
      </c>
      <c r="B102" s="15" t="s">
        <v>902</v>
      </c>
      <c r="C102" s="47" t="s">
        <v>899</v>
      </c>
      <c r="D102" s="45">
        <v>39903</v>
      </c>
      <c r="E102" s="45">
        <v>39903</v>
      </c>
      <c r="F102" s="15"/>
      <c r="G102" s="15">
        <v>2</v>
      </c>
      <c r="H102" s="15"/>
      <c r="I102" s="15"/>
      <c r="J102" s="15"/>
      <c r="K102" s="15">
        <v>133</v>
      </c>
      <c r="L102" s="15" t="s">
        <v>151</v>
      </c>
      <c r="M102" s="15" t="s">
        <v>152</v>
      </c>
      <c r="N102" s="133"/>
      <c r="O102" s="155"/>
      <c r="P102" s="134"/>
      <c r="Q102" s="157"/>
    </row>
    <row r="103" spans="1:17" ht="12.75" customHeight="1" x14ac:dyDescent="0.2">
      <c r="A103" s="15">
        <v>3</v>
      </c>
      <c r="B103" s="15" t="s">
        <v>903</v>
      </c>
      <c r="C103" s="47" t="s">
        <v>899</v>
      </c>
      <c r="D103" s="45">
        <v>39933</v>
      </c>
      <c r="E103" s="45">
        <v>39963</v>
      </c>
      <c r="F103" s="15"/>
      <c r="G103" s="15">
        <v>3</v>
      </c>
      <c r="H103" s="15"/>
      <c r="I103" s="15"/>
      <c r="J103" s="15"/>
      <c r="K103" s="15">
        <v>165</v>
      </c>
      <c r="L103" s="15" t="s">
        <v>151</v>
      </c>
      <c r="M103" s="15" t="s">
        <v>152</v>
      </c>
      <c r="N103" s="133"/>
      <c r="O103" s="155"/>
      <c r="P103" s="134"/>
      <c r="Q103" s="157"/>
    </row>
    <row r="104" spans="1:17" ht="12.75" customHeight="1" x14ac:dyDescent="0.2">
      <c r="A104" s="15">
        <v>4</v>
      </c>
      <c r="B104" s="15" t="s">
        <v>904</v>
      </c>
      <c r="C104" s="47" t="s">
        <v>899</v>
      </c>
      <c r="D104" s="45">
        <v>39994</v>
      </c>
      <c r="E104" s="45">
        <v>39994</v>
      </c>
      <c r="F104" s="15"/>
      <c r="G104" s="15">
        <v>4</v>
      </c>
      <c r="H104" s="45"/>
      <c r="I104" s="45"/>
      <c r="J104" s="15"/>
      <c r="K104" s="15">
        <v>99</v>
      </c>
      <c r="L104" s="15" t="s">
        <v>151</v>
      </c>
      <c r="M104" s="15" t="s">
        <v>152</v>
      </c>
      <c r="N104" s="133"/>
      <c r="O104" s="155"/>
      <c r="P104" s="134"/>
      <c r="Q104" s="147"/>
    </row>
    <row r="105" spans="1:17" ht="12.75" customHeight="1" x14ac:dyDescent="0.2">
      <c r="A105" s="15">
        <v>5</v>
      </c>
      <c r="B105" s="15" t="s">
        <v>906</v>
      </c>
      <c r="C105" s="47" t="s">
        <v>899</v>
      </c>
      <c r="D105" s="45">
        <v>40025</v>
      </c>
      <c r="E105" s="45">
        <v>40025</v>
      </c>
      <c r="F105" s="15">
        <v>2</v>
      </c>
      <c r="G105" s="15">
        <v>1</v>
      </c>
      <c r="H105" s="45"/>
      <c r="I105" s="45"/>
      <c r="J105" s="15"/>
      <c r="K105" s="15">
        <v>153</v>
      </c>
      <c r="L105" s="15" t="s">
        <v>151</v>
      </c>
      <c r="M105" s="15" t="s">
        <v>152</v>
      </c>
      <c r="N105" s="133"/>
      <c r="O105" s="155"/>
      <c r="P105" s="134"/>
      <c r="Q105" s="153" t="s">
        <v>951</v>
      </c>
    </row>
    <row r="106" spans="1:17" ht="12.75" customHeight="1" x14ac:dyDescent="0.2">
      <c r="A106" s="15">
        <v>6</v>
      </c>
      <c r="B106" s="15" t="s">
        <v>952</v>
      </c>
      <c r="C106" s="47" t="s">
        <v>899</v>
      </c>
      <c r="D106" s="45">
        <v>40056</v>
      </c>
      <c r="E106" s="45">
        <v>40056</v>
      </c>
      <c r="F106" s="15"/>
      <c r="G106" s="15">
        <v>2</v>
      </c>
      <c r="H106" s="45"/>
      <c r="I106" s="45"/>
      <c r="J106" s="15"/>
      <c r="K106" s="15">
        <v>152</v>
      </c>
      <c r="L106" s="15" t="s">
        <v>151</v>
      </c>
      <c r="M106" s="15" t="s">
        <v>152</v>
      </c>
      <c r="N106" s="133"/>
      <c r="O106" s="155"/>
      <c r="P106" s="134"/>
      <c r="Q106" s="157"/>
    </row>
    <row r="107" spans="1:17" ht="12.75" customHeight="1" x14ac:dyDescent="0.2">
      <c r="A107" s="15">
        <v>7</v>
      </c>
      <c r="B107" s="15" t="s">
        <v>953</v>
      </c>
      <c r="C107" s="47" t="s">
        <v>899</v>
      </c>
      <c r="D107" s="45">
        <v>40086</v>
      </c>
      <c r="E107" s="45">
        <v>40086</v>
      </c>
      <c r="F107" s="15"/>
      <c r="G107" s="15">
        <v>3</v>
      </c>
      <c r="H107" s="45"/>
      <c r="I107" s="45"/>
      <c r="J107" s="15"/>
      <c r="K107" s="15">
        <v>118</v>
      </c>
      <c r="L107" s="15" t="s">
        <v>151</v>
      </c>
      <c r="M107" s="15" t="s">
        <v>152</v>
      </c>
      <c r="N107" s="133"/>
      <c r="O107" s="155"/>
      <c r="P107" s="134"/>
      <c r="Q107" s="157"/>
    </row>
    <row r="108" spans="1:17" ht="12.75" customHeight="1" x14ac:dyDescent="0.2">
      <c r="A108" s="15">
        <v>8</v>
      </c>
      <c r="B108" s="15" t="s">
        <v>954</v>
      </c>
      <c r="C108" s="47" t="s">
        <v>899</v>
      </c>
      <c r="D108" s="45">
        <v>40116</v>
      </c>
      <c r="E108" s="45">
        <v>40116</v>
      </c>
      <c r="F108" s="15"/>
      <c r="G108" s="15">
        <v>4</v>
      </c>
      <c r="H108" s="45"/>
      <c r="I108" s="45"/>
      <c r="J108" s="15"/>
      <c r="K108" s="15">
        <v>58</v>
      </c>
      <c r="L108" s="15" t="s">
        <v>151</v>
      </c>
      <c r="M108" s="15" t="s">
        <v>152</v>
      </c>
      <c r="N108" s="133"/>
      <c r="O108" s="155"/>
      <c r="P108" s="134"/>
      <c r="Q108" s="157"/>
    </row>
    <row r="109" spans="1:17" ht="12.75" customHeight="1" x14ac:dyDescent="0.2">
      <c r="A109" s="15">
        <v>9</v>
      </c>
      <c r="B109" s="15" t="s">
        <v>955</v>
      </c>
      <c r="C109" s="47" t="s">
        <v>899</v>
      </c>
      <c r="D109" s="45" t="s">
        <v>956</v>
      </c>
      <c r="E109" s="45" t="s">
        <v>956</v>
      </c>
      <c r="F109" s="15"/>
      <c r="G109" s="15">
        <v>5</v>
      </c>
      <c r="H109" s="45"/>
      <c r="I109" s="45"/>
      <c r="J109" s="15"/>
      <c r="K109" s="15">
        <v>86</v>
      </c>
      <c r="L109" s="15" t="s">
        <v>151</v>
      </c>
      <c r="M109" s="15" t="s">
        <v>152</v>
      </c>
      <c r="N109" s="133"/>
      <c r="O109" s="155"/>
      <c r="P109" s="134"/>
      <c r="Q109" s="157"/>
    </row>
    <row r="110" spans="1:17" ht="12.75" customHeight="1" x14ac:dyDescent="0.2">
      <c r="A110" s="15"/>
      <c r="B110" s="15"/>
      <c r="C110" s="47"/>
      <c r="D110" s="45"/>
      <c r="E110" s="45"/>
      <c r="F110" s="15"/>
      <c r="G110" s="15"/>
      <c r="H110" s="45"/>
      <c r="I110" s="45"/>
      <c r="J110" s="15"/>
      <c r="K110" s="15"/>
      <c r="L110" s="15"/>
      <c r="M110" s="15"/>
      <c r="N110" s="135"/>
      <c r="O110" s="143"/>
      <c r="P110" s="136"/>
      <c r="Q110" s="147"/>
    </row>
    <row r="111" spans="1:17" ht="12.75" customHeight="1" x14ac:dyDescent="0.2">
      <c r="A111" s="15"/>
      <c r="B111" s="15"/>
      <c r="C111" s="47"/>
      <c r="D111" s="45"/>
      <c r="E111" s="45"/>
      <c r="F111" s="15"/>
      <c r="G111" s="15"/>
      <c r="H111" s="45"/>
      <c r="I111" s="45"/>
      <c r="J111" s="15"/>
      <c r="K111" s="15"/>
      <c r="L111" s="15"/>
      <c r="M111" s="15"/>
      <c r="N111" s="32"/>
      <c r="O111" s="54"/>
      <c r="P111" s="54"/>
      <c r="Q111" s="96"/>
    </row>
    <row r="112" spans="1:17" ht="12.75" customHeight="1" x14ac:dyDescent="0.2">
      <c r="A112" s="183" t="s">
        <v>308</v>
      </c>
      <c r="B112" s="139"/>
      <c r="C112" s="182" t="s">
        <v>907</v>
      </c>
      <c r="D112" s="139"/>
      <c r="E112" s="183" t="s">
        <v>309</v>
      </c>
      <c r="F112" s="139"/>
      <c r="G112" s="185"/>
      <c r="H112" s="138"/>
      <c r="I112" s="138"/>
      <c r="J112" s="139"/>
      <c r="K112" s="183" t="s">
        <v>310</v>
      </c>
      <c r="L112" s="139"/>
      <c r="M112" s="182"/>
      <c r="N112" s="138"/>
      <c r="O112" s="138"/>
      <c r="P112" s="138"/>
      <c r="Q112" s="139"/>
    </row>
    <row r="113" spans="1:17" ht="12.75" customHeight="1" x14ac:dyDescent="0.2">
      <c r="A113" s="183" t="s">
        <v>311</v>
      </c>
      <c r="B113" s="139"/>
      <c r="C113" s="182" t="s">
        <v>908</v>
      </c>
      <c r="D113" s="139"/>
      <c r="E113" s="183" t="s">
        <v>311</v>
      </c>
      <c r="F113" s="139"/>
      <c r="G113" s="185"/>
      <c r="H113" s="138"/>
      <c r="I113" s="138"/>
      <c r="J113" s="139"/>
      <c r="K113" s="183" t="s">
        <v>312</v>
      </c>
      <c r="L113" s="139"/>
      <c r="M113" s="182"/>
      <c r="N113" s="138"/>
      <c r="O113" s="138"/>
      <c r="P113" s="138"/>
      <c r="Q113" s="139"/>
    </row>
    <row r="114" spans="1:17" ht="12.75" customHeight="1" x14ac:dyDescent="0.2">
      <c r="A114" s="183" t="s">
        <v>313</v>
      </c>
      <c r="B114" s="139"/>
      <c r="C114" s="182"/>
      <c r="D114" s="139"/>
      <c r="E114" s="183" t="s">
        <v>313</v>
      </c>
      <c r="F114" s="139"/>
      <c r="G114" s="185"/>
      <c r="H114" s="138"/>
      <c r="I114" s="138"/>
      <c r="J114" s="139"/>
      <c r="K114" s="183" t="s">
        <v>313</v>
      </c>
      <c r="L114" s="139"/>
      <c r="M114" s="182"/>
      <c r="N114" s="138"/>
      <c r="O114" s="138"/>
      <c r="P114" s="138"/>
      <c r="Q114" s="139"/>
    </row>
    <row r="115" spans="1:17" ht="12.75" customHeight="1" x14ac:dyDescent="0.2">
      <c r="A115" s="183" t="s">
        <v>121</v>
      </c>
      <c r="B115" s="139"/>
      <c r="C115" s="182" t="s">
        <v>909</v>
      </c>
      <c r="D115" s="139"/>
      <c r="E115" s="183" t="s">
        <v>121</v>
      </c>
      <c r="F115" s="139"/>
      <c r="G115" s="185"/>
      <c r="H115" s="138"/>
      <c r="I115" s="138"/>
      <c r="J115" s="139"/>
      <c r="K115" s="183" t="s">
        <v>314</v>
      </c>
      <c r="L115" s="139"/>
      <c r="M115" s="182"/>
      <c r="N115" s="138"/>
      <c r="O115" s="138"/>
      <c r="P115" s="138"/>
      <c r="Q115" s="139"/>
    </row>
  </sheetData>
  <mergeCells count="176">
    <mergeCell ref="F84:H84"/>
    <mergeCell ref="I84:L84"/>
    <mergeCell ref="F85:H85"/>
    <mergeCell ref="I85:L85"/>
    <mergeCell ref="F86:H86"/>
    <mergeCell ref="I86:L86"/>
    <mergeCell ref="A68:P68"/>
    <mergeCell ref="A69:C69"/>
    <mergeCell ref="D69:L69"/>
    <mergeCell ref="M69:O69"/>
    <mergeCell ref="P69:P70"/>
    <mergeCell ref="D70:L70"/>
    <mergeCell ref="M74:P82"/>
    <mergeCell ref="A86:B86"/>
    <mergeCell ref="C86:E86"/>
    <mergeCell ref="Q74:Q82"/>
    <mergeCell ref="D71:L71"/>
    <mergeCell ref="F72:I72"/>
    <mergeCell ref="J72:J73"/>
    <mergeCell ref="K72:K73"/>
    <mergeCell ref="L72:L73"/>
    <mergeCell ref="M72:P73"/>
    <mergeCell ref="Q72:Q73"/>
    <mergeCell ref="A58:B58"/>
    <mergeCell ref="C58:E58"/>
    <mergeCell ref="A64:B67"/>
    <mergeCell ref="C64:L64"/>
    <mergeCell ref="M64:P64"/>
    <mergeCell ref="C65:L65"/>
    <mergeCell ref="M65:P65"/>
    <mergeCell ref="C66:L67"/>
    <mergeCell ref="M66:P66"/>
    <mergeCell ref="M67:P67"/>
    <mergeCell ref="A55:B55"/>
    <mergeCell ref="C55:E55"/>
    <mergeCell ref="F55:H55"/>
    <mergeCell ref="I55:L55"/>
    <mergeCell ref="C56:E56"/>
    <mergeCell ref="F56:H56"/>
    <mergeCell ref="I56:L56"/>
    <mergeCell ref="A56:B56"/>
    <mergeCell ref="A57:B57"/>
    <mergeCell ref="C57:E57"/>
    <mergeCell ref="F57:H57"/>
    <mergeCell ref="I57:L57"/>
    <mergeCell ref="Q99:Q100"/>
    <mergeCell ref="N101:P110"/>
    <mergeCell ref="Q101:Q104"/>
    <mergeCell ref="Q105:Q110"/>
    <mergeCell ref="E112:F112"/>
    <mergeCell ref="M112:Q112"/>
    <mergeCell ref="G114:J114"/>
    <mergeCell ref="K114:L114"/>
    <mergeCell ref="E115:F115"/>
    <mergeCell ref="G115:J115"/>
    <mergeCell ref="K115:L115"/>
    <mergeCell ref="M115:Q115"/>
    <mergeCell ref="G112:J112"/>
    <mergeCell ref="K112:L112"/>
    <mergeCell ref="E113:F113"/>
    <mergeCell ref="G113:J113"/>
    <mergeCell ref="K113:L113"/>
    <mergeCell ref="M113:Q113"/>
    <mergeCell ref="E114:F114"/>
    <mergeCell ref="M114:Q114"/>
    <mergeCell ref="F87:H87"/>
    <mergeCell ref="I87:L87"/>
    <mergeCell ref="C92:M93"/>
    <mergeCell ref="N92:P92"/>
    <mergeCell ref="N93:P93"/>
    <mergeCell ref="N94:P94"/>
    <mergeCell ref="N95:P95"/>
    <mergeCell ref="C94:M95"/>
    <mergeCell ref="D96:P96"/>
    <mergeCell ref="A114:B114"/>
    <mergeCell ref="C114:D114"/>
    <mergeCell ref="A115:B115"/>
    <mergeCell ref="C115:D115"/>
    <mergeCell ref="A96:C96"/>
    <mergeCell ref="A97:C97"/>
    <mergeCell ref="A98:B98"/>
    <mergeCell ref="A99:A100"/>
    <mergeCell ref="B99:B100"/>
    <mergeCell ref="C99:C100"/>
    <mergeCell ref="D99:E99"/>
    <mergeCell ref="D97:P97"/>
    <mergeCell ref="D98:P98"/>
    <mergeCell ref="F99:J99"/>
    <mergeCell ref="K99:K100"/>
    <mergeCell ref="L99:L100"/>
    <mergeCell ref="M99:M100"/>
    <mergeCell ref="N99:P100"/>
    <mergeCell ref="A87:B87"/>
    <mergeCell ref="C87:E87"/>
    <mergeCell ref="A92:B95"/>
    <mergeCell ref="A112:B112"/>
    <mergeCell ref="C112:D112"/>
    <mergeCell ref="A113:B113"/>
    <mergeCell ref="C113:D113"/>
    <mergeCell ref="A70:C70"/>
    <mergeCell ref="A71:C71"/>
    <mergeCell ref="A72:A73"/>
    <mergeCell ref="B72:B73"/>
    <mergeCell ref="C72:C73"/>
    <mergeCell ref="D72:E72"/>
    <mergeCell ref="A84:B84"/>
    <mergeCell ref="A85:B85"/>
    <mergeCell ref="C85:E85"/>
    <mergeCell ref="C84:E84"/>
    <mergeCell ref="D37:E37"/>
    <mergeCell ref="F37:I37"/>
    <mergeCell ref="J37:J38"/>
    <mergeCell ref="K37:K38"/>
    <mergeCell ref="L37:L38"/>
    <mergeCell ref="M37:P38"/>
    <mergeCell ref="Q37:Q38"/>
    <mergeCell ref="F58:H58"/>
    <mergeCell ref="I58:L58"/>
    <mergeCell ref="Q15:Q18"/>
    <mergeCell ref="M39:P53"/>
    <mergeCell ref="Q39:Q53"/>
    <mergeCell ref="K6:K7"/>
    <mergeCell ref="L6:L7"/>
    <mergeCell ref="M6:P7"/>
    <mergeCell ref="Q6:Q7"/>
    <mergeCell ref="M8:P9"/>
    <mergeCell ref="Q8:Q9"/>
    <mergeCell ref="Q10:Q14"/>
    <mergeCell ref="I20:L20"/>
    <mergeCell ref="I21:K21"/>
    <mergeCell ref="A33:P33"/>
    <mergeCell ref="C29:L29"/>
    <mergeCell ref="C30:L30"/>
    <mergeCell ref="D34:L34"/>
    <mergeCell ref="M34:O34"/>
    <mergeCell ref="P34:P35"/>
    <mergeCell ref="D35:L35"/>
    <mergeCell ref="D36:L36"/>
    <mergeCell ref="A29:B32"/>
    <mergeCell ref="A34:C34"/>
    <mergeCell ref="A35:C35"/>
    <mergeCell ref="A36:C36"/>
    <mergeCell ref="A37:A38"/>
    <mergeCell ref="B37:B38"/>
    <mergeCell ref="C37:C38"/>
    <mergeCell ref="A1:B3"/>
    <mergeCell ref="C1:L1"/>
    <mergeCell ref="M1:P1"/>
    <mergeCell ref="C2:L3"/>
    <mergeCell ref="M2:P2"/>
    <mergeCell ref="M3:P3"/>
    <mergeCell ref="M4:P4"/>
    <mergeCell ref="A4:L4"/>
    <mergeCell ref="D5:E5"/>
    <mergeCell ref="F5:L5"/>
    <mergeCell ref="A6:A7"/>
    <mergeCell ref="B6:B7"/>
    <mergeCell ref="C6:C7"/>
    <mergeCell ref="D6:E6"/>
    <mergeCell ref="M10:P14"/>
    <mergeCell ref="M15:P18"/>
    <mergeCell ref="F6:I6"/>
    <mergeCell ref="J6:J7"/>
    <mergeCell ref="F20:H20"/>
    <mergeCell ref="A21:B21"/>
    <mergeCell ref="F21:H21"/>
    <mergeCell ref="M30:P30"/>
    <mergeCell ref="C31:L32"/>
    <mergeCell ref="M31:P31"/>
    <mergeCell ref="M32:P32"/>
    <mergeCell ref="A23:B23"/>
    <mergeCell ref="F23:H23"/>
    <mergeCell ref="A24:B24"/>
    <mergeCell ref="F24:H24"/>
    <mergeCell ref="I24:J24"/>
    <mergeCell ref="M29:P29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7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6" customWidth="1"/>
    <col min="11" max="11" width="8.42578125" customWidth="1"/>
    <col min="12" max="12" width="8" customWidth="1"/>
    <col min="13" max="13" width="12.28515625" customWidth="1"/>
    <col min="14" max="14" width="5.28515625" customWidth="1"/>
    <col min="15" max="15" width="6.42578125" customWidth="1"/>
    <col min="16" max="16" width="3" customWidth="1"/>
    <col min="17" max="17" width="5.5703125" customWidth="1"/>
    <col min="18" max="18" width="11.140625" customWidth="1"/>
    <col min="19" max="26" width="13.42578125" customWidth="1"/>
  </cols>
  <sheetData>
    <row r="1" spans="1:18" ht="12.7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"/>
    </row>
    <row r="2" spans="1:18" ht="12.75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"/>
    </row>
    <row r="4" spans="1:18" ht="12.7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"/>
    </row>
    <row r="5" spans="1:18" ht="12.7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"/>
    </row>
    <row r="6" spans="1:18" ht="12.75" customHeight="1" x14ac:dyDescent="0.2">
      <c r="A6" s="183" t="s">
        <v>245</v>
      </c>
      <c r="B6" s="138"/>
      <c r="C6" s="139"/>
      <c r="D6" s="185" t="s">
        <v>957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.75" customHeight="1" x14ac:dyDescent="0.2">
      <c r="A7" s="185" t="s">
        <v>246</v>
      </c>
      <c r="B7" s="139"/>
      <c r="C7" s="15" t="s">
        <v>860</v>
      </c>
      <c r="D7" s="187" t="s">
        <v>958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2.7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228" t="s">
        <v>882</v>
      </c>
    </row>
    <row r="9" spans="1:18" ht="12.7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16.5" customHeight="1" x14ac:dyDescent="0.2">
      <c r="A10" s="86">
        <v>2</v>
      </c>
      <c r="B10" s="86" t="s">
        <v>959</v>
      </c>
      <c r="C10" s="97" t="s">
        <v>960</v>
      </c>
      <c r="D10" s="98">
        <v>39934</v>
      </c>
      <c r="E10" s="98">
        <v>39964</v>
      </c>
      <c r="F10" s="86">
        <v>2</v>
      </c>
      <c r="G10" s="86">
        <v>1</v>
      </c>
      <c r="H10" s="86"/>
      <c r="I10" s="86" t="s">
        <v>961</v>
      </c>
      <c r="J10" s="86"/>
      <c r="K10" s="86">
        <v>1</v>
      </c>
      <c r="L10" s="86" t="s">
        <v>151</v>
      </c>
      <c r="M10" s="86" t="s">
        <v>152</v>
      </c>
      <c r="N10" s="158"/>
      <c r="O10" s="142"/>
      <c r="P10" s="142"/>
      <c r="Q10" s="132"/>
      <c r="R10" s="229" t="s">
        <v>962</v>
      </c>
    </row>
    <row r="11" spans="1:18" ht="12.75" customHeight="1" x14ac:dyDescent="0.2">
      <c r="A11" s="86">
        <v>3</v>
      </c>
      <c r="B11" s="86" t="s">
        <v>959</v>
      </c>
      <c r="C11" s="97" t="s">
        <v>963</v>
      </c>
      <c r="D11" s="98">
        <v>40179</v>
      </c>
      <c r="E11" s="98">
        <v>40543</v>
      </c>
      <c r="F11" s="86"/>
      <c r="G11" s="86">
        <v>2</v>
      </c>
      <c r="H11" s="86"/>
      <c r="I11" s="86" t="s">
        <v>961</v>
      </c>
      <c r="J11" s="86"/>
      <c r="K11" s="86">
        <v>1</v>
      </c>
      <c r="L11" s="86" t="s">
        <v>151</v>
      </c>
      <c r="M11" s="86" t="s">
        <v>152</v>
      </c>
      <c r="N11" s="133"/>
      <c r="O11" s="155"/>
      <c r="P11" s="155"/>
      <c r="Q11" s="134"/>
      <c r="R11" s="157"/>
    </row>
    <row r="12" spans="1:18" ht="12.75" customHeight="1" x14ac:dyDescent="0.2">
      <c r="A12" s="15">
        <v>4</v>
      </c>
      <c r="B12" s="15" t="s">
        <v>959</v>
      </c>
      <c r="C12" s="47" t="s">
        <v>963</v>
      </c>
      <c r="D12" s="45">
        <v>40544</v>
      </c>
      <c r="E12" s="45">
        <v>40908</v>
      </c>
      <c r="F12" s="15"/>
      <c r="G12" s="15">
        <v>3</v>
      </c>
      <c r="H12" s="15"/>
      <c r="I12" s="15" t="s">
        <v>961</v>
      </c>
      <c r="J12" s="15"/>
      <c r="K12" s="15">
        <v>1</v>
      </c>
      <c r="L12" s="15" t="s">
        <v>151</v>
      </c>
      <c r="M12" s="15" t="s">
        <v>152</v>
      </c>
      <c r="N12" s="133"/>
      <c r="O12" s="155"/>
      <c r="P12" s="155"/>
      <c r="Q12" s="134"/>
      <c r="R12" s="157"/>
    </row>
    <row r="13" spans="1:18" ht="12.75" customHeight="1" x14ac:dyDescent="0.2">
      <c r="A13" s="15">
        <v>5</v>
      </c>
      <c r="B13" s="15" t="s">
        <v>959</v>
      </c>
      <c r="C13" s="47" t="s">
        <v>964</v>
      </c>
      <c r="D13" s="45">
        <v>40544</v>
      </c>
      <c r="E13" s="45">
        <v>40908</v>
      </c>
      <c r="F13" s="15"/>
      <c r="G13" s="15">
        <v>4</v>
      </c>
      <c r="H13" s="15"/>
      <c r="I13" s="15" t="s">
        <v>961</v>
      </c>
      <c r="J13" s="15"/>
      <c r="K13" s="15">
        <v>7</v>
      </c>
      <c r="L13" s="15" t="s">
        <v>151</v>
      </c>
      <c r="M13" s="15" t="s">
        <v>152</v>
      </c>
      <c r="N13" s="135"/>
      <c r="O13" s="143"/>
      <c r="P13" s="143"/>
      <c r="Q13" s="136"/>
      <c r="R13" s="147"/>
    </row>
    <row r="14" spans="1:18" ht="12.75" customHeight="1" x14ac:dyDescent="0.2">
      <c r="A14" s="183" t="s">
        <v>308</v>
      </c>
      <c r="B14" s="139"/>
      <c r="C14" s="182" t="s">
        <v>965</v>
      </c>
      <c r="D14" s="139"/>
      <c r="E14" s="183" t="s">
        <v>309</v>
      </c>
      <c r="F14" s="139"/>
      <c r="G14" s="185" t="s">
        <v>966</v>
      </c>
      <c r="H14" s="138"/>
      <c r="I14" s="138"/>
      <c r="J14" s="139"/>
      <c r="K14" s="183" t="s">
        <v>310</v>
      </c>
      <c r="L14" s="139"/>
      <c r="M14" s="182" t="s">
        <v>967</v>
      </c>
      <c r="N14" s="138"/>
      <c r="O14" s="138"/>
      <c r="P14" s="138"/>
      <c r="Q14" s="139"/>
      <c r="R14" s="1"/>
    </row>
    <row r="15" spans="1:18" ht="12.75" customHeight="1" x14ac:dyDescent="0.2">
      <c r="A15" s="183" t="s">
        <v>311</v>
      </c>
      <c r="B15" s="139"/>
      <c r="C15" s="182" t="s">
        <v>872</v>
      </c>
      <c r="D15" s="139"/>
      <c r="E15" s="183" t="s">
        <v>311</v>
      </c>
      <c r="F15" s="139"/>
      <c r="G15" s="185" t="s">
        <v>357</v>
      </c>
      <c r="H15" s="138"/>
      <c r="I15" s="138"/>
      <c r="J15" s="139"/>
      <c r="K15" s="183" t="s">
        <v>312</v>
      </c>
      <c r="L15" s="139"/>
      <c r="M15" s="182" t="s">
        <v>357</v>
      </c>
      <c r="N15" s="138"/>
      <c r="O15" s="138"/>
      <c r="P15" s="138"/>
      <c r="Q15" s="139"/>
      <c r="R15" s="1"/>
    </row>
    <row r="16" spans="1:18" ht="12.75" customHeight="1" x14ac:dyDescent="0.2">
      <c r="A16" s="183" t="s">
        <v>313</v>
      </c>
      <c r="B16" s="139"/>
      <c r="C16" s="182"/>
      <c r="D16" s="139"/>
      <c r="E16" s="183" t="s">
        <v>313</v>
      </c>
      <c r="F16" s="139"/>
      <c r="G16" s="185"/>
      <c r="H16" s="138"/>
      <c r="I16" s="138"/>
      <c r="J16" s="139"/>
      <c r="K16" s="183" t="s">
        <v>313</v>
      </c>
      <c r="L16" s="139"/>
      <c r="M16" s="182"/>
      <c r="N16" s="138"/>
      <c r="O16" s="138"/>
      <c r="P16" s="138"/>
      <c r="Q16" s="139"/>
      <c r="R16" s="1"/>
    </row>
    <row r="17" spans="1:18" ht="12.75" customHeight="1" x14ac:dyDescent="0.2">
      <c r="A17" s="183" t="s">
        <v>121</v>
      </c>
      <c r="B17" s="139"/>
      <c r="C17" s="189">
        <v>43360</v>
      </c>
      <c r="D17" s="139"/>
      <c r="E17" s="183" t="s">
        <v>121</v>
      </c>
      <c r="F17" s="139"/>
      <c r="G17" s="190">
        <v>43360</v>
      </c>
      <c r="H17" s="138"/>
      <c r="I17" s="138"/>
      <c r="J17" s="139"/>
      <c r="K17" s="183" t="s">
        <v>314</v>
      </c>
      <c r="L17" s="139"/>
      <c r="M17" s="189">
        <v>43360</v>
      </c>
      <c r="N17" s="138"/>
      <c r="O17" s="138"/>
      <c r="P17" s="138"/>
      <c r="Q17" s="139"/>
      <c r="R17" s="1"/>
    </row>
  </sheetData>
  <mergeCells count="49">
    <mergeCell ref="A15:B15"/>
    <mergeCell ref="G15:J15"/>
    <mergeCell ref="C17:D17"/>
    <mergeCell ref="E17:F17"/>
    <mergeCell ref="C15:D15"/>
    <mergeCell ref="E15:F15"/>
    <mergeCell ref="A16:B16"/>
    <mergeCell ref="C16:D16"/>
    <mergeCell ref="E16:F16"/>
    <mergeCell ref="G16:J16"/>
    <mergeCell ref="A17:B17"/>
    <mergeCell ref="G17:J17"/>
    <mergeCell ref="K15:L15"/>
    <mergeCell ref="K16:L16"/>
    <mergeCell ref="K17:L17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4:B14"/>
    <mergeCell ref="C14:D14"/>
    <mergeCell ref="E14:F14"/>
    <mergeCell ref="G14:J14"/>
    <mergeCell ref="D8:E8"/>
    <mergeCell ref="F8:J8"/>
    <mergeCell ref="K8:K9"/>
    <mergeCell ref="L8:L9"/>
    <mergeCell ref="K14:L14"/>
    <mergeCell ref="A1:B4"/>
    <mergeCell ref="C1:M2"/>
    <mergeCell ref="N1:Q1"/>
    <mergeCell ref="N2:Q2"/>
    <mergeCell ref="C3:M4"/>
    <mergeCell ref="N3:Q3"/>
    <mergeCell ref="N4:Q4"/>
    <mergeCell ref="M16:Q16"/>
    <mergeCell ref="M17:Q17"/>
    <mergeCell ref="M8:M9"/>
    <mergeCell ref="N8:Q9"/>
    <mergeCell ref="R8:R9"/>
    <mergeCell ref="N10:Q13"/>
    <mergeCell ref="R10:R13"/>
    <mergeCell ref="M14:Q14"/>
    <mergeCell ref="M15:Q15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4B083"/>
  </sheetPr>
  <dimension ref="A2:Q124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18.5703125" customWidth="1"/>
    <col min="4" max="4" width="9.5703125" customWidth="1"/>
    <col min="5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3.7109375" customWidth="1"/>
    <col min="18" max="18" width="13.140625" customWidth="1"/>
    <col min="19" max="26" width="13.42578125" customWidth="1"/>
  </cols>
  <sheetData>
    <row r="2" spans="1:17" ht="12.75" customHeight="1" x14ac:dyDescent="0.2">
      <c r="A2" s="221"/>
      <c r="B2" s="132"/>
      <c r="C2" s="218" t="s">
        <v>931</v>
      </c>
      <c r="D2" s="138"/>
      <c r="E2" s="138"/>
      <c r="F2" s="138"/>
      <c r="G2" s="138"/>
      <c r="H2" s="138"/>
      <c r="I2" s="138"/>
      <c r="J2" s="138"/>
      <c r="K2" s="138"/>
      <c r="L2" s="139"/>
      <c r="M2" s="211" t="s">
        <v>932</v>
      </c>
      <c r="N2" s="138"/>
      <c r="O2" s="138"/>
      <c r="P2" s="139"/>
      <c r="Q2" s="1"/>
    </row>
    <row r="3" spans="1:17" ht="12.75" customHeight="1" x14ac:dyDescent="0.2">
      <c r="A3" s="133"/>
      <c r="B3" s="134"/>
      <c r="C3" s="218" t="s">
        <v>753</v>
      </c>
      <c r="D3" s="138"/>
      <c r="E3" s="138"/>
      <c r="F3" s="138"/>
      <c r="G3" s="138"/>
      <c r="H3" s="138"/>
      <c r="I3" s="138"/>
      <c r="J3" s="138"/>
      <c r="K3" s="138"/>
      <c r="L3" s="139"/>
      <c r="M3" s="211" t="s">
        <v>933</v>
      </c>
      <c r="N3" s="138"/>
      <c r="O3" s="138"/>
      <c r="P3" s="139"/>
      <c r="Q3" s="1"/>
    </row>
    <row r="4" spans="1:17" ht="12.75" customHeight="1" x14ac:dyDescent="0.2">
      <c r="A4" s="133"/>
      <c r="B4" s="134"/>
      <c r="C4" s="212" t="s">
        <v>241</v>
      </c>
      <c r="D4" s="142"/>
      <c r="E4" s="142"/>
      <c r="F4" s="142"/>
      <c r="G4" s="142"/>
      <c r="H4" s="142"/>
      <c r="I4" s="142"/>
      <c r="J4" s="142"/>
      <c r="K4" s="142"/>
      <c r="L4" s="132"/>
      <c r="M4" s="213" t="s">
        <v>4</v>
      </c>
      <c r="N4" s="138"/>
      <c r="O4" s="138"/>
      <c r="P4" s="139"/>
      <c r="Q4" s="1"/>
    </row>
    <row r="5" spans="1:17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36"/>
      <c r="M5" s="213" t="s">
        <v>5</v>
      </c>
      <c r="N5" s="138"/>
      <c r="O5" s="138"/>
      <c r="P5" s="139"/>
      <c r="Q5" s="1"/>
    </row>
    <row r="6" spans="1:17" ht="12.75" customHeight="1" x14ac:dyDescent="0.2">
      <c r="A6" s="217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9"/>
      <c r="Q6" s="1"/>
    </row>
    <row r="7" spans="1:17" ht="12.75" customHeight="1" x14ac:dyDescent="0.2">
      <c r="A7" s="219" t="s">
        <v>243</v>
      </c>
      <c r="B7" s="138"/>
      <c r="C7" s="139"/>
      <c r="D7" s="219" t="s">
        <v>244</v>
      </c>
      <c r="E7" s="138"/>
      <c r="F7" s="138"/>
      <c r="G7" s="138"/>
      <c r="H7" s="138"/>
      <c r="I7" s="138"/>
      <c r="J7" s="138"/>
      <c r="K7" s="138"/>
      <c r="L7" s="139"/>
      <c r="M7" s="220" t="s">
        <v>7</v>
      </c>
      <c r="N7" s="138"/>
      <c r="O7" s="139"/>
      <c r="P7" s="215" t="s">
        <v>14</v>
      </c>
      <c r="Q7" s="1"/>
    </row>
    <row r="8" spans="1:17" ht="15" customHeight="1" x14ac:dyDescent="0.2">
      <c r="A8" s="219" t="s">
        <v>245</v>
      </c>
      <c r="B8" s="138"/>
      <c r="C8" s="139"/>
      <c r="D8" s="219" t="s">
        <v>934</v>
      </c>
      <c r="E8" s="138"/>
      <c r="F8" s="138"/>
      <c r="G8" s="138"/>
      <c r="H8" s="138"/>
      <c r="I8" s="138"/>
      <c r="J8" s="138"/>
      <c r="K8" s="138"/>
      <c r="L8" s="139"/>
      <c r="M8" s="87" t="s">
        <v>11</v>
      </c>
      <c r="N8" s="87" t="s">
        <v>12</v>
      </c>
      <c r="O8" s="87" t="s">
        <v>13</v>
      </c>
      <c r="P8" s="147"/>
      <c r="Q8" s="1"/>
    </row>
    <row r="9" spans="1:17" ht="12.75" customHeight="1" x14ac:dyDescent="0.2">
      <c r="A9" s="219" t="s">
        <v>944</v>
      </c>
      <c r="B9" s="138"/>
      <c r="C9" s="139"/>
      <c r="D9" s="219" t="s">
        <v>10</v>
      </c>
      <c r="E9" s="138"/>
      <c r="F9" s="138"/>
      <c r="G9" s="138"/>
      <c r="H9" s="138"/>
      <c r="I9" s="138"/>
      <c r="J9" s="138"/>
      <c r="K9" s="138"/>
      <c r="L9" s="139"/>
      <c r="M9" s="87"/>
      <c r="N9" s="87"/>
      <c r="O9" s="87"/>
      <c r="P9" s="87"/>
      <c r="Q9" s="1"/>
    </row>
    <row r="10" spans="1:17" ht="12.75" customHeight="1" x14ac:dyDescent="0.2">
      <c r="A10" s="214" t="s">
        <v>15</v>
      </c>
      <c r="B10" s="215" t="s">
        <v>16</v>
      </c>
      <c r="C10" s="215" t="s">
        <v>17</v>
      </c>
      <c r="D10" s="220" t="s">
        <v>18</v>
      </c>
      <c r="E10" s="139"/>
      <c r="F10" s="220" t="s">
        <v>249</v>
      </c>
      <c r="G10" s="138"/>
      <c r="H10" s="138"/>
      <c r="I10" s="139"/>
      <c r="J10" s="214" t="s">
        <v>936</v>
      </c>
      <c r="K10" s="215" t="s">
        <v>21</v>
      </c>
      <c r="L10" s="214" t="s">
        <v>22</v>
      </c>
      <c r="M10" s="222" t="s">
        <v>23</v>
      </c>
      <c r="N10" s="142"/>
      <c r="O10" s="142"/>
      <c r="P10" s="132"/>
      <c r="Q10" s="156" t="s">
        <v>126</v>
      </c>
    </row>
    <row r="11" spans="1:17" ht="12.75" customHeight="1" x14ac:dyDescent="0.2">
      <c r="A11" s="147"/>
      <c r="B11" s="147"/>
      <c r="C11" s="147"/>
      <c r="D11" s="87" t="s">
        <v>25</v>
      </c>
      <c r="E11" s="87" t="s">
        <v>26</v>
      </c>
      <c r="F11" s="87" t="s">
        <v>254</v>
      </c>
      <c r="G11" s="87" t="s">
        <v>255</v>
      </c>
      <c r="H11" s="87" t="s">
        <v>256</v>
      </c>
      <c r="I11" s="87" t="s">
        <v>937</v>
      </c>
      <c r="J11" s="147"/>
      <c r="K11" s="147"/>
      <c r="L11" s="147"/>
      <c r="M11" s="135"/>
      <c r="N11" s="143"/>
      <c r="O11" s="143"/>
      <c r="P11" s="136"/>
      <c r="Q11" s="147"/>
    </row>
    <row r="12" spans="1:17" ht="12.75" customHeight="1" x14ac:dyDescent="0.2">
      <c r="A12" s="88">
        <v>1</v>
      </c>
      <c r="B12" s="88" t="s">
        <v>938</v>
      </c>
      <c r="C12" s="89" t="s">
        <v>757</v>
      </c>
      <c r="D12" s="90">
        <v>40183</v>
      </c>
      <c r="E12" s="90">
        <v>40199</v>
      </c>
      <c r="F12" s="88">
        <v>1</v>
      </c>
      <c r="G12" s="88">
        <v>1</v>
      </c>
      <c r="H12" s="88"/>
      <c r="I12" s="88"/>
      <c r="J12" s="88">
        <v>220</v>
      </c>
      <c r="K12" s="88" t="s">
        <v>151</v>
      </c>
      <c r="L12" s="88" t="s">
        <v>760</v>
      </c>
      <c r="M12" s="195"/>
      <c r="N12" s="142"/>
      <c r="O12" s="142"/>
      <c r="P12" s="132"/>
      <c r="Q12" s="156" t="s">
        <v>945</v>
      </c>
    </row>
    <row r="13" spans="1:17" ht="12.75" customHeight="1" x14ac:dyDescent="0.2">
      <c r="A13" s="88">
        <v>2</v>
      </c>
      <c r="B13" s="88" t="s">
        <v>938</v>
      </c>
      <c r="C13" s="89" t="s">
        <v>757</v>
      </c>
      <c r="D13" s="90">
        <v>40199</v>
      </c>
      <c r="E13" s="90">
        <v>40207</v>
      </c>
      <c r="F13" s="88"/>
      <c r="G13" s="88">
        <v>2</v>
      </c>
      <c r="H13" s="88"/>
      <c r="I13" s="88"/>
      <c r="J13" s="88">
        <v>206</v>
      </c>
      <c r="K13" s="88" t="s">
        <v>151</v>
      </c>
      <c r="L13" s="88" t="s">
        <v>760</v>
      </c>
      <c r="M13" s="133"/>
      <c r="N13" s="155"/>
      <c r="O13" s="155"/>
      <c r="P13" s="134"/>
      <c r="Q13" s="157"/>
    </row>
    <row r="14" spans="1:17" ht="12.75" customHeight="1" x14ac:dyDescent="0.2">
      <c r="A14" s="88">
        <v>3</v>
      </c>
      <c r="B14" s="88" t="s">
        <v>938</v>
      </c>
      <c r="C14" s="89" t="s">
        <v>757</v>
      </c>
      <c r="D14" s="90">
        <v>40214</v>
      </c>
      <c r="E14" s="90">
        <v>40227</v>
      </c>
      <c r="F14" s="88"/>
      <c r="G14" s="88">
        <v>3</v>
      </c>
      <c r="H14" s="88"/>
      <c r="I14" s="88"/>
      <c r="J14" s="88">
        <v>206</v>
      </c>
      <c r="K14" s="88" t="s">
        <v>151</v>
      </c>
      <c r="L14" s="88" t="s">
        <v>760</v>
      </c>
      <c r="M14" s="133"/>
      <c r="N14" s="155"/>
      <c r="O14" s="155"/>
      <c r="P14" s="134"/>
      <c r="Q14" s="157"/>
    </row>
    <row r="15" spans="1:17" ht="12.75" customHeight="1" x14ac:dyDescent="0.2">
      <c r="A15" s="88">
        <v>4</v>
      </c>
      <c r="B15" s="88" t="s">
        <v>938</v>
      </c>
      <c r="C15" s="89" t="s">
        <v>757</v>
      </c>
      <c r="D15" s="90">
        <v>40227</v>
      </c>
      <c r="E15" s="90">
        <v>40231</v>
      </c>
      <c r="F15" s="88"/>
      <c r="G15" s="88">
        <v>4</v>
      </c>
      <c r="H15" s="88"/>
      <c r="I15" s="88"/>
      <c r="J15" s="88">
        <v>200</v>
      </c>
      <c r="K15" s="88" t="s">
        <v>151</v>
      </c>
      <c r="L15" s="88" t="s">
        <v>760</v>
      </c>
      <c r="M15" s="133"/>
      <c r="N15" s="155"/>
      <c r="O15" s="155"/>
      <c r="P15" s="134"/>
      <c r="Q15" s="157"/>
    </row>
    <row r="16" spans="1:17" ht="12.75" customHeight="1" x14ac:dyDescent="0.2">
      <c r="A16" s="88">
        <v>5</v>
      </c>
      <c r="B16" s="88" t="s">
        <v>938</v>
      </c>
      <c r="C16" s="89" t="s">
        <v>757</v>
      </c>
      <c r="D16" s="90">
        <v>40233</v>
      </c>
      <c r="E16" s="90" t="s">
        <v>968</v>
      </c>
      <c r="F16" s="88"/>
      <c r="G16" s="88">
        <v>5</v>
      </c>
      <c r="H16" s="88"/>
      <c r="I16" s="88"/>
      <c r="J16" s="88">
        <v>221</v>
      </c>
      <c r="K16" s="88" t="s">
        <v>151</v>
      </c>
      <c r="L16" s="88" t="s">
        <v>760</v>
      </c>
      <c r="M16" s="133"/>
      <c r="N16" s="155"/>
      <c r="O16" s="155"/>
      <c r="P16" s="134"/>
      <c r="Q16" s="157"/>
    </row>
    <row r="17" spans="1:17" ht="12.75" customHeight="1" x14ac:dyDescent="0.2">
      <c r="A17" s="88">
        <v>6</v>
      </c>
      <c r="B17" s="88" t="s">
        <v>938</v>
      </c>
      <c r="C17" s="89" t="s">
        <v>757</v>
      </c>
      <c r="D17" s="90">
        <v>40233</v>
      </c>
      <c r="E17" s="90">
        <v>40245</v>
      </c>
      <c r="F17" s="88">
        <v>2</v>
      </c>
      <c r="G17" s="88">
        <v>1</v>
      </c>
      <c r="H17" s="88"/>
      <c r="I17" s="88"/>
      <c r="J17" s="88">
        <v>219</v>
      </c>
      <c r="K17" s="88" t="s">
        <v>151</v>
      </c>
      <c r="L17" s="88" t="s">
        <v>760</v>
      </c>
      <c r="M17" s="133"/>
      <c r="N17" s="155"/>
      <c r="O17" s="155"/>
      <c r="P17" s="134"/>
      <c r="Q17" s="157"/>
    </row>
    <row r="18" spans="1:17" ht="12.75" customHeight="1" x14ac:dyDescent="0.2">
      <c r="A18" s="88">
        <v>7</v>
      </c>
      <c r="B18" s="88" t="s">
        <v>938</v>
      </c>
      <c r="C18" s="89" t="s">
        <v>757</v>
      </c>
      <c r="D18" s="90">
        <v>40246</v>
      </c>
      <c r="E18" s="90">
        <v>40252</v>
      </c>
      <c r="F18" s="88"/>
      <c r="G18" s="88">
        <v>2</v>
      </c>
      <c r="H18" s="88"/>
      <c r="I18" s="88"/>
      <c r="J18" s="88">
        <v>200</v>
      </c>
      <c r="K18" s="88" t="s">
        <v>151</v>
      </c>
      <c r="L18" s="88" t="s">
        <v>760</v>
      </c>
      <c r="M18" s="133"/>
      <c r="N18" s="155"/>
      <c r="O18" s="155"/>
      <c r="P18" s="134"/>
      <c r="Q18" s="157"/>
    </row>
    <row r="19" spans="1:17" ht="12.75" customHeight="1" x14ac:dyDescent="0.2">
      <c r="A19" s="88">
        <v>8</v>
      </c>
      <c r="B19" s="88" t="s">
        <v>938</v>
      </c>
      <c r="C19" s="89" t="s">
        <v>757</v>
      </c>
      <c r="D19" s="90">
        <v>40253</v>
      </c>
      <c r="E19" s="90">
        <v>40262</v>
      </c>
      <c r="F19" s="88"/>
      <c r="G19" s="88">
        <v>3</v>
      </c>
      <c r="H19" s="88"/>
      <c r="I19" s="88"/>
      <c r="J19" s="88">
        <v>190</v>
      </c>
      <c r="K19" s="88" t="s">
        <v>151</v>
      </c>
      <c r="L19" s="88" t="s">
        <v>760</v>
      </c>
      <c r="M19" s="133"/>
      <c r="N19" s="155"/>
      <c r="O19" s="155"/>
      <c r="P19" s="134"/>
      <c r="Q19" s="157"/>
    </row>
    <row r="20" spans="1:17" ht="12.75" customHeight="1" x14ac:dyDescent="0.2">
      <c r="A20" s="88">
        <v>9</v>
      </c>
      <c r="B20" s="88" t="s">
        <v>938</v>
      </c>
      <c r="C20" s="89" t="s">
        <v>757</v>
      </c>
      <c r="D20" s="90">
        <v>40262</v>
      </c>
      <c r="E20" s="90">
        <v>40262</v>
      </c>
      <c r="F20" s="88"/>
      <c r="G20" s="88">
        <v>4</v>
      </c>
      <c r="H20" s="88"/>
      <c r="I20" s="88"/>
      <c r="J20" s="88">
        <v>224</v>
      </c>
      <c r="K20" s="88" t="s">
        <v>151</v>
      </c>
      <c r="L20" s="88" t="s">
        <v>760</v>
      </c>
      <c r="M20" s="133"/>
      <c r="N20" s="155"/>
      <c r="O20" s="155"/>
      <c r="P20" s="134"/>
      <c r="Q20" s="157"/>
    </row>
    <row r="21" spans="1:17" ht="12.75" customHeight="1" x14ac:dyDescent="0.2">
      <c r="A21" s="88">
        <v>10</v>
      </c>
      <c r="B21" s="88" t="s">
        <v>938</v>
      </c>
      <c r="C21" s="89" t="s">
        <v>757</v>
      </c>
      <c r="D21" s="90">
        <v>40263</v>
      </c>
      <c r="E21" s="90">
        <v>40288</v>
      </c>
      <c r="F21" s="88"/>
      <c r="G21" s="88">
        <v>5</v>
      </c>
      <c r="H21" s="88"/>
      <c r="I21" s="88"/>
      <c r="J21" s="88">
        <v>216</v>
      </c>
      <c r="K21" s="88" t="s">
        <v>151</v>
      </c>
      <c r="L21" s="88" t="s">
        <v>760</v>
      </c>
      <c r="M21" s="135"/>
      <c r="N21" s="143"/>
      <c r="O21" s="143"/>
      <c r="P21" s="136"/>
      <c r="Q21" s="147"/>
    </row>
    <row r="22" spans="1:17" ht="12.75" customHeight="1" x14ac:dyDescent="0.2">
      <c r="A22" s="88">
        <v>11</v>
      </c>
      <c r="B22" s="88" t="s">
        <v>938</v>
      </c>
      <c r="C22" s="89" t="s">
        <v>757</v>
      </c>
      <c r="D22" s="90">
        <v>40288</v>
      </c>
      <c r="E22" s="90">
        <v>40294</v>
      </c>
      <c r="F22" s="88">
        <v>3</v>
      </c>
      <c r="G22" s="88">
        <v>1</v>
      </c>
      <c r="H22" s="88"/>
      <c r="I22" s="88"/>
      <c r="J22" s="88">
        <v>206</v>
      </c>
      <c r="K22" s="88" t="s">
        <v>151</v>
      </c>
      <c r="L22" s="88" t="s">
        <v>760</v>
      </c>
      <c r="M22" s="195"/>
      <c r="N22" s="142"/>
      <c r="O22" s="142"/>
      <c r="P22" s="132"/>
      <c r="Q22" s="156" t="s">
        <v>969</v>
      </c>
    </row>
    <row r="23" spans="1:17" ht="12.75" customHeight="1" x14ac:dyDescent="0.2">
      <c r="A23" s="88">
        <v>12</v>
      </c>
      <c r="B23" s="88" t="s">
        <v>938</v>
      </c>
      <c r="C23" s="89" t="s">
        <v>757</v>
      </c>
      <c r="D23" s="90">
        <v>40294</v>
      </c>
      <c r="E23" s="90">
        <v>40309</v>
      </c>
      <c r="F23" s="88"/>
      <c r="G23" s="88">
        <v>2</v>
      </c>
      <c r="H23" s="88"/>
      <c r="I23" s="88"/>
      <c r="J23" s="88">
        <v>204</v>
      </c>
      <c r="K23" s="88" t="s">
        <v>151</v>
      </c>
      <c r="L23" s="88" t="s">
        <v>760</v>
      </c>
      <c r="M23" s="133"/>
      <c r="N23" s="155"/>
      <c r="O23" s="155"/>
      <c r="P23" s="134"/>
      <c r="Q23" s="157"/>
    </row>
    <row r="24" spans="1:17" ht="12.75" customHeight="1" x14ac:dyDescent="0.2">
      <c r="A24" s="88">
        <v>13</v>
      </c>
      <c r="B24" s="88" t="s">
        <v>938</v>
      </c>
      <c r="C24" s="89" t="s">
        <v>757</v>
      </c>
      <c r="D24" s="90">
        <v>40312</v>
      </c>
      <c r="E24" s="90">
        <v>40337</v>
      </c>
      <c r="F24" s="88"/>
      <c r="G24" s="88">
        <v>3</v>
      </c>
      <c r="H24" s="88"/>
      <c r="I24" s="88"/>
      <c r="J24" s="88">
        <v>237</v>
      </c>
      <c r="K24" s="88" t="s">
        <v>151</v>
      </c>
      <c r="L24" s="88" t="s">
        <v>760</v>
      </c>
      <c r="M24" s="133"/>
      <c r="N24" s="155"/>
      <c r="O24" s="155"/>
      <c r="P24" s="134"/>
      <c r="Q24" s="157"/>
    </row>
    <row r="25" spans="1:17" ht="12.75" customHeight="1" x14ac:dyDescent="0.2">
      <c r="A25" s="88">
        <v>14</v>
      </c>
      <c r="B25" s="88" t="s">
        <v>938</v>
      </c>
      <c r="C25" s="89" t="s">
        <v>757</v>
      </c>
      <c r="D25" s="90">
        <v>40337</v>
      </c>
      <c r="E25" s="90">
        <v>40345</v>
      </c>
      <c r="F25" s="88"/>
      <c r="G25" s="88">
        <v>4</v>
      </c>
      <c r="H25" s="88"/>
      <c r="I25" s="88"/>
      <c r="J25" s="88">
        <v>207</v>
      </c>
      <c r="K25" s="88" t="s">
        <v>151</v>
      </c>
      <c r="L25" s="88" t="s">
        <v>760</v>
      </c>
      <c r="M25" s="133"/>
      <c r="N25" s="155"/>
      <c r="O25" s="155"/>
      <c r="P25" s="134"/>
      <c r="Q25" s="157"/>
    </row>
    <row r="26" spans="1:17" ht="12.75" customHeight="1" x14ac:dyDescent="0.2">
      <c r="A26" s="88">
        <v>15</v>
      </c>
      <c r="B26" s="88" t="s">
        <v>938</v>
      </c>
      <c r="C26" s="89" t="s">
        <v>757</v>
      </c>
      <c r="D26" s="90">
        <v>40345</v>
      </c>
      <c r="E26" s="90">
        <v>40352</v>
      </c>
      <c r="F26" s="88"/>
      <c r="G26" s="88">
        <v>5</v>
      </c>
      <c r="H26" s="88"/>
      <c r="I26" s="88"/>
      <c r="J26" s="88">
        <v>212</v>
      </c>
      <c r="K26" s="88" t="s">
        <v>151</v>
      </c>
      <c r="L26" s="88" t="s">
        <v>760</v>
      </c>
      <c r="M26" s="135"/>
      <c r="N26" s="143"/>
      <c r="O26" s="143"/>
      <c r="P26" s="136"/>
      <c r="Q26" s="147"/>
    </row>
    <row r="27" spans="1:17" ht="15" customHeight="1" x14ac:dyDescent="0.2">
      <c r="A27" s="15">
        <v>16</v>
      </c>
      <c r="B27" s="15" t="s">
        <v>938</v>
      </c>
      <c r="C27" s="99" t="s">
        <v>757</v>
      </c>
      <c r="D27" s="45">
        <v>40352</v>
      </c>
      <c r="E27" s="45">
        <v>40365</v>
      </c>
      <c r="F27" s="15">
        <v>4</v>
      </c>
      <c r="G27" s="15">
        <v>1</v>
      </c>
      <c r="H27" s="15"/>
      <c r="I27" s="15"/>
      <c r="J27" s="15">
        <v>208</v>
      </c>
      <c r="K27" s="88" t="s">
        <v>151</v>
      </c>
      <c r="L27" s="88" t="s">
        <v>760</v>
      </c>
      <c r="M27" s="195"/>
      <c r="N27" s="142"/>
      <c r="O27" s="142"/>
      <c r="P27" s="132"/>
      <c r="Q27" s="156" t="s">
        <v>969</v>
      </c>
    </row>
    <row r="28" spans="1:17" ht="12.75" customHeight="1" x14ac:dyDescent="0.2">
      <c r="A28" s="15">
        <v>17</v>
      </c>
      <c r="B28" s="15" t="s">
        <v>938</v>
      </c>
      <c r="C28" s="99" t="s">
        <v>757</v>
      </c>
      <c r="D28" s="45">
        <v>40365</v>
      </c>
      <c r="E28" s="45">
        <v>40381</v>
      </c>
      <c r="F28" s="15"/>
      <c r="G28" s="15">
        <v>2</v>
      </c>
      <c r="H28" s="15"/>
      <c r="I28" s="15"/>
      <c r="J28" s="15">
        <v>204</v>
      </c>
      <c r="K28" s="88" t="s">
        <v>151</v>
      </c>
      <c r="L28" s="88" t="s">
        <v>760</v>
      </c>
      <c r="M28" s="133"/>
      <c r="N28" s="155"/>
      <c r="O28" s="155"/>
      <c r="P28" s="134"/>
      <c r="Q28" s="157"/>
    </row>
    <row r="29" spans="1:17" ht="12.75" customHeight="1" x14ac:dyDescent="0.2">
      <c r="A29" s="15">
        <v>18</v>
      </c>
      <c r="B29" s="15" t="s">
        <v>938</v>
      </c>
      <c r="C29" s="99" t="s">
        <v>757</v>
      </c>
      <c r="D29" s="45">
        <v>40381</v>
      </c>
      <c r="E29" s="45">
        <v>40387</v>
      </c>
      <c r="F29" s="15"/>
      <c r="G29" s="15">
        <v>3</v>
      </c>
      <c r="H29" s="15"/>
      <c r="I29" s="15"/>
      <c r="J29" s="15">
        <v>236</v>
      </c>
      <c r="K29" s="88" t="s">
        <v>151</v>
      </c>
      <c r="L29" s="88" t="s">
        <v>760</v>
      </c>
      <c r="M29" s="133"/>
      <c r="N29" s="155"/>
      <c r="O29" s="155"/>
      <c r="P29" s="134"/>
      <c r="Q29" s="157"/>
    </row>
    <row r="30" spans="1:17" ht="12.75" customHeight="1" x14ac:dyDescent="0.2">
      <c r="A30" s="15">
        <v>19</v>
      </c>
      <c r="B30" s="15" t="s">
        <v>938</v>
      </c>
      <c r="C30" s="99" t="s">
        <v>757</v>
      </c>
      <c r="D30" s="45">
        <v>40387</v>
      </c>
      <c r="E30" s="45">
        <v>40394</v>
      </c>
      <c r="F30" s="15"/>
      <c r="G30" s="15">
        <v>4</v>
      </c>
      <c r="H30" s="15"/>
      <c r="I30" s="15"/>
      <c r="J30" s="15">
        <v>220</v>
      </c>
      <c r="K30" s="88" t="s">
        <v>151</v>
      </c>
      <c r="L30" s="88" t="s">
        <v>760</v>
      </c>
      <c r="M30" s="133"/>
      <c r="N30" s="155"/>
      <c r="O30" s="155"/>
      <c r="P30" s="134"/>
      <c r="Q30" s="157"/>
    </row>
    <row r="31" spans="1:17" ht="12.75" customHeight="1" x14ac:dyDescent="0.2">
      <c r="A31" s="15">
        <v>20</v>
      </c>
      <c r="B31" s="15" t="s">
        <v>938</v>
      </c>
      <c r="C31" s="99" t="s">
        <v>757</v>
      </c>
      <c r="D31" s="45">
        <v>40394</v>
      </c>
      <c r="E31" s="45">
        <v>40410</v>
      </c>
      <c r="F31" s="15"/>
      <c r="G31" s="15">
        <v>5</v>
      </c>
      <c r="H31" s="15"/>
      <c r="I31" s="15"/>
      <c r="J31" s="15">
        <v>202</v>
      </c>
      <c r="K31" s="88" t="s">
        <v>151</v>
      </c>
      <c r="L31" s="88" t="s">
        <v>760</v>
      </c>
      <c r="M31" s="133"/>
      <c r="N31" s="155"/>
      <c r="O31" s="155"/>
      <c r="P31" s="134"/>
      <c r="Q31" s="157"/>
    </row>
    <row r="32" spans="1:17" ht="12.75" customHeight="1" x14ac:dyDescent="0.2">
      <c r="A32" s="15">
        <v>21</v>
      </c>
      <c r="B32" s="15" t="s">
        <v>938</v>
      </c>
      <c r="C32" s="99" t="s">
        <v>757</v>
      </c>
      <c r="D32" s="45">
        <v>40413</v>
      </c>
      <c r="E32" s="45">
        <v>40414</v>
      </c>
      <c r="F32" s="15">
        <v>5</v>
      </c>
      <c r="G32" s="15">
        <v>1</v>
      </c>
      <c r="H32" s="15"/>
      <c r="I32" s="15"/>
      <c r="J32" s="15">
        <v>208</v>
      </c>
      <c r="K32" s="88" t="s">
        <v>151</v>
      </c>
      <c r="L32" s="88" t="s">
        <v>760</v>
      </c>
      <c r="M32" s="133"/>
      <c r="N32" s="155"/>
      <c r="O32" s="155"/>
      <c r="P32" s="134"/>
      <c r="Q32" s="157"/>
    </row>
    <row r="33" spans="1:17" ht="12.75" customHeight="1" x14ac:dyDescent="0.2">
      <c r="A33" s="15">
        <v>22</v>
      </c>
      <c r="B33" s="15" t="s">
        <v>938</v>
      </c>
      <c r="C33" s="99" t="s">
        <v>757</v>
      </c>
      <c r="D33" s="45">
        <v>40414</v>
      </c>
      <c r="E33" s="45">
        <v>40429</v>
      </c>
      <c r="F33" s="15"/>
      <c r="G33" s="15">
        <v>2</v>
      </c>
      <c r="H33" s="15"/>
      <c r="I33" s="15"/>
      <c r="J33" s="15">
        <v>200</v>
      </c>
      <c r="K33" s="88" t="s">
        <v>151</v>
      </c>
      <c r="L33" s="88" t="s">
        <v>760</v>
      </c>
      <c r="M33" s="133"/>
      <c r="N33" s="155"/>
      <c r="O33" s="155"/>
      <c r="P33" s="134"/>
      <c r="Q33" s="157"/>
    </row>
    <row r="34" spans="1:17" ht="12.75" customHeight="1" x14ac:dyDescent="0.2">
      <c r="A34" s="15">
        <v>23</v>
      </c>
      <c r="B34" s="15" t="s">
        <v>938</v>
      </c>
      <c r="C34" s="99" t="s">
        <v>757</v>
      </c>
      <c r="D34" s="45">
        <v>40429</v>
      </c>
      <c r="E34" s="45">
        <v>40438</v>
      </c>
      <c r="F34" s="15"/>
      <c r="G34" s="15">
        <v>3</v>
      </c>
      <c r="H34" s="15"/>
      <c r="I34" s="15"/>
      <c r="J34" s="15">
        <v>204</v>
      </c>
      <c r="K34" s="88" t="s">
        <v>151</v>
      </c>
      <c r="L34" s="88" t="s">
        <v>760</v>
      </c>
      <c r="M34" s="133"/>
      <c r="N34" s="155"/>
      <c r="O34" s="155"/>
      <c r="P34" s="134"/>
      <c r="Q34" s="157"/>
    </row>
    <row r="35" spans="1:17" ht="12.75" customHeight="1" x14ac:dyDescent="0.2">
      <c r="A35" s="15">
        <v>24</v>
      </c>
      <c r="B35" s="15" t="s">
        <v>938</v>
      </c>
      <c r="C35" s="99" t="s">
        <v>757</v>
      </c>
      <c r="D35" s="45">
        <v>40438</v>
      </c>
      <c r="E35" s="45">
        <v>40442</v>
      </c>
      <c r="F35" s="15"/>
      <c r="G35" s="15">
        <v>4</v>
      </c>
      <c r="H35" s="15"/>
      <c r="I35" s="15"/>
      <c r="J35" s="15">
        <v>200</v>
      </c>
      <c r="K35" s="88" t="s">
        <v>151</v>
      </c>
      <c r="L35" s="88" t="s">
        <v>760</v>
      </c>
      <c r="M35" s="133"/>
      <c r="N35" s="155"/>
      <c r="O35" s="155"/>
      <c r="P35" s="134"/>
      <c r="Q35" s="157"/>
    </row>
    <row r="36" spans="1:17" ht="12.75" customHeight="1" x14ac:dyDescent="0.2">
      <c r="A36" s="15">
        <v>25</v>
      </c>
      <c r="B36" s="15" t="s">
        <v>938</v>
      </c>
      <c r="C36" s="99" t="s">
        <v>757</v>
      </c>
      <c r="D36" s="45">
        <v>40442</v>
      </c>
      <c r="E36" s="45">
        <v>40448</v>
      </c>
      <c r="F36" s="15"/>
      <c r="G36" s="15">
        <v>5</v>
      </c>
      <c r="H36" s="15"/>
      <c r="I36" s="15"/>
      <c r="J36" s="15">
        <v>193</v>
      </c>
      <c r="K36" s="88" t="s">
        <v>151</v>
      </c>
      <c r="L36" s="88" t="s">
        <v>760</v>
      </c>
      <c r="M36" s="133"/>
      <c r="N36" s="155"/>
      <c r="O36" s="155"/>
      <c r="P36" s="134"/>
      <c r="Q36" s="157"/>
    </row>
    <row r="37" spans="1:17" ht="12.75" customHeight="1" x14ac:dyDescent="0.2">
      <c r="A37" s="15">
        <v>26</v>
      </c>
      <c r="B37" s="15" t="s">
        <v>938</v>
      </c>
      <c r="C37" s="99" t="s">
        <v>757</v>
      </c>
      <c r="D37" s="45">
        <v>40448</v>
      </c>
      <c r="E37" s="45">
        <v>40448</v>
      </c>
      <c r="F37" s="15">
        <v>6</v>
      </c>
      <c r="G37" s="15">
        <v>1</v>
      </c>
      <c r="H37" s="15"/>
      <c r="I37" s="15"/>
      <c r="J37" s="15">
        <v>221</v>
      </c>
      <c r="K37" s="88" t="s">
        <v>151</v>
      </c>
      <c r="L37" s="88" t="s">
        <v>760</v>
      </c>
      <c r="M37" s="133"/>
      <c r="N37" s="155"/>
      <c r="O37" s="155"/>
      <c r="P37" s="134"/>
      <c r="Q37" s="157"/>
    </row>
    <row r="38" spans="1:17" ht="12.75" customHeight="1" x14ac:dyDescent="0.2">
      <c r="A38" s="15">
        <v>27</v>
      </c>
      <c r="B38" s="15" t="s">
        <v>938</v>
      </c>
      <c r="C38" s="99" t="s">
        <v>757</v>
      </c>
      <c r="D38" s="45">
        <v>40448</v>
      </c>
      <c r="E38" s="45">
        <v>40459</v>
      </c>
      <c r="F38" s="15"/>
      <c r="G38" s="15">
        <v>2</v>
      </c>
      <c r="H38" s="15"/>
      <c r="I38" s="15"/>
      <c r="J38" s="15">
        <v>204</v>
      </c>
      <c r="K38" s="88" t="s">
        <v>151</v>
      </c>
      <c r="L38" s="88" t="s">
        <v>760</v>
      </c>
      <c r="M38" s="133"/>
      <c r="N38" s="155"/>
      <c r="O38" s="155"/>
      <c r="P38" s="134"/>
      <c r="Q38" s="157"/>
    </row>
    <row r="39" spans="1:17" ht="12.75" customHeight="1" x14ac:dyDescent="0.2">
      <c r="A39" s="15">
        <v>28</v>
      </c>
      <c r="B39" s="15" t="s">
        <v>938</v>
      </c>
      <c r="C39" s="99" t="s">
        <v>757</v>
      </c>
      <c r="D39" s="45">
        <v>40459</v>
      </c>
      <c r="E39" s="45">
        <v>40473</v>
      </c>
      <c r="F39" s="15"/>
      <c r="G39" s="15">
        <v>3</v>
      </c>
      <c r="H39" s="15"/>
      <c r="I39" s="15"/>
      <c r="J39" s="15">
        <v>202</v>
      </c>
      <c r="K39" s="88" t="s">
        <v>151</v>
      </c>
      <c r="L39" s="88" t="s">
        <v>760</v>
      </c>
      <c r="M39" s="133"/>
      <c r="N39" s="155"/>
      <c r="O39" s="155"/>
      <c r="P39" s="134"/>
      <c r="Q39" s="157"/>
    </row>
    <row r="40" spans="1:17" ht="12.75" customHeight="1" x14ac:dyDescent="0.2">
      <c r="A40" s="15">
        <v>29</v>
      </c>
      <c r="B40" s="15" t="s">
        <v>938</v>
      </c>
      <c r="C40" s="99" t="s">
        <v>757</v>
      </c>
      <c r="D40" s="45">
        <v>40473</v>
      </c>
      <c r="E40" s="45">
        <v>40477</v>
      </c>
      <c r="F40" s="15"/>
      <c r="G40" s="15">
        <v>4</v>
      </c>
      <c r="H40" s="15"/>
      <c r="I40" s="15"/>
      <c r="J40" s="15">
        <v>205</v>
      </c>
      <c r="K40" s="88" t="s">
        <v>151</v>
      </c>
      <c r="L40" s="88" t="s">
        <v>760</v>
      </c>
      <c r="M40" s="133"/>
      <c r="N40" s="155"/>
      <c r="O40" s="155"/>
      <c r="P40" s="134"/>
      <c r="Q40" s="157"/>
    </row>
    <row r="41" spans="1:17" ht="12.75" customHeight="1" x14ac:dyDescent="0.2">
      <c r="A41" s="15">
        <v>30</v>
      </c>
      <c r="B41" s="15" t="s">
        <v>938</v>
      </c>
      <c r="C41" s="99" t="s">
        <v>757</v>
      </c>
      <c r="D41" s="45">
        <v>40477</v>
      </c>
      <c r="E41" s="45">
        <v>40484</v>
      </c>
      <c r="F41" s="15"/>
      <c r="G41" s="15">
        <v>5</v>
      </c>
      <c r="H41" s="15"/>
      <c r="I41" s="15"/>
      <c r="J41" s="15">
        <v>210</v>
      </c>
      <c r="K41" s="88" t="s">
        <v>151</v>
      </c>
      <c r="L41" s="88" t="s">
        <v>760</v>
      </c>
      <c r="M41" s="135"/>
      <c r="N41" s="143"/>
      <c r="O41" s="143"/>
      <c r="P41" s="136"/>
      <c r="Q41" s="147"/>
    </row>
    <row r="42" spans="1:17" ht="12.75" customHeight="1" x14ac:dyDescent="0.2">
      <c r="A42" s="15">
        <v>31</v>
      </c>
      <c r="B42" s="15" t="s">
        <v>938</v>
      </c>
      <c r="C42" s="100" t="s">
        <v>757</v>
      </c>
      <c r="D42" s="45">
        <v>40486</v>
      </c>
      <c r="E42" s="45">
        <v>40499</v>
      </c>
      <c r="F42" s="15">
        <v>7</v>
      </c>
      <c r="G42" s="15">
        <v>1</v>
      </c>
      <c r="H42" s="15"/>
      <c r="I42" s="15"/>
      <c r="J42" s="15">
        <v>192</v>
      </c>
      <c r="K42" s="88" t="s">
        <v>151</v>
      </c>
      <c r="L42" s="88" t="s">
        <v>760</v>
      </c>
      <c r="M42" s="158"/>
      <c r="N42" s="142"/>
      <c r="O42" s="142"/>
      <c r="P42" s="132"/>
      <c r="Q42" s="156" t="s">
        <v>970</v>
      </c>
    </row>
    <row r="43" spans="1:17" ht="12.75" customHeight="1" x14ac:dyDescent="0.2">
      <c r="A43" s="15">
        <v>32</v>
      </c>
      <c r="B43" s="15" t="s">
        <v>938</v>
      </c>
      <c r="C43" s="100" t="s">
        <v>757</v>
      </c>
      <c r="D43" s="45">
        <v>40499</v>
      </c>
      <c r="E43" s="45">
        <v>40505</v>
      </c>
      <c r="F43" s="15"/>
      <c r="G43" s="15">
        <v>2</v>
      </c>
      <c r="H43" s="15"/>
      <c r="I43" s="15"/>
      <c r="J43" s="15">
        <v>203</v>
      </c>
      <c r="K43" s="88" t="s">
        <v>151</v>
      </c>
      <c r="L43" s="88" t="s">
        <v>760</v>
      </c>
      <c r="M43" s="133"/>
      <c r="N43" s="155"/>
      <c r="O43" s="155"/>
      <c r="P43" s="134"/>
      <c r="Q43" s="157"/>
    </row>
    <row r="44" spans="1:17" ht="12.75" customHeight="1" x14ac:dyDescent="0.2">
      <c r="A44" s="15">
        <v>33</v>
      </c>
      <c r="B44" s="15" t="s">
        <v>938</v>
      </c>
      <c r="C44" s="100" t="s">
        <v>757</v>
      </c>
      <c r="D44" s="45">
        <v>40506</v>
      </c>
      <c r="E44" s="45">
        <v>40507</v>
      </c>
      <c r="F44" s="15"/>
      <c r="G44" s="15">
        <v>3</v>
      </c>
      <c r="H44" s="15"/>
      <c r="I44" s="15"/>
      <c r="J44" s="15">
        <v>205</v>
      </c>
      <c r="K44" s="88" t="s">
        <v>151</v>
      </c>
      <c r="L44" s="88" t="s">
        <v>760</v>
      </c>
      <c r="M44" s="133"/>
      <c r="N44" s="155"/>
      <c r="O44" s="155"/>
      <c r="P44" s="134"/>
      <c r="Q44" s="157"/>
    </row>
    <row r="45" spans="1:17" ht="12.75" customHeight="1" x14ac:dyDescent="0.2">
      <c r="A45" s="15">
        <v>34</v>
      </c>
      <c r="B45" s="15" t="s">
        <v>938</v>
      </c>
      <c r="C45" s="100" t="s">
        <v>757</v>
      </c>
      <c r="D45" s="45">
        <v>40507</v>
      </c>
      <c r="E45" s="45">
        <v>40514</v>
      </c>
      <c r="F45" s="15"/>
      <c r="G45" s="15">
        <v>4</v>
      </c>
      <c r="H45" s="15"/>
      <c r="I45" s="15"/>
      <c r="J45" s="15">
        <v>213</v>
      </c>
      <c r="K45" s="88" t="s">
        <v>151</v>
      </c>
      <c r="L45" s="88" t="s">
        <v>760</v>
      </c>
      <c r="M45" s="133"/>
      <c r="N45" s="155"/>
      <c r="O45" s="155"/>
      <c r="P45" s="134"/>
      <c r="Q45" s="157"/>
    </row>
    <row r="46" spans="1:17" ht="15" customHeight="1" x14ac:dyDescent="0.2">
      <c r="A46" s="15">
        <v>35</v>
      </c>
      <c r="B46" s="15" t="s">
        <v>938</v>
      </c>
      <c r="C46" s="100" t="s">
        <v>757</v>
      </c>
      <c r="D46" s="45">
        <v>40515</v>
      </c>
      <c r="E46" s="45">
        <v>40522</v>
      </c>
      <c r="F46" s="15"/>
      <c r="G46" s="15">
        <v>5</v>
      </c>
      <c r="H46" s="15"/>
      <c r="I46" s="15"/>
      <c r="J46" s="15">
        <v>198</v>
      </c>
      <c r="K46" s="88" t="s">
        <v>151</v>
      </c>
      <c r="L46" s="88" t="s">
        <v>760</v>
      </c>
      <c r="M46" s="133"/>
      <c r="N46" s="155"/>
      <c r="O46" s="155"/>
      <c r="P46" s="134"/>
      <c r="Q46" s="157"/>
    </row>
    <row r="47" spans="1:17" ht="12.75" customHeight="1" x14ac:dyDescent="0.2">
      <c r="A47" s="15">
        <v>36</v>
      </c>
      <c r="B47" s="15" t="s">
        <v>938</v>
      </c>
      <c r="C47" s="100" t="s">
        <v>757</v>
      </c>
      <c r="D47" s="45">
        <v>40525</v>
      </c>
      <c r="E47" s="45">
        <v>40532</v>
      </c>
      <c r="F47" s="15">
        <v>8</v>
      </c>
      <c r="G47" s="15">
        <v>1</v>
      </c>
      <c r="H47" s="15"/>
      <c r="I47" s="15"/>
      <c r="J47" s="15">
        <v>211</v>
      </c>
      <c r="K47" s="88" t="s">
        <v>151</v>
      </c>
      <c r="L47" s="88" t="s">
        <v>760</v>
      </c>
      <c r="M47" s="133"/>
      <c r="N47" s="155"/>
      <c r="O47" s="155"/>
      <c r="P47" s="134"/>
      <c r="Q47" s="157"/>
    </row>
    <row r="48" spans="1:17" ht="12.75" customHeight="1" x14ac:dyDescent="0.2">
      <c r="A48" s="15">
        <v>37</v>
      </c>
      <c r="B48" s="15" t="s">
        <v>938</v>
      </c>
      <c r="C48" s="100" t="s">
        <v>757</v>
      </c>
      <c r="D48" s="45">
        <v>40533</v>
      </c>
      <c r="E48" s="45">
        <v>40535</v>
      </c>
      <c r="F48" s="15"/>
      <c r="G48" s="15">
        <v>2</v>
      </c>
      <c r="H48" s="15"/>
      <c r="I48" s="15"/>
      <c r="J48" s="15">
        <v>210</v>
      </c>
      <c r="K48" s="88" t="s">
        <v>151</v>
      </c>
      <c r="L48" s="88" t="s">
        <v>760</v>
      </c>
      <c r="M48" s="133"/>
      <c r="N48" s="155"/>
      <c r="O48" s="155"/>
      <c r="P48" s="134"/>
      <c r="Q48" s="157"/>
    </row>
    <row r="49" spans="1:17" ht="12.75" customHeight="1" x14ac:dyDescent="0.2">
      <c r="A49" s="15">
        <v>38</v>
      </c>
      <c r="B49" s="15" t="s">
        <v>938</v>
      </c>
      <c r="C49" s="100" t="s">
        <v>757</v>
      </c>
      <c r="D49" s="45">
        <v>40535</v>
      </c>
      <c r="E49" s="45">
        <v>40543</v>
      </c>
      <c r="F49" s="15"/>
      <c r="G49" s="15">
        <v>3</v>
      </c>
      <c r="H49" s="15"/>
      <c r="I49" s="15"/>
      <c r="J49" s="15">
        <v>194</v>
      </c>
      <c r="K49" s="88" t="s">
        <v>151</v>
      </c>
      <c r="L49" s="88" t="s">
        <v>760</v>
      </c>
      <c r="M49" s="133"/>
      <c r="N49" s="155"/>
      <c r="O49" s="155"/>
      <c r="P49" s="134"/>
      <c r="Q49" s="157"/>
    </row>
    <row r="50" spans="1:17" ht="12.75" customHeight="1" x14ac:dyDescent="0.2">
      <c r="A50" s="15">
        <v>39</v>
      </c>
      <c r="B50" s="15" t="s">
        <v>938</v>
      </c>
      <c r="C50" s="100" t="s">
        <v>757</v>
      </c>
      <c r="D50" s="45">
        <v>40543</v>
      </c>
      <c r="E50" s="45">
        <v>40543</v>
      </c>
      <c r="F50" s="15"/>
      <c r="G50" s="15">
        <v>4</v>
      </c>
      <c r="H50" s="15"/>
      <c r="I50" s="15"/>
      <c r="J50" s="15">
        <v>142</v>
      </c>
      <c r="K50" s="88" t="s">
        <v>151</v>
      </c>
      <c r="L50" s="88" t="s">
        <v>760</v>
      </c>
      <c r="M50" s="135"/>
      <c r="N50" s="143"/>
      <c r="O50" s="143"/>
      <c r="P50" s="136"/>
      <c r="Q50" s="147"/>
    </row>
    <row r="51" spans="1:17" ht="12.75" customHeight="1" x14ac:dyDescent="0.2">
      <c r="A51" s="213" t="s">
        <v>113</v>
      </c>
      <c r="B51" s="139"/>
      <c r="C51" s="182" t="s">
        <v>940</v>
      </c>
      <c r="D51" s="138"/>
      <c r="E51" s="139"/>
      <c r="F51" s="213" t="s">
        <v>115</v>
      </c>
      <c r="G51" s="138"/>
      <c r="H51" s="139"/>
      <c r="I51" s="182"/>
      <c r="J51" s="138"/>
      <c r="K51" s="138"/>
      <c r="L51" s="139"/>
      <c r="M51" s="19"/>
      <c r="N51" s="19"/>
      <c r="O51" s="19"/>
      <c r="P51" s="19"/>
      <c r="Q51" s="1"/>
    </row>
    <row r="52" spans="1:17" ht="12.75" customHeight="1" x14ac:dyDescent="0.2">
      <c r="A52" s="213" t="s">
        <v>120</v>
      </c>
      <c r="B52" s="139"/>
      <c r="C52" s="182"/>
      <c r="D52" s="138"/>
      <c r="E52" s="139"/>
      <c r="F52" s="213" t="s">
        <v>120</v>
      </c>
      <c r="G52" s="138"/>
      <c r="H52" s="139"/>
      <c r="I52" s="182"/>
      <c r="J52" s="138"/>
      <c r="K52" s="138"/>
      <c r="L52" s="139"/>
      <c r="M52" s="19"/>
      <c r="N52" s="19"/>
      <c r="O52" s="19"/>
      <c r="P52" s="19"/>
      <c r="Q52" s="1"/>
    </row>
    <row r="53" spans="1:17" ht="12.75" customHeight="1" x14ac:dyDescent="0.2">
      <c r="A53" s="213" t="s">
        <v>941</v>
      </c>
      <c r="B53" s="139"/>
      <c r="C53" s="182" t="s">
        <v>942</v>
      </c>
      <c r="D53" s="138"/>
      <c r="E53" s="139"/>
      <c r="F53" s="213" t="s">
        <v>941</v>
      </c>
      <c r="G53" s="138"/>
      <c r="H53" s="139"/>
      <c r="I53" s="182"/>
      <c r="J53" s="138"/>
      <c r="K53" s="138"/>
      <c r="L53" s="139"/>
      <c r="M53" s="19"/>
      <c r="N53" s="19"/>
      <c r="O53" s="19"/>
      <c r="P53" s="19"/>
      <c r="Q53" s="1"/>
    </row>
    <row r="54" spans="1:17" ht="12.75" customHeight="1" x14ac:dyDescent="0.2">
      <c r="A54" s="213" t="s">
        <v>121</v>
      </c>
      <c r="B54" s="139"/>
      <c r="C54" s="182" t="s">
        <v>943</v>
      </c>
      <c r="D54" s="138"/>
      <c r="E54" s="139"/>
      <c r="F54" s="213" t="s">
        <v>121</v>
      </c>
      <c r="G54" s="138"/>
      <c r="H54" s="139"/>
      <c r="I54" s="182"/>
      <c r="J54" s="138"/>
      <c r="K54" s="138"/>
      <c r="L54" s="139"/>
      <c r="M54" s="19"/>
      <c r="N54" s="19"/>
      <c r="O54" s="19"/>
      <c r="P54" s="19"/>
      <c r="Q54" s="1"/>
    </row>
    <row r="55" spans="1:17" ht="12.75" customHeight="1" x14ac:dyDescent="0.2">
      <c r="A55" s="1" t="s">
        <v>123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"/>
    </row>
    <row r="56" spans="1:17" ht="12.75" customHeight="1" x14ac:dyDescent="0.2">
      <c r="A56" s="1"/>
      <c r="B56" s="19"/>
      <c r="C56" s="19"/>
      <c r="D56" s="101"/>
      <c r="E56" s="10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t="12.75" customHeight="1" x14ac:dyDescent="0.2">
      <c r="A57" s="1"/>
      <c r="B57" s="1"/>
      <c r="C57" s="1" t="s">
        <v>971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ht="12.75" customHeight="1" x14ac:dyDescent="0.2">
      <c r="A60" s="176"/>
      <c r="B60" s="132"/>
      <c r="C60" s="177" t="s">
        <v>753</v>
      </c>
      <c r="D60" s="142"/>
      <c r="E60" s="142"/>
      <c r="F60" s="142"/>
      <c r="G60" s="142"/>
      <c r="H60" s="142"/>
      <c r="I60" s="142"/>
      <c r="J60" s="142"/>
      <c r="K60" s="142"/>
      <c r="L60" s="142"/>
      <c r="M60" s="132"/>
      <c r="N60" s="224" t="s">
        <v>754</v>
      </c>
      <c r="O60" s="138"/>
      <c r="P60" s="139"/>
      <c r="Q60" s="102"/>
    </row>
    <row r="61" spans="1:17" ht="12.75" customHeight="1" x14ac:dyDescent="0.2">
      <c r="A61" s="133"/>
      <c r="B61" s="134"/>
      <c r="C61" s="135"/>
      <c r="D61" s="143"/>
      <c r="E61" s="143"/>
      <c r="F61" s="143"/>
      <c r="G61" s="143"/>
      <c r="H61" s="143"/>
      <c r="I61" s="143"/>
      <c r="J61" s="143"/>
      <c r="K61" s="143"/>
      <c r="L61" s="143"/>
      <c r="M61" s="136"/>
      <c r="N61" s="224" t="s">
        <v>240</v>
      </c>
      <c r="O61" s="138"/>
      <c r="P61" s="139"/>
      <c r="Q61" s="91"/>
    </row>
    <row r="62" spans="1:17" ht="12.75" customHeight="1" x14ac:dyDescent="0.2">
      <c r="A62" s="133"/>
      <c r="B62" s="134"/>
      <c r="C62" s="177" t="s">
        <v>241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32"/>
      <c r="N62" s="224" t="s">
        <v>755</v>
      </c>
      <c r="O62" s="138"/>
      <c r="P62" s="139"/>
      <c r="Q62" s="91"/>
    </row>
    <row r="63" spans="1:17" ht="12.75" customHeight="1" x14ac:dyDescent="0.2">
      <c r="A63" s="135"/>
      <c r="B63" s="136"/>
      <c r="C63" s="135"/>
      <c r="D63" s="143"/>
      <c r="E63" s="143"/>
      <c r="F63" s="143"/>
      <c r="G63" s="143"/>
      <c r="H63" s="143"/>
      <c r="I63" s="143"/>
      <c r="J63" s="143"/>
      <c r="K63" s="143"/>
      <c r="L63" s="143"/>
      <c r="M63" s="136"/>
      <c r="N63" s="224" t="s">
        <v>5</v>
      </c>
      <c r="O63" s="138"/>
      <c r="P63" s="139"/>
      <c r="Q63" s="91"/>
    </row>
    <row r="64" spans="1:17" ht="12.75" customHeight="1" x14ac:dyDescent="0.2">
      <c r="A64" s="183" t="s">
        <v>243</v>
      </c>
      <c r="B64" s="138"/>
      <c r="C64" s="139"/>
      <c r="D64" s="186" t="s">
        <v>244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9"/>
      <c r="Q64" s="103"/>
    </row>
    <row r="65" spans="1:17" ht="12.75" customHeight="1" x14ac:dyDescent="0.2">
      <c r="A65" s="183" t="s">
        <v>245</v>
      </c>
      <c r="B65" s="138"/>
      <c r="C65" s="139"/>
      <c r="D65" s="186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9"/>
      <c r="Q65" s="41"/>
    </row>
    <row r="66" spans="1:17" ht="12.75" customHeight="1" x14ac:dyDescent="0.2">
      <c r="A66" s="185" t="s">
        <v>246</v>
      </c>
      <c r="B66" s="139"/>
      <c r="C66" s="43"/>
      <c r="D66" s="182" t="s">
        <v>247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9"/>
      <c r="Q66" s="104"/>
    </row>
    <row r="67" spans="1:17" ht="12.75" customHeight="1" x14ac:dyDescent="0.2">
      <c r="A67" s="153" t="s">
        <v>15</v>
      </c>
      <c r="B67" s="172" t="s">
        <v>16</v>
      </c>
      <c r="C67" s="153" t="s">
        <v>248</v>
      </c>
      <c r="D67" s="184" t="s">
        <v>18</v>
      </c>
      <c r="E67" s="139"/>
      <c r="F67" s="184" t="s">
        <v>249</v>
      </c>
      <c r="G67" s="138"/>
      <c r="H67" s="138"/>
      <c r="I67" s="138"/>
      <c r="J67" s="139"/>
      <c r="K67" s="153" t="s">
        <v>250</v>
      </c>
      <c r="L67" s="172" t="s">
        <v>251</v>
      </c>
      <c r="M67" s="153" t="s">
        <v>252</v>
      </c>
      <c r="N67" s="188" t="s">
        <v>253</v>
      </c>
      <c r="O67" s="142"/>
      <c r="P67" s="132"/>
      <c r="Q67" s="234" t="s">
        <v>882</v>
      </c>
    </row>
    <row r="68" spans="1:17" ht="12.75" customHeight="1" x14ac:dyDescent="0.2">
      <c r="A68" s="147"/>
      <c r="B68" s="147"/>
      <c r="C68" s="147"/>
      <c r="D68" s="15" t="s">
        <v>25</v>
      </c>
      <c r="E68" s="15" t="s">
        <v>26</v>
      </c>
      <c r="F68" s="15" t="s">
        <v>254</v>
      </c>
      <c r="G68" s="15" t="s">
        <v>255</v>
      </c>
      <c r="H68" s="15" t="s">
        <v>256</v>
      </c>
      <c r="I68" s="15" t="s">
        <v>257</v>
      </c>
      <c r="J68" s="15" t="s">
        <v>258</v>
      </c>
      <c r="K68" s="147"/>
      <c r="L68" s="147"/>
      <c r="M68" s="147"/>
      <c r="N68" s="135"/>
      <c r="O68" s="143"/>
      <c r="P68" s="136"/>
      <c r="Q68" s="133"/>
    </row>
    <row r="69" spans="1:17" ht="101.25" customHeight="1" x14ac:dyDescent="0.2">
      <c r="A69" s="86">
        <v>4</v>
      </c>
      <c r="B69" s="86" t="s">
        <v>972</v>
      </c>
      <c r="C69" s="86" t="s">
        <v>973</v>
      </c>
      <c r="D69" s="98">
        <v>40329</v>
      </c>
      <c r="E69" s="98">
        <v>40543</v>
      </c>
      <c r="F69" s="86"/>
      <c r="G69" s="86" t="s">
        <v>974</v>
      </c>
      <c r="H69" s="86"/>
      <c r="I69" s="86"/>
      <c r="J69" s="86"/>
      <c r="K69" s="86">
        <v>9</v>
      </c>
      <c r="L69" s="86" t="s">
        <v>151</v>
      </c>
      <c r="M69" s="86" t="s">
        <v>760</v>
      </c>
      <c r="N69" s="216"/>
      <c r="O69" s="142"/>
      <c r="P69" s="132"/>
      <c r="Q69" s="230" t="s">
        <v>975</v>
      </c>
    </row>
    <row r="70" spans="1:17" ht="12.75" customHeight="1" x14ac:dyDescent="0.2">
      <c r="A70" s="86">
        <v>7</v>
      </c>
      <c r="B70" s="86" t="s">
        <v>972</v>
      </c>
      <c r="C70" s="86" t="s">
        <v>973</v>
      </c>
      <c r="D70" s="98">
        <v>40329</v>
      </c>
      <c r="E70" s="98">
        <v>40543</v>
      </c>
      <c r="F70" s="86"/>
      <c r="G70" s="86" t="s">
        <v>974</v>
      </c>
      <c r="H70" s="86"/>
      <c r="I70" s="86"/>
      <c r="J70" s="86"/>
      <c r="K70" s="86">
        <v>4</v>
      </c>
      <c r="L70" s="86" t="s">
        <v>151</v>
      </c>
      <c r="M70" s="86" t="s">
        <v>760</v>
      </c>
      <c r="N70" s="133"/>
      <c r="O70" s="155"/>
      <c r="P70" s="134"/>
      <c r="Q70" s="231"/>
    </row>
    <row r="71" spans="1:17" ht="12.75" customHeight="1" x14ac:dyDescent="0.2">
      <c r="A71" s="86"/>
      <c r="B71" s="86" t="s">
        <v>976</v>
      </c>
      <c r="C71" s="97" t="s">
        <v>977</v>
      </c>
      <c r="D71" s="98">
        <v>40193</v>
      </c>
      <c r="E71" s="98">
        <v>40543</v>
      </c>
      <c r="F71" s="86"/>
      <c r="G71" s="86" t="s">
        <v>974</v>
      </c>
      <c r="H71" s="86"/>
      <c r="I71" s="86"/>
      <c r="J71" s="86"/>
      <c r="K71" s="86">
        <v>37</v>
      </c>
      <c r="L71" s="86" t="s">
        <v>151</v>
      </c>
      <c r="M71" s="86" t="s">
        <v>760</v>
      </c>
      <c r="N71" s="135"/>
      <c r="O71" s="143"/>
      <c r="P71" s="136"/>
      <c r="Q71" s="232"/>
    </row>
    <row r="72" spans="1:17" ht="12.75" customHeight="1" x14ac:dyDescent="0.2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05"/>
    </row>
    <row r="73" spans="1:17" ht="12.75" customHeight="1" x14ac:dyDescent="0.2">
      <c r="A73" s="183" t="s">
        <v>308</v>
      </c>
      <c r="B73" s="139"/>
      <c r="C73" s="182" t="s">
        <v>978</v>
      </c>
      <c r="D73" s="139"/>
      <c r="E73" s="183" t="s">
        <v>309</v>
      </c>
      <c r="F73" s="139"/>
      <c r="G73" s="185"/>
      <c r="H73" s="138"/>
      <c r="I73" s="138"/>
      <c r="J73" s="139"/>
      <c r="K73" s="183" t="s">
        <v>310</v>
      </c>
      <c r="L73" s="139"/>
      <c r="M73" s="182"/>
      <c r="N73" s="138"/>
      <c r="O73" s="138"/>
      <c r="P73" s="138"/>
      <c r="Q73" s="139"/>
    </row>
    <row r="74" spans="1:17" ht="12.75" customHeight="1" x14ac:dyDescent="0.2">
      <c r="A74" s="183" t="s">
        <v>311</v>
      </c>
      <c r="B74" s="139"/>
      <c r="C74" s="182" t="s">
        <v>979</v>
      </c>
      <c r="D74" s="139"/>
      <c r="E74" s="183" t="s">
        <v>311</v>
      </c>
      <c r="F74" s="139"/>
      <c r="G74" s="185"/>
      <c r="H74" s="138"/>
      <c r="I74" s="138"/>
      <c r="J74" s="139"/>
      <c r="K74" s="183" t="s">
        <v>312</v>
      </c>
      <c r="L74" s="139"/>
      <c r="M74" s="182"/>
      <c r="N74" s="138"/>
      <c r="O74" s="138"/>
      <c r="P74" s="138"/>
      <c r="Q74" s="139"/>
    </row>
    <row r="75" spans="1:17" ht="12.75" customHeight="1" x14ac:dyDescent="0.2">
      <c r="A75" s="183" t="s">
        <v>313</v>
      </c>
      <c r="B75" s="139"/>
      <c r="C75" s="182"/>
      <c r="D75" s="139"/>
      <c r="E75" s="183" t="s">
        <v>313</v>
      </c>
      <c r="F75" s="139"/>
      <c r="G75" s="185"/>
      <c r="H75" s="138"/>
      <c r="I75" s="138"/>
      <c r="J75" s="139"/>
      <c r="K75" s="183" t="s">
        <v>313</v>
      </c>
      <c r="L75" s="139"/>
      <c r="M75" s="182"/>
      <c r="N75" s="138"/>
      <c r="O75" s="138"/>
      <c r="P75" s="138"/>
      <c r="Q75" s="139"/>
    </row>
    <row r="76" spans="1:17" ht="12.75" customHeight="1" x14ac:dyDescent="0.2">
      <c r="A76" s="183" t="s">
        <v>121</v>
      </c>
      <c r="B76" s="139"/>
      <c r="C76" s="189">
        <v>42355</v>
      </c>
      <c r="D76" s="139"/>
      <c r="E76" s="183" t="s">
        <v>121</v>
      </c>
      <c r="F76" s="139"/>
      <c r="G76" s="185"/>
      <c r="H76" s="138"/>
      <c r="I76" s="138"/>
      <c r="J76" s="139"/>
      <c r="K76" s="183" t="s">
        <v>314</v>
      </c>
      <c r="L76" s="139"/>
      <c r="M76" s="182"/>
      <c r="N76" s="138"/>
      <c r="O76" s="138"/>
      <c r="P76" s="138"/>
      <c r="Q76" s="139"/>
    </row>
    <row r="77" spans="1:17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1:17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ht="12.75" customHeight="1" x14ac:dyDescent="0.2">
      <c r="A80" s="176"/>
      <c r="B80" s="132"/>
      <c r="C80" s="177" t="s">
        <v>753</v>
      </c>
      <c r="D80" s="142"/>
      <c r="E80" s="142"/>
      <c r="F80" s="142"/>
      <c r="G80" s="142"/>
      <c r="H80" s="142"/>
      <c r="I80" s="142"/>
      <c r="J80" s="142"/>
      <c r="K80" s="142"/>
      <c r="L80" s="142"/>
      <c r="M80" s="132"/>
      <c r="N80" s="224" t="s">
        <v>754</v>
      </c>
      <c r="O80" s="138"/>
      <c r="P80" s="139"/>
      <c r="Q80" s="102"/>
    </row>
    <row r="81" spans="1:17" ht="12.75" customHeight="1" x14ac:dyDescent="0.2">
      <c r="A81" s="133"/>
      <c r="B81" s="134"/>
      <c r="C81" s="135"/>
      <c r="D81" s="143"/>
      <c r="E81" s="143"/>
      <c r="F81" s="143"/>
      <c r="G81" s="143"/>
      <c r="H81" s="143"/>
      <c r="I81" s="143"/>
      <c r="J81" s="143"/>
      <c r="K81" s="143"/>
      <c r="L81" s="143"/>
      <c r="M81" s="136"/>
      <c r="N81" s="224" t="s">
        <v>240</v>
      </c>
      <c r="O81" s="138"/>
      <c r="P81" s="139"/>
      <c r="Q81" s="91"/>
    </row>
    <row r="82" spans="1:17" ht="12.75" customHeight="1" x14ac:dyDescent="0.2">
      <c r="A82" s="133"/>
      <c r="B82" s="134"/>
      <c r="C82" s="177" t="s">
        <v>241</v>
      </c>
      <c r="D82" s="142"/>
      <c r="E82" s="142"/>
      <c r="F82" s="142"/>
      <c r="G82" s="142"/>
      <c r="H82" s="142"/>
      <c r="I82" s="142"/>
      <c r="J82" s="142"/>
      <c r="K82" s="142"/>
      <c r="L82" s="142"/>
      <c r="M82" s="132"/>
      <c r="N82" s="224" t="s">
        <v>755</v>
      </c>
      <c r="O82" s="138"/>
      <c r="P82" s="139"/>
      <c r="Q82" s="91"/>
    </row>
    <row r="83" spans="1:17" ht="12.75" customHeight="1" x14ac:dyDescent="0.2">
      <c r="A83" s="135"/>
      <c r="B83" s="136"/>
      <c r="C83" s="135"/>
      <c r="D83" s="143"/>
      <c r="E83" s="143"/>
      <c r="F83" s="143"/>
      <c r="G83" s="143"/>
      <c r="H83" s="143"/>
      <c r="I83" s="143"/>
      <c r="J83" s="143"/>
      <c r="K83" s="143"/>
      <c r="L83" s="143"/>
      <c r="M83" s="136"/>
      <c r="N83" s="224" t="s">
        <v>5</v>
      </c>
      <c r="O83" s="138"/>
      <c r="P83" s="139"/>
      <c r="Q83" s="91"/>
    </row>
    <row r="84" spans="1:17" ht="12.75" customHeight="1" x14ac:dyDescent="0.2">
      <c r="A84" s="183" t="s">
        <v>243</v>
      </c>
      <c r="B84" s="138"/>
      <c r="C84" s="139"/>
      <c r="D84" s="186" t="s">
        <v>244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9"/>
      <c r="Q84" s="103"/>
    </row>
    <row r="85" spans="1:17" ht="12.75" customHeight="1" x14ac:dyDescent="0.2">
      <c r="A85" s="183" t="s">
        <v>245</v>
      </c>
      <c r="B85" s="138"/>
      <c r="C85" s="139"/>
      <c r="D85" s="186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9"/>
      <c r="Q85" s="41"/>
    </row>
    <row r="86" spans="1:17" ht="12.75" customHeight="1" x14ac:dyDescent="0.2">
      <c r="A86" s="185" t="s">
        <v>246</v>
      </c>
      <c r="B86" s="139"/>
      <c r="C86" s="43"/>
      <c r="D86" s="185" t="s">
        <v>247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9"/>
      <c r="Q86" s="41"/>
    </row>
    <row r="87" spans="1:17" ht="12.75" customHeight="1" x14ac:dyDescent="0.2">
      <c r="A87" s="153" t="s">
        <v>15</v>
      </c>
      <c r="B87" s="172" t="s">
        <v>16</v>
      </c>
      <c r="C87" s="153" t="s">
        <v>248</v>
      </c>
      <c r="D87" s="184" t="s">
        <v>18</v>
      </c>
      <c r="E87" s="139"/>
      <c r="F87" s="184" t="s">
        <v>249</v>
      </c>
      <c r="G87" s="138"/>
      <c r="H87" s="138"/>
      <c r="I87" s="138"/>
      <c r="J87" s="139"/>
      <c r="K87" s="153" t="s">
        <v>250</v>
      </c>
      <c r="L87" s="172" t="s">
        <v>251</v>
      </c>
      <c r="M87" s="153" t="s">
        <v>252</v>
      </c>
      <c r="N87" s="188" t="s">
        <v>253</v>
      </c>
      <c r="O87" s="142"/>
      <c r="P87" s="132"/>
      <c r="Q87" s="172" t="s">
        <v>882</v>
      </c>
    </row>
    <row r="88" spans="1:17" ht="12.75" customHeight="1" x14ac:dyDescent="0.2">
      <c r="A88" s="147"/>
      <c r="B88" s="147"/>
      <c r="C88" s="147"/>
      <c r="D88" s="15" t="s">
        <v>25</v>
      </c>
      <c r="E88" s="15" t="s">
        <v>26</v>
      </c>
      <c r="F88" s="15" t="s">
        <v>254</v>
      </c>
      <c r="G88" s="15" t="s">
        <v>255</v>
      </c>
      <c r="H88" s="15" t="s">
        <v>256</v>
      </c>
      <c r="I88" s="15" t="s">
        <v>257</v>
      </c>
      <c r="J88" s="15" t="s">
        <v>258</v>
      </c>
      <c r="K88" s="147"/>
      <c r="L88" s="147"/>
      <c r="M88" s="147"/>
      <c r="N88" s="135"/>
      <c r="O88" s="143"/>
      <c r="P88" s="136"/>
      <c r="Q88" s="147"/>
    </row>
    <row r="89" spans="1:17" ht="12.75" customHeight="1" x14ac:dyDescent="0.2">
      <c r="A89" s="86">
        <v>23</v>
      </c>
      <c r="B89" s="86" t="s">
        <v>980</v>
      </c>
      <c r="C89" s="86" t="s">
        <v>981</v>
      </c>
      <c r="D89" s="98">
        <v>40568</v>
      </c>
      <c r="E89" s="98">
        <v>40869</v>
      </c>
      <c r="F89" s="86">
        <v>5</v>
      </c>
      <c r="G89" s="86" t="s">
        <v>974</v>
      </c>
      <c r="H89" s="86"/>
      <c r="I89" s="86"/>
      <c r="J89" s="86"/>
      <c r="K89" s="86">
        <v>60</v>
      </c>
      <c r="L89" s="86" t="s">
        <v>151</v>
      </c>
      <c r="M89" s="86" t="s">
        <v>760</v>
      </c>
      <c r="N89" s="216"/>
      <c r="O89" s="142"/>
      <c r="P89" s="132"/>
      <c r="Q89" s="233" t="s">
        <v>982</v>
      </c>
    </row>
    <row r="90" spans="1:17" ht="12.75" customHeight="1" x14ac:dyDescent="0.2">
      <c r="A90" s="86">
        <v>24</v>
      </c>
      <c r="B90" s="86" t="s">
        <v>983</v>
      </c>
      <c r="C90" s="86" t="s">
        <v>984</v>
      </c>
      <c r="D90" s="98">
        <v>41501</v>
      </c>
      <c r="E90" s="98" t="s">
        <v>985</v>
      </c>
      <c r="F90" s="86"/>
      <c r="G90" s="86" t="s">
        <v>974</v>
      </c>
      <c r="H90" s="86"/>
      <c r="I90" s="86"/>
      <c r="J90" s="86"/>
      <c r="K90" s="86">
        <v>10</v>
      </c>
      <c r="L90" s="86" t="s">
        <v>151</v>
      </c>
      <c r="M90" s="86" t="s">
        <v>760</v>
      </c>
      <c r="N90" s="133"/>
      <c r="O90" s="155"/>
      <c r="P90" s="134"/>
      <c r="Q90" s="157"/>
    </row>
    <row r="91" spans="1:17" ht="12.75" customHeight="1" x14ac:dyDescent="0.2">
      <c r="A91" s="86">
        <v>25</v>
      </c>
      <c r="B91" s="86" t="s">
        <v>986</v>
      </c>
      <c r="C91" s="86" t="s">
        <v>987</v>
      </c>
      <c r="D91" s="98">
        <v>40208</v>
      </c>
      <c r="E91" s="98">
        <v>40268</v>
      </c>
      <c r="F91" s="86">
        <v>6</v>
      </c>
      <c r="G91" s="86" t="s">
        <v>974</v>
      </c>
      <c r="H91" s="86"/>
      <c r="I91" s="86"/>
      <c r="J91" s="86"/>
      <c r="K91" s="86">
        <v>160</v>
      </c>
      <c r="L91" s="86" t="s">
        <v>151</v>
      </c>
      <c r="M91" s="86" t="s">
        <v>760</v>
      </c>
      <c r="N91" s="133"/>
      <c r="O91" s="155"/>
      <c r="P91" s="134"/>
      <c r="Q91" s="157"/>
    </row>
    <row r="92" spans="1:17" ht="12.75" customHeight="1" x14ac:dyDescent="0.2">
      <c r="A92" s="86">
        <v>26</v>
      </c>
      <c r="B92" s="86" t="s">
        <v>988</v>
      </c>
      <c r="C92" s="86" t="s">
        <v>987</v>
      </c>
      <c r="D92" s="98">
        <v>40298</v>
      </c>
      <c r="E92" s="98">
        <v>40329</v>
      </c>
      <c r="F92" s="86"/>
      <c r="G92" s="86" t="s">
        <v>974</v>
      </c>
      <c r="H92" s="86"/>
      <c r="I92" s="86"/>
      <c r="J92" s="86"/>
      <c r="K92" s="86">
        <v>183</v>
      </c>
      <c r="L92" s="86" t="s">
        <v>151</v>
      </c>
      <c r="M92" s="86" t="s">
        <v>760</v>
      </c>
      <c r="N92" s="133"/>
      <c r="O92" s="155"/>
      <c r="P92" s="134"/>
      <c r="Q92" s="157"/>
    </row>
    <row r="93" spans="1:17" ht="12.75" customHeight="1" x14ac:dyDescent="0.2">
      <c r="A93" s="86">
        <v>27</v>
      </c>
      <c r="B93" s="86" t="s">
        <v>989</v>
      </c>
      <c r="C93" s="86" t="s">
        <v>987</v>
      </c>
      <c r="D93" s="98">
        <v>40359</v>
      </c>
      <c r="E93" s="98">
        <v>40421</v>
      </c>
      <c r="F93" s="86"/>
      <c r="G93" s="86" t="s">
        <v>974</v>
      </c>
      <c r="H93" s="86"/>
      <c r="I93" s="86"/>
      <c r="J93" s="86"/>
      <c r="K93" s="86">
        <v>168</v>
      </c>
      <c r="L93" s="86" t="s">
        <v>151</v>
      </c>
      <c r="M93" s="86" t="s">
        <v>760</v>
      </c>
      <c r="N93" s="133"/>
      <c r="O93" s="155"/>
      <c r="P93" s="134"/>
      <c r="Q93" s="157"/>
    </row>
    <row r="94" spans="1:17" ht="12.75" customHeight="1" x14ac:dyDescent="0.2">
      <c r="A94" s="86">
        <v>28</v>
      </c>
      <c r="B94" s="86" t="s">
        <v>990</v>
      </c>
      <c r="C94" s="86" t="s">
        <v>987</v>
      </c>
      <c r="D94" s="98">
        <v>40451</v>
      </c>
      <c r="E94" s="98" t="s">
        <v>991</v>
      </c>
      <c r="F94" s="86"/>
      <c r="G94" s="86" t="s">
        <v>974</v>
      </c>
      <c r="H94" s="86"/>
      <c r="I94" s="86"/>
      <c r="J94" s="86"/>
      <c r="K94" s="86">
        <v>113</v>
      </c>
      <c r="L94" s="86" t="s">
        <v>151</v>
      </c>
      <c r="M94" s="86" t="s">
        <v>760</v>
      </c>
      <c r="N94" s="133"/>
      <c r="O94" s="155"/>
      <c r="P94" s="134"/>
      <c r="Q94" s="157"/>
    </row>
    <row r="95" spans="1:17" ht="12.75" customHeight="1" x14ac:dyDescent="0.2">
      <c r="A95" s="86">
        <v>30</v>
      </c>
      <c r="B95" s="86" t="s">
        <v>992</v>
      </c>
      <c r="C95" s="86" t="s">
        <v>981</v>
      </c>
      <c r="D95" s="98">
        <v>40210</v>
      </c>
      <c r="E95" s="98">
        <v>40487</v>
      </c>
      <c r="F95" s="86"/>
      <c r="G95" s="86" t="s">
        <v>974</v>
      </c>
      <c r="H95" s="86"/>
      <c r="I95" s="86"/>
      <c r="J95" s="86"/>
      <c r="K95" s="86">
        <v>57</v>
      </c>
      <c r="L95" s="86" t="s">
        <v>151</v>
      </c>
      <c r="M95" s="86" t="s">
        <v>760</v>
      </c>
      <c r="N95" s="135"/>
      <c r="O95" s="143"/>
      <c r="P95" s="136"/>
      <c r="Q95" s="147"/>
    </row>
    <row r="97" spans="1:17" ht="12.75" customHeight="1" x14ac:dyDescent="0.2">
      <c r="A97" s="183" t="s">
        <v>308</v>
      </c>
      <c r="B97" s="139"/>
      <c r="C97" s="182"/>
      <c r="D97" s="139"/>
      <c r="E97" s="183" t="s">
        <v>309</v>
      </c>
      <c r="F97" s="139"/>
      <c r="G97" s="185"/>
      <c r="H97" s="138"/>
      <c r="I97" s="138"/>
      <c r="J97" s="139"/>
      <c r="K97" s="183" t="s">
        <v>310</v>
      </c>
      <c r="L97" s="139"/>
      <c r="M97" s="182"/>
      <c r="N97" s="138"/>
      <c r="O97" s="138"/>
      <c r="P97" s="138"/>
      <c r="Q97" s="139"/>
    </row>
    <row r="98" spans="1:17" ht="12.75" customHeight="1" x14ac:dyDescent="0.2">
      <c r="A98" s="183" t="s">
        <v>311</v>
      </c>
      <c r="B98" s="139"/>
      <c r="C98" s="182" t="s">
        <v>993</v>
      </c>
      <c r="D98" s="139"/>
      <c r="E98" s="183" t="s">
        <v>311</v>
      </c>
      <c r="F98" s="139"/>
      <c r="G98" s="185"/>
      <c r="H98" s="138"/>
      <c r="I98" s="138"/>
      <c r="J98" s="139"/>
      <c r="K98" s="183" t="s">
        <v>312</v>
      </c>
      <c r="L98" s="139"/>
      <c r="M98" s="182"/>
      <c r="N98" s="138"/>
      <c r="O98" s="138"/>
      <c r="P98" s="138"/>
      <c r="Q98" s="139"/>
    </row>
    <row r="99" spans="1:17" ht="12.75" customHeight="1" x14ac:dyDescent="0.2">
      <c r="A99" s="183" t="s">
        <v>313</v>
      </c>
      <c r="B99" s="139"/>
      <c r="C99" s="182"/>
      <c r="D99" s="139"/>
      <c r="E99" s="183" t="s">
        <v>313</v>
      </c>
      <c r="F99" s="139"/>
      <c r="G99" s="185"/>
      <c r="H99" s="138"/>
      <c r="I99" s="138"/>
      <c r="J99" s="139"/>
      <c r="K99" s="183" t="s">
        <v>313</v>
      </c>
      <c r="L99" s="139"/>
      <c r="M99" s="182"/>
      <c r="N99" s="138"/>
      <c r="O99" s="138"/>
      <c r="P99" s="138"/>
      <c r="Q99" s="139"/>
    </row>
    <row r="100" spans="1:17" ht="12.75" customHeight="1" x14ac:dyDescent="0.2">
      <c r="A100" s="183" t="s">
        <v>121</v>
      </c>
      <c r="B100" s="139"/>
      <c r="C100" s="182"/>
      <c r="D100" s="139"/>
      <c r="E100" s="183" t="s">
        <v>121</v>
      </c>
      <c r="F100" s="139"/>
      <c r="G100" s="185"/>
      <c r="H100" s="138"/>
      <c r="I100" s="138"/>
      <c r="J100" s="139"/>
      <c r="K100" s="183" t="s">
        <v>314</v>
      </c>
      <c r="L100" s="139"/>
      <c r="M100" s="182"/>
      <c r="N100" s="138"/>
      <c r="O100" s="138"/>
      <c r="P100" s="138"/>
      <c r="Q100" s="139"/>
    </row>
    <row r="101" spans="1:17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12.75" customHeight="1" x14ac:dyDescent="0.2">
      <c r="A103" s="176"/>
      <c r="B103" s="132"/>
      <c r="C103" s="177" t="s">
        <v>238</v>
      </c>
      <c r="D103" s="142"/>
      <c r="E103" s="142"/>
      <c r="F103" s="142"/>
      <c r="G103" s="142"/>
      <c r="H103" s="142"/>
      <c r="I103" s="142"/>
      <c r="J103" s="142"/>
      <c r="K103" s="142"/>
      <c r="L103" s="142"/>
      <c r="M103" s="132"/>
      <c r="N103" s="224" t="s">
        <v>239</v>
      </c>
      <c r="O103" s="138"/>
      <c r="P103" s="139"/>
      <c r="Q103" s="92"/>
    </row>
    <row r="104" spans="1:17" ht="12.75" customHeight="1" x14ac:dyDescent="0.2">
      <c r="A104" s="133"/>
      <c r="B104" s="134"/>
      <c r="C104" s="135"/>
      <c r="D104" s="143"/>
      <c r="E104" s="143"/>
      <c r="F104" s="143"/>
      <c r="G104" s="143"/>
      <c r="H104" s="143"/>
      <c r="I104" s="143"/>
      <c r="J104" s="143"/>
      <c r="K104" s="143"/>
      <c r="L104" s="143"/>
      <c r="M104" s="136"/>
      <c r="N104" s="224" t="s">
        <v>240</v>
      </c>
      <c r="O104" s="138"/>
      <c r="P104" s="139"/>
      <c r="Q104" s="106"/>
    </row>
    <row r="105" spans="1:17" ht="12.75" customHeight="1" x14ac:dyDescent="0.2">
      <c r="A105" s="133"/>
      <c r="B105" s="134"/>
      <c r="C105" s="177" t="s">
        <v>241</v>
      </c>
      <c r="D105" s="142"/>
      <c r="E105" s="142"/>
      <c r="F105" s="142"/>
      <c r="G105" s="142"/>
      <c r="H105" s="142"/>
      <c r="I105" s="142"/>
      <c r="J105" s="142"/>
      <c r="K105" s="142"/>
      <c r="L105" s="142"/>
      <c r="M105" s="132"/>
      <c r="N105" s="224" t="s">
        <v>242</v>
      </c>
      <c r="O105" s="138"/>
      <c r="P105" s="139"/>
      <c r="Q105" s="106"/>
    </row>
    <row r="106" spans="1:17" ht="12.75" customHeight="1" x14ac:dyDescent="0.2">
      <c r="A106" s="135"/>
      <c r="B106" s="136"/>
      <c r="C106" s="135"/>
      <c r="D106" s="143"/>
      <c r="E106" s="143"/>
      <c r="F106" s="143"/>
      <c r="G106" s="143"/>
      <c r="H106" s="143"/>
      <c r="I106" s="143"/>
      <c r="J106" s="143"/>
      <c r="K106" s="143"/>
      <c r="L106" s="143"/>
      <c r="M106" s="136"/>
      <c r="N106" s="224" t="s">
        <v>5</v>
      </c>
      <c r="O106" s="138"/>
      <c r="P106" s="139"/>
      <c r="Q106" s="106"/>
    </row>
    <row r="107" spans="1:17" ht="12.75" customHeight="1" x14ac:dyDescent="0.2">
      <c r="A107" s="183" t="s">
        <v>243</v>
      </c>
      <c r="B107" s="138"/>
      <c r="C107" s="139"/>
      <c r="D107" s="186" t="s">
        <v>244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93"/>
    </row>
    <row r="108" spans="1:17" ht="12.75" customHeight="1" x14ac:dyDescent="0.2">
      <c r="A108" s="183" t="s">
        <v>245</v>
      </c>
      <c r="B108" s="138"/>
      <c r="C108" s="139"/>
      <c r="D108" s="207" t="s">
        <v>873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9"/>
      <c r="Q108" s="94"/>
    </row>
    <row r="109" spans="1:17" ht="12.75" customHeight="1" x14ac:dyDescent="0.2">
      <c r="A109" s="185" t="s">
        <v>246</v>
      </c>
      <c r="B109" s="139"/>
      <c r="C109" s="43"/>
      <c r="D109" s="184" t="s">
        <v>994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83"/>
    </row>
    <row r="110" spans="1:17" ht="12.75" customHeight="1" x14ac:dyDescent="0.2">
      <c r="A110" s="153" t="s">
        <v>15</v>
      </c>
      <c r="B110" s="172" t="s">
        <v>16</v>
      </c>
      <c r="C110" s="153" t="s">
        <v>248</v>
      </c>
      <c r="D110" s="184" t="s">
        <v>18</v>
      </c>
      <c r="E110" s="139"/>
      <c r="F110" s="184" t="s">
        <v>249</v>
      </c>
      <c r="G110" s="138"/>
      <c r="H110" s="138"/>
      <c r="I110" s="138"/>
      <c r="J110" s="139"/>
      <c r="K110" s="153" t="s">
        <v>250</v>
      </c>
      <c r="L110" s="172" t="s">
        <v>251</v>
      </c>
      <c r="M110" s="153" t="s">
        <v>252</v>
      </c>
      <c r="N110" s="188" t="s">
        <v>253</v>
      </c>
      <c r="O110" s="142"/>
      <c r="P110" s="132"/>
      <c r="Q110" s="172" t="s">
        <v>882</v>
      </c>
    </row>
    <row r="111" spans="1:17" ht="12.75" customHeight="1" x14ac:dyDescent="0.2">
      <c r="A111" s="147"/>
      <c r="B111" s="147"/>
      <c r="C111" s="147"/>
      <c r="D111" s="15" t="s">
        <v>25</v>
      </c>
      <c r="E111" s="15" t="s">
        <v>26</v>
      </c>
      <c r="F111" s="15" t="s">
        <v>254</v>
      </c>
      <c r="G111" s="15" t="s">
        <v>255</v>
      </c>
      <c r="H111" s="15" t="s">
        <v>256</v>
      </c>
      <c r="I111" s="15" t="s">
        <v>257</v>
      </c>
      <c r="J111" s="15" t="s">
        <v>258</v>
      </c>
      <c r="K111" s="147"/>
      <c r="L111" s="147"/>
      <c r="M111" s="147"/>
      <c r="N111" s="135"/>
      <c r="O111" s="143"/>
      <c r="P111" s="136"/>
      <c r="Q111" s="147"/>
    </row>
    <row r="112" spans="1:17" ht="22.5" customHeight="1" x14ac:dyDescent="0.2">
      <c r="A112" s="15">
        <v>2</v>
      </c>
      <c r="B112" s="15" t="s">
        <v>898</v>
      </c>
      <c r="C112" s="47" t="s">
        <v>899</v>
      </c>
      <c r="D112" s="45">
        <v>40209</v>
      </c>
      <c r="E112" s="45">
        <v>40237</v>
      </c>
      <c r="F112" s="15">
        <v>1</v>
      </c>
      <c r="G112" s="15">
        <v>1</v>
      </c>
      <c r="H112" s="15"/>
      <c r="I112" s="15"/>
      <c r="J112" s="15"/>
      <c r="K112" s="15">
        <v>164</v>
      </c>
      <c r="L112" s="15" t="s">
        <v>151</v>
      </c>
      <c r="M112" s="15" t="s">
        <v>152</v>
      </c>
      <c r="N112" s="158"/>
      <c r="O112" s="142"/>
      <c r="P112" s="132"/>
      <c r="Q112" s="153" t="s">
        <v>995</v>
      </c>
    </row>
    <row r="113" spans="1:17" ht="12.75" customHeight="1" x14ac:dyDescent="0.2">
      <c r="A113" s="15">
        <v>3</v>
      </c>
      <c r="B113" s="15" t="s">
        <v>898</v>
      </c>
      <c r="C113" s="47" t="s">
        <v>899</v>
      </c>
      <c r="D113" s="45">
        <v>40268</v>
      </c>
      <c r="E113" s="45">
        <v>40268</v>
      </c>
      <c r="F113" s="15"/>
      <c r="G113" s="15">
        <v>2</v>
      </c>
      <c r="H113" s="15"/>
      <c r="I113" s="15"/>
      <c r="J113" s="15"/>
      <c r="K113" s="15">
        <v>168</v>
      </c>
      <c r="L113" s="15" t="s">
        <v>151</v>
      </c>
      <c r="M113" s="15" t="s">
        <v>152</v>
      </c>
      <c r="N113" s="133"/>
      <c r="O113" s="155"/>
      <c r="P113" s="134"/>
      <c r="Q113" s="157"/>
    </row>
    <row r="114" spans="1:17" ht="12.75" customHeight="1" x14ac:dyDescent="0.2">
      <c r="A114" s="15">
        <v>4</v>
      </c>
      <c r="B114" s="15" t="s">
        <v>898</v>
      </c>
      <c r="C114" s="47" t="s">
        <v>899</v>
      </c>
      <c r="D114" s="45" t="s">
        <v>996</v>
      </c>
      <c r="E114" s="45">
        <v>40328</v>
      </c>
      <c r="F114" s="15"/>
      <c r="G114" s="15">
        <v>3</v>
      </c>
      <c r="H114" s="45"/>
      <c r="I114" s="45"/>
      <c r="J114" s="15"/>
      <c r="K114" s="15">
        <v>203</v>
      </c>
      <c r="L114" s="15" t="s">
        <v>151</v>
      </c>
      <c r="M114" s="15" t="s">
        <v>152</v>
      </c>
      <c r="N114" s="133"/>
      <c r="O114" s="155"/>
      <c r="P114" s="134"/>
      <c r="Q114" s="157"/>
    </row>
    <row r="115" spans="1:17" ht="12.75" customHeight="1" x14ac:dyDescent="0.2">
      <c r="A115" s="15">
        <v>5</v>
      </c>
      <c r="B115" s="15" t="s">
        <v>898</v>
      </c>
      <c r="C115" s="47" t="s">
        <v>899</v>
      </c>
      <c r="D115" s="45">
        <v>40359</v>
      </c>
      <c r="E115" s="45">
        <v>40390</v>
      </c>
      <c r="F115" s="15"/>
      <c r="G115" s="15">
        <v>4</v>
      </c>
      <c r="H115" s="45"/>
      <c r="I115" s="45"/>
      <c r="J115" s="15"/>
      <c r="K115" s="15">
        <v>303</v>
      </c>
      <c r="L115" s="15" t="s">
        <v>151</v>
      </c>
      <c r="M115" s="15" t="s">
        <v>152</v>
      </c>
      <c r="N115" s="133"/>
      <c r="O115" s="155"/>
      <c r="P115" s="134"/>
      <c r="Q115" s="157"/>
    </row>
    <row r="116" spans="1:17" ht="12.75" customHeight="1" x14ac:dyDescent="0.2">
      <c r="A116" s="15">
        <v>7</v>
      </c>
      <c r="B116" s="15" t="s">
        <v>898</v>
      </c>
      <c r="C116" s="47" t="s">
        <v>899</v>
      </c>
      <c r="D116" s="45">
        <v>40421</v>
      </c>
      <c r="E116" s="45">
        <v>40451</v>
      </c>
      <c r="F116" s="15">
        <v>2</v>
      </c>
      <c r="G116" s="15">
        <v>1</v>
      </c>
      <c r="H116" s="45"/>
      <c r="I116" s="45"/>
      <c r="J116" s="15"/>
      <c r="K116" s="15">
        <v>187</v>
      </c>
      <c r="L116" s="15" t="s">
        <v>151</v>
      </c>
      <c r="M116" s="15" t="s">
        <v>152</v>
      </c>
      <c r="N116" s="133"/>
      <c r="O116" s="155"/>
      <c r="P116" s="134"/>
      <c r="Q116" s="157"/>
    </row>
    <row r="117" spans="1:17" ht="12.75" customHeight="1" x14ac:dyDescent="0.2">
      <c r="A117" s="15">
        <v>8</v>
      </c>
      <c r="B117" s="15" t="s">
        <v>898</v>
      </c>
      <c r="C117" s="47" t="s">
        <v>899</v>
      </c>
      <c r="D117" s="45">
        <v>40482</v>
      </c>
      <c r="E117" s="45">
        <v>40512</v>
      </c>
      <c r="F117" s="15"/>
      <c r="G117" s="15">
        <v>2</v>
      </c>
      <c r="H117" s="45"/>
      <c r="I117" s="45"/>
      <c r="J117" s="15"/>
      <c r="K117" s="15">
        <v>184</v>
      </c>
      <c r="L117" s="15" t="s">
        <v>151</v>
      </c>
      <c r="M117" s="15" t="s">
        <v>152</v>
      </c>
      <c r="N117" s="133"/>
      <c r="O117" s="155"/>
      <c r="P117" s="134"/>
      <c r="Q117" s="157"/>
    </row>
    <row r="118" spans="1:17" ht="12.75" customHeight="1" x14ac:dyDescent="0.2">
      <c r="A118" s="15">
        <v>9</v>
      </c>
      <c r="B118" s="15" t="s">
        <v>898</v>
      </c>
      <c r="C118" s="47" t="s">
        <v>899</v>
      </c>
      <c r="D118" s="45">
        <v>40512</v>
      </c>
      <c r="E118" s="45">
        <v>40543</v>
      </c>
      <c r="F118" s="15"/>
      <c r="G118" s="15">
        <v>3</v>
      </c>
      <c r="H118" s="45"/>
      <c r="I118" s="45"/>
      <c r="J118" s="15"/>
      <c r="K118" s="15">
        <v>177</v>
      </c>
      <c r="L118" s="15" t="s">
        <v>151</v>
      </c>
      <c r="M118" s="15" t="s">
        <v>152</v>
      </c>
      <c r="N118" s="135"/>
      <c r="O118" s="143"/>
      <c r="P118" s="136"/>
      <c r="Q118" s="147"/>
    </row>
    <row r="119" spans="1:17" ht="12.75" customHeight="1" x14ac:dyDescent="0.2">
      <c r="A119" s="15"/>
      <c r="B119" s="15"/>
      <c r="C119" s="47"/>
      <c r="D119" s="45"/>
      <c r="E119" s="45"/>
      <c r="F119" s="15"/>
      <c r="G119" s="15"/>
      <c r="H119" s="45"/>
      <c r="I119" s="45"/>
      <c r="J119" s="15"/>
      <c r="K119" s="15"/>
      <c r="L119" s="15"/>
      <c r="M119" s="15"/>
      <c r="N119" s="107"/>
      <c r="O119" s="108"/>
      <c r="P119" s="108"/>
      <c r="Q119" s="109"/>
    </row>
    <row r="120" spans="1:17" ht="12.75" customHeight="1" x14ac:dyDescent="0.2">
      <c r="A120" s="15"/>
      <c r="B120" s="15"/>
      <c r="C120" s="47"/>
      <c r="D120" s="45"/>
      <c r="E120" s="45"/>
      <c r="F120" s="15"/>
      <c r="G120" s="15"/>
      <c r="H120" s="45"/>
      <c r="I120" s="45"/>
      <c r="J120" s="15"/>
      <c r="K120" s="15"/>
      <c r="L120" s="15"/>
      <c r="M120" s="15"/>
      <c r="N120" s="32"/>
      <c r="O120" s="54"/>
      <c r="P120" s="54"/>
      <c r="Q120" s="96"/>
    </row>
    <row r="121" spans="1:17" ht="12.75" customHeight="1" x14ac:dyDescent="0.2">
      <c r="A121" s="183" t="s">
        <v>308</v>
      </c>
      <c r="B121" s="139"/>
      <c r="C121" s="182" t="s">
        <v>907</v>
      </c>
      <c r="D121" s="139"/>
      <c r="E121" s="183" t="s">
        <v>309</v>
      </c>
      <c r="F121" s="139"/>
      <c r="G121" s="185"/>
      <c r="H121" s="138"/>
      <c r="I121" s="138"/>
      <c r="J121" s="139"/>
      <c r="K121" s="183" t="s">
        <v>310</v>
      </c>
      <c r="L121" s="139"/>
      <c r="M121" s="182"/>
      <c r="N121" s="138"/>
      <c r="O121" s="138"/>
      <c r="P121" s="138"/>
      <c r="Q121" s="139"/>
    </row>
    <row r="122" spans="1:17" ht="12.75" customHeight="1" x14ac:dyDescent="0.2">
      <c r="A122" s="183" t="s">
        <v>311</v>
      </c>
      <c r="B122" s="139"/>
      <c r="C122" s="182" t="s">
        <v>908</v>
      </c>
      <c r="D122" s="139"/>
      <c r="E122" s="183" t="s">
        <v>311</v>
      </c>
      <c r="F122" s="139"/>
      <c r="G122" s="185"/>
      <c r="H122" s="138"/>
      <c r="I122" s="138"/>
      <c r="J122" s="139"/>
      <c r="K122" s="183" t="s">
        <v>312</v>
      </c>
      <c r="L122" s="139"/>
      <c r="M122" s="182"/>
      <c r="N122" s="138"/>
      <c r="O122" s="138"/>
      <c r="P122" s="138"/>
      <c r="Q122" s="139"/>
    </row>
    <row r="123" spans="1:17" ht="12.75" customHeight="1" x14ac:dyDescent="0.2">
      <c r="A123" s="183" t="s">
        <v>313</v>
      </c>
      <c r="B123" s="139"/>
      <c r="C123" s="182"/>
      <c r="D123" s="139"/>
      <c r="E123" s="183" t="s">
        <v>313</v>
      </c>
      <c r="F123" s="139"/>
      <c r="G123" s="185"/>
      <c r="H123" s="138"/>
      <c r="I123" s="138"/>
      <c r="J123" s="139"/>
      <c r="K123" s="183" t="s">
        <v>313</v>
      </c>
      <c r="L123" s="139"/>
      <c r="M123" s="182"/>
      <c r="N123" s="138"/>
      <c r="O123" s="138"/>
      <c r="P123" s="138"/>
      <c r="Q123" s="139"/>
    </row>
    <row r="124" spans="1:17" ht="12.75" customHeight="1" x14ac:dyDescent="0.2">
      <c r="A124" s="183" t="s">
        <v>121</v>
      </c>
      <c r="B124" s="139"/>
      <c r="C124" s="182" t="s">
        <v>909</v>
      </c>
      <c r="D124" s="139"/>
      <c r="E124" s="183" t="s">
        <v>121</v>
      </c>
      <c r="F124" s="139"/>
      <c r="G124" s="185"/>
      <c r="H124" s="138"/>
      <c r="I124" s="138"/>
      <c r="J124" s="139"/>
      <c r="K124" s="183" t="s">
        <v>314</v>
      </c>
      <c r="L124" s="139"/>
      <c r="M124" s="182"/>
      <c r="N124" s="138"/>
      <c r="O124" s="138"/>
      <c r="P124" s="138"/>
      <c r="Q124" s="139"/>
    </row>
  </sheetData>
  <mergeCells count="198">
    <mergeCell ref="M121:Q121"/>
    <mergeCell ref="M122:Q122"/>
    <mergeCell ref="E122:F122"/>
    <mergeCell ref="A123:B123"/>
    <mergeCell ref="C123:D123"/>
    <mergeCell ref="E123:F123"/>
    <mergeCell ref="G123:J123"/>
    <mergeCell ref="A124:B124"/>
    <mergeCell ref="G124:J124"/>
    <mergeCell ref="M123:Q123"/>
    <mergeCell ref="M124:Q124"/>
    <mergeCell ref="K110:K111"/>
    <mergeCell ref="L110:L111"/>
    <mergeCell ref="K121:L121"/>
    <mergeCell ref="K122:L122"/>
    <mergeCell ref="K123:L123"/>
    <mergeCell ref="K124:L124"/>
    <mergeCell ref="A121:B121"/>
    <mergeCell ref="C121:D121"/>
    <mergeCell ref="E121:F121"/>
    <mergeCell ref="G121:J121"/>
    <mergeCell ref="A122:B122"/>
    <mergeCell ref="G122:J122"/>
    <mergeCell ref="C124:D124"/>
    <mergeCell ref="E124:F124"/>
    <mergeCell ref="C122:D122"/>
    <mergeCell ref="M110:M111"/>
    <mergeCell ref="N110:P111"/>
    <mergeCell ref="Q110:Q111"/>
    <mergeCell ref="N112:P118"/>
    <mergeCell ref="Q112:Q118"/>
    <mergeCell ref="A108:C108"/>
    <mergeCell ref="D108:P108"/>
    <mergeCell ref="A109:B109"/>
    <mergeCell ref="D109:P109"/>
    <mergeCell ref="A110:A111"/>
    <mergeCell ref="B110:B111"/>
    <mergeCell ref="C110:C111"/>
    <mergeCell ref="D110:E110"/>
    <mergeCell ref="F110:J110"/>
    <mergeCell ref="N80:P80"/>
    <mergeCell ref="N81:P81"/>
    <mergeCell ref="N82:P82"/>
    <mergeCell ref="N83:P83"/>
    <mergeCell ref="C103:M104"/>
    <mergeCell ref="N103:P103"/>
    <mergeCell ref="N104:P104"/>
    <mergeCell ref="C99:D99"/>
    <mergeCell ref="E99:F99"/>
    <mergeCell ref="C100:D100"/>
    <mergeCell ref="E100:F100"/>
    <mergeCell ref="G100:J100"/>
    <mergeCell ref="K100:L100"/>
    <mergeCell ref="M100:Q100"/>
    <mergeCell ref="C75:D75"/>
    <mergeCell ref="E75:F75"/>
    <mergeCell ref="A76:B76"/>
    <mergeCell ref="C76:D76"/>
    <mergeCell ref="E76:F76"/>
    <mergeCell ref="C80:M81"/>
    <mergeCell ref="C82:M83"/>
    <mergeCell ref="D87:E87"/>
    <mergeCell ref="F87:J87"/>
    <mergeCell ref="K87:K88"/>
    <mergeCell ref="L87:L88"/>
    <mergeCell ref="M87:M88"/>
    <mergeCell ref="A80:B83"/>
    <mergeCell ref="A84:C84"/>
    <mergeCell ref="A85:C85"/>
    <mergeCell ref="A86:B86"/>
    <mergeCell ref="A87:A88"/>
    <mergeCell ref="B87:B88"/>
    <mergeCell ref="C87:C88"/>
    <mergeCell ref="C51:E51"/>
    <mergeCell ref="F51:H51"/>
    <mergeCell ref="I51:L51"/>
    <mergeCell ref="A8:C8"/>
    <mergeCell ref="A9:C9"/>
    <mergeCell ref="A10:A11"/>
    <mergeCell ref="B10:B11"/>
    <mergeCell ref="C10:C11"/>
    <mergeCell ref="D10:E10"/>
    <mergeCell ref="A51:B51"/>
    <mergeCell ref="M27:P41"/>
    <mergeCell ref="Q27:Q41"/>
    <mergeCell ref="M42:P50"/>
    <mergeCell ref="Q42:Q50"/>
    <mergeCell ref="D9:L9"/>
    <mergeCell ref="F10:I10"/>
    <mergeCell ref="J10:J11"/>
    <mergeCell ref="K10:K11"/>
    <mergeCell ref="L10:L11"/>
    <mergeCell ref="M10:P11"/>
    <mergeCell ref="Q10:Q11"/>
    <mergeCell ref="A7:C7"/>
    <mergeCell ref="D7:L7"/>
    <mergeCell ref="M7:O7"/>
    <mergeCell ref="P7:P8"/>
    <mergeCell ref="D8:L8"/>
    <mergeCell ref="M12:P21"/>
    <mergeCell ref="Q12:Q21"/>
    <mergeCell ref="M22:P26"/>
    <mergeCell ref="Q22:Q26"/>
    <mergeCell ref="A2:B5"/>
    <mergeCell ref="C2:L2"/>
    <mergeCell ref="M2:P2"/>
    <mergeCell ref="C3:L3"/>
    <mergeCell ref="M3:P3"/>
    <mergeCell ref="C4:L5"/>
    <mergeCell ref="M4:P4"/>
    <mergeCell ref="M5:P5"/>
    <mergeCell ref="A6:P6"/>
    <mergeCell ref="A103:B106"/>
    <mergeCell ref="C105:M106"/>
    <mergeCell ref="N105:P105"/>
    <mergeCell ref="N106:P106"/>
    <mergeCell ref="A107:C107"/>
    <mergeCell ref="D107:P107"/>
    <mergeCell ref="A52:B52"/>
    <mergeCell ref="C52:E52"/>
    <mergeCell ref="F52:H52"/>
    <mergeCell ref="I52:L52"/>
    <mergeCell ref="A53:B53"/>
    <mergeCell ref="C53:E53"/>
    <mergeCell ref="F53:H53"/>
    <mergeCell ref="I53:L53"/>
    <mergeCell ref="A54:B54"/>
    <mergeCell ref="C54:E54"/>
    <mergeCell ref="F54:H54"/>
    <mergeCell ref="D64:P64"/>
    <mergeCell ref="D65:P65"/>
    <mergeCell ref="I54:L54"/>
    <mergeCell ref="C60:M61"/>
    <mergeCell ref="N60:P60"/>
    <mergeCell ref="N61:P61"/>
    <mergeCell ref="C62:M63"/>
    <mergeCell ref="Q87:Q88"/>
    <mergeCell ref="N89:P95"/>
    <mergeCell ref="Q89:Q95"/>
    <mergeCell ref="A100:B100"/>
    <mergeCell ref="G99:J99"/>
    <mergeCell ref="K99:L99"/>
    <mergeCell ref="A98:B98"/>
    <mergeCell ref="C98:D98"/>
    <mergeCell ref="E98:F98"/>
    <mergeCell ref="G98:J98"/>
    <mergeCell ref="K98:L98"/>
    <mergeCell ref="M98:Q98"/>
    <mergeCell ref="A99:B99"/>
    <mergeCell ref="M99:Q99"/>
    <mergeCell ref="K97:L97"/>
    <mergeCell ref="M97:Q97"/>
    <mergeCell ref="Q69:Q71"/>
    <mergeCell ref="M73:Q73"/>
    <mergeCell ref="A60:B63"/>
    <mergeCell ref="A64:C64"/>
    <mergeCell ref="A65:C65"/>
    <mergeCell ref="A66:B66"/>
    <mergeCell ref="D66:P66"/>
    <mergeCell ref="A67:A68"/>
    <mergeCell ref="B67:B68"/>
    <mergeCell ref="N67:P68"/>
    <mergeCell ref="F67:J67"/>
    <mergeCell ref="K67:K68"/>
    <mergeCell ref="A73:B73"/>
    <mergeCell ref="C73:D73"/>
    <mergeCell ref="E73:F73"/>
    <mergeCell ref="G73:J73"/>
    <mergeCell ref="K73:L73"/>
    <mergeCell ref="N62:P62"/>
    <mergeCell ref="N63:P63"/>
    <mergeCell ref="C67:C68"/>
    <mergeCell ref="D67:E67"/>
    <mergeCell ref="Q67:Q68"/>
    <mergeCell ref="D84:P84"/>
    <mergeCell ref="D85:P85"/>
    <mergeCell ref="D86:P86"/>
    <mergeCell ref="A97:B97"/>
    <mergeCell ref="C97:D97"/>
    <mergeCell ref="E97:F97"/>
    <mergeCell ref="G97:J97"/>
    <mergeCell ref="L67:L68"/>
    <mergeCell ref="M67:M68"/>
    <mergeCell ref="N69:P71"/>
    <mergeCell ref="G75:J75"/>
    <mergeCell ref="K75:L75"/>
    <mergeCell ref="G76:J76"/>
    <mergeCell ref="K76:L76"/>
    <mergeCell ref="M76:Q76"/>
    <mergeCell ref="A74:B74"/>
    <mergeCell ref="C74:D74"/>
    <mergeCell ref="E74:F74"/>
    <mergeCell ref="G74:J74"/>
    <mergeCell ref="K74:L74"/>
    <mergeCell ref="M74:Q74"/>
    <mergeCell ref="A75:B75"/>
    <mergeCell ref="M75:Q75"/>
    <mergeCell ref="N87:P88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76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11.28515625" customWidth="1"/>
    <col min="3" max="3" width="24.42578125" customWidth="1"/>
    <col min="4" max="4" width="9.140625" customWidth="1"/>
    <col min="5" max="5" width="8.42578125" customWidth="1"/>
    <col min="6" max="6" width="4.7109375" customWidth="1"/>
    <col min="7" max="7" width="7.140625" customWidth="1"/>
    <col min="8" max="8" width="4.5703125" customWidth="1"/>
    <col min="9" max="9" width="6.85546875" customWidth="1"/>
    <col min="10" max="10" width="9.140625" customWidth="1"/>
    <col min="11" max="11" width="8.42578125" customWidth="1"/>
    <col min="12" max="12" width="8" customWidth="1"/>
    <col min="13" max="13" width="7.140625" customWidth="1"/>
    <col min="14" max="14" width="5.140625" customWidth="1"/>
    <col min="15" max="15" width="3.5703125" customWidth="1"/>
    <col min="16" max="16" width="6.5703125" customWidth="1"/>
    <col min="17" max="17" width="13.7109375" customWidth="1"/>
    <col min="18" max="26" width="13.42578125" customWidth="1"/>
  </cols>
  <sheetData>
    <row r="2" spans="1:17" ht="19.5" customHeight="1" x14ac:dyDescent="0.2">
      <c r="A2" s="163" t="s">
        <v>0</v>
      </c>
      <c r="B2" s="132"/>
      <c r="C2" s="164" t="s">
        <v>1</v>
      </c>
      <c r="D2" s="138"/>
      <c r="E2" s="138"/>
      <c r="F2" s="138"/>
      <c r="G2" s="138"/>
      <c r="H2" s="138"/>
      <c r="I2" s="138"/>
      <c r="J2" s="138"/>
      <c r="K2" s="138"/>
      <c r="L2" s="139"/>
      <c r="M2" s="165" t="s">
        <v>2</v>
      </c>
      <c r="N2" s="138"/>
      <c r="O2" s="138"/>
      <c r="P2" s="139"/>
      <c r="Q2" s="1"/>
    </row>
    <row r="3" spans="1:17" ht="19.5" customHeight="1" x14ac:dyDescent="0.2">
      <c r="A3" s="133"/>
      <c r="B3" s="134"/>
      <c r="C3" s="166" t="s">
        <v>3</v>
      </c>
      <c r="D3" s="142"/>
      <c r="E3" s="142"/>
      <c r="F3" s="142"/>
      <c r="G3" s="142"/>
      <c r="H3" s="142"/>
      <c r="I3" s="142"/>
      <c r="J3" s="142"/>
      <c r="K3" s="142"/>
      <c r="L3" s="132"/>
      <c r="M3" s="165" t="s">
        <v>4</v>
      </c>
      <c r="N3" s="138"/>
      <c r="O3" s="138"/>
      <c r="P3" s="139"/>
      <c r="Q3" s="1"/>
    </row>
    <row r="4" spans="1:17" ht="19.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36"/>
      <c r="M4" s="165" t="s">
        <v>5</v>
      </c>
      <c r="N4" s="138"/>
      <c r="O4" s="138"/>
      <c r="P4" s="139"/>
      <c r="Q4" s="1"/>
    </row>
    <row r="5" spans="1:17" ht="12.75" customHeight="1" x14ac:dyDescent="0.2">
      <c r="A5" s="169" t="s">
        <v>6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67" t="s">
        <v>7</v>
      </c>
      <c r="N5" s="138"/>
      <c r="O5" s="138"/>
      <c r="P5" s="139"/>
      <c r="Q5" s="1"/>
    </row>
    <row r="6" spans="1:17" ht="12.75" customHeight="1" x14ac:dyDescent="0.2">
      <c r="A6" s="30" t="s">
        <v>8</v>
      </c>
      <c r="B6" s="31"/>
      <c r="C6" s="31"/>
      <c r="D6" s="170" t="s">
        <v>9</v>
      </c>
      <c r="E6" s="139"/>
      <c r="F6" s="170" t="s">
        <v>125</v>
      </c>
      <c r="G6" s="138"/>
      <c r="H6" s="138"/>
      <c r="I6" s="138"/>
      <c r="J6" s="138"/>
      <c r="K6" s="138"/>
      <c r="L6" s="139"/>
      <c r="M6" s="11" t="s">
        <v>11</v>
      </c>
      <c r="N6" s="11" t="s">
        <v>12</v>
      </c>
      <c r="O6" s="11" t="s">
        <v>13</v>
      </c>
      <c r="P6" s="11" t="s">
        <v>14</v>
      </c>
      <c r="Q6" s="1"/>
    </row>
    <row r="7" spans="1:17" ht="12.75" customHeight="1" x14ac:dyDescent="0.2">
      <c r="A7" s="153" t="s">
        <v>15</v>
      </c>
      <c r="B7" s="171" t="s">
        <v>16</v>
      </c>
      <c r="C7" s="171" t="s">
        <v>17</v>
      </c>
      <c r="D7" s="168" t="s">
        <v>18</v>
      </c>
      <c r="E7" s="139"/>
      <c r="F7" s="168" t="s">
        <v>19</v>
      </c>
      <c r="G7" s="138"/>
      <c r="H7" s="138"/>
      <c r="I7" s="139"/>
      <c r="J7" s="153" t="s">
        <v>20</v>
      </c>
      <c r="K7" s="172" t="s">
        <v>21</v>
      </c>
      <c r="L7" s="153" t="s">
        <v>22</v>
      </c>
      <c r="M7" s="173" t="s">
        <v>23</v>
      </c>
      <c r="N7" s="142"/>
      <c r="O7" s="142"/>
      <c r="P7" s="132"/>
      <c r="Q7" s="174" t="s">
        <v>126</v>
      </c>
    </row>
    <row r="8" spans="1:17" ht="12.75" customHeight="1" x14ac:dyDescent="0.2">
      <c r="A8" s="147"/>
      <c r="B8" s="147"/>
      <c r="C8" s="147"/>
      <c r="D8" s="12" t="s">
        <v>25</v>
      </c>
      <c r="E8" s="12" t="s">
        <v>26</v>
      </c>
      <c r="F8" s="12" t="s">
        <v>27</v>
      </c>
      <c r="G8" s="12" t="s">
        <v>28</v>
      </c>
      <c r="H8" s="12" t="s">
        <v>29</v>
      </c>
      <c r="I8" s="12" t="s">
        <v>30</v>
      </c>
      <c r="J8" s="147"/>
      <c r="K8" s="147"/>
      <c r="L8" s="147"/>
      <c r="M8" s="135"/>
      <c r="N8" s="143"/>
      <c r="O8" s="143"/>
      <c r="P8" s="136"/>
      <c r="Q8" s="147"/>
    </row>
    <row r="9" spans="1:17" ht="33.75" customHeight="1" x14ac:dyDescent="0.2">
      <c r="A9" s="20">
        <v>55</v>
      </c>
      <c r="B9" s="21" t="s">
        <v>111</v>
      </c>
      <c r="C9" s="22" t="s">
        <v>112</v>
      </c>
      <c r="D9" s="23">
        <v>33977</v>
      </c>
      <c r="E9" s="23">
        <v>33998</v>
      </c>
      <c r="F9" s="21">
        <v>18</v>
      </c>
      <c r="G9" s="20">
        <v>4</v>
      </c>
      <c r="H9" s="21"/>
      <c r="I9" s="21"/>
      <c r="J9" s="20">
        <v>237</v>
      </c>
      <c r="K9" s="20" t="s">
        <v>33</v>
      </c>
      <c r="L9" s="20" t="s">
        <v>34</v>
      </c>
      <c r="M9" s="175"/>
      <c r="N9" s="155"/>
      <c r="O9" s="155"/>
      <c r="P9" s="134"/>
      <c r="Q9" s="156" t="s">
        <v>107</v>
      </c>
    </row>
    <row r="10" spans="1:17" ht="12.75" customHeight="1" x14ac:dyDescent="0.2">
      <c r="A10" s="11">
        <v>56</v>
      </c>
      <c r="B10" s="12" t="s">
        <v>127</v>
      </c>
      <c r="C10" s="13" t="s">
        <v>128</v>
      </c>
      <c r="D10" s="14">
        <v>34001</v>
      </c>
      <c r="E10" s="14">
        <v>34004</v>
      </c>
      <c r="F10" s="12"/>
      <c r="G10" s="11"/>
      <c r="H10" s="12"/>
      <c r="I10" s="12"/>
      <c r="J10" s="11">
        <v>184</v>
      </c>
      <c r="K10" s="11" t="s">
        <v>33</v>
      </c>
      <c r="L10" s="11" t="s">
        <v>34</v>
      </c>
      <c r="M10" s="133"/>
      <c r="N10" s="155"/>
      <c r="O10" s="155"/>
      <c r="P10" s="134"/>
      <c r="Q10" s="157"/>
    </row>
    <row r="11" spans="1:17" ht="12.75" customHeight="1" x14ac:dyDescent="0.2">
      <c r="A11" s="11">
        <v>57</v>
      </c>
      <c r="B11" s="12" t="s">
        <v>129</v>
      </c>
      <c r="C11" s="13" t="s">
        <v>130</v>
      </c>
      <c r="D11" s="14">
        <v>34004</v>
      </c>
      <c r="E11" s="14">
        <v>34011</v>
      </c>
      <c r="F11" s="12"/>
      <c r="G11" s="11"/>
      <c r="H11" s="12"/>
      <c r="I11" s="12"/>
      <c r="J11" s="11">
        <v>172</v>
      </c>
      <c r="K11" s="11" t="s">
        <v>33</v>
      </c>
      <c r="L11" s="11" t="s">
        <v>34</v>
      </c>
      <c r="M11" s="133"/>
      <c r="N11" s="155"/>
      <c r="O11" s="155"/>
      <c r="P11" s="134"/>
      <c r="Q11" s="157"/>
    </row>
    <row r="12" spans="1:17" ht="12.75" customHeight="1" x14ac:dyDescent="0.2">
      <c r="A12" s="11">
        <v>58</v>
      </c>
      <c r="B12" s="12" t="s">
        <v>131</v>
      </c>
      <c r="C12" s="13" t="s">
        <v>132</v>
      </c>
      <c r="D12" s="14">
        <v>34011</v>
      </c>
      <c r="E12" s="14">
        <v>34032</v>
      </c>
      <c r="F12" s="19"/>
      <c r="G12" s="11"/>
      <c r="H12" s="17"/>
      <c r="I12" s="12"/>
      <c r="J12" s="18">
        <v>211</v>
      </c>
      <c r="K12" s="11" t="s">
        <v>33</v>
      </c>
      <c r="L12" s="11" t="s">
        <v>34</v>
      </c>
      <c r="M12" s="133"/>
      <c r="N12" s="155"/>
      <c r="O12" s="155"/>
      <c r="P12" s="134"/>
      <c r="Q12" s="157"/>
    </row>
    <row r="13" spans="1:17" ht="12.75" customHeight="1" x14ac:dyDescent="0.2">
      <c r="A13" s="11">
        <v>59</v>
      </c>
      <c r="B13" s="12" t="s">
        <v>133</v>
      </c>
      <c r="C13" s="13" t="s">
        <v>134</v>
      </c>
      <c r="D13" s="14">
        <v>34018</v>
      </c>
      <c r="E13" s="14">
        <v>34022</v>
      </c>
      <c r="F13" s="12">
        <v>19</v>
      </c>
      <c r="G13" s="11">
        <v>3</v>
      </c>
      <c r="H13" s="12"/>
      <c r="I13" s="12"/>
      <c r="J13" s="11">
        <v>204</v>
      </c>
      <c r="K13" s="11" t="s">
        <v>33</v>
      </c>
      <c r="L13" s="11" t="s">
        <v>34</v>
      </c>
      <c r="M13" s="133"/>
      <c r="N13" s="155"/>
      <c r="O13" s="155"/>
      <c r="P13" s="134"/>
      <c r="Q13" s="157"/>
    </row>
    <row r="14" spans="1:17" ht="12.75" customHeight="1" x14ac:dyDescent="0.2">
      <c r="A14" s="11">
        <v>60</v>
      </c>
      <c r="B14" s="12" t="s">
        <v>135</v>
      </c>
      <c r="C14" s="13" t="s">
        <v>136</v>
      </c>
      <c r="D14" s="14">
        <v>34022</v>
      </c>
      <c r="E14" s="14">
        <v>34025</v>
      </c>
      <c r="F14" s="12"/>
      <c r="G14" s="11"/>
      <c r="H14" s="12"/>
      <c r="I14" s="12"/>
      <c r="J14" s="11">
        <v>112</v>
      </c>
      <c r="K14" s="11" t="s">
        <v>33</v>
      </c>
      <c r="L14" s="11" t="s">
        <v>34</v>
      </c>
      <c r="M14" s="135"/>
      <c r="N14" s="143"/>
      <c r="O14" s="143"/>
      <c r="P14" s="136"/>
      <c r="Q14" s="147"/>
    </row>
    <row r="15" spans="1:17" ht="12.75" customHeight="1" x14ac:dyDescent="0.2">
      <c r="A15" s="11">
        <v>61</v>
      </c>
      <c r="B15" s="12" t="s">
        <v>31</v>
      </c>
      <c r="C15" s="13" t="s">
        <v>137</v>
      </c>
      <c r="D15" s="14">
        <v>34025</v>
      </c>
      <c r="E15" s="14">
        <v>34026</v>
      </c>
      <c r="F15" s="12"/>
      <c r="G15" s="11"/>
      <c r="H15" s="12"/>
      <c r="I15" s="12"/>
      <c r="J15" s="11">
        <v>282</v>
      </c>
      <c r="K15" s="11" t="s">
        <v>33</v>
      </c>
      <c r="L15" s="11" t="s">
        <v>34</v>
      </c>
      <c r="M15" s="158"/>
      <c r="N15" s="142"/>
      <c r="O15" s="142"/>
      <c r="P15" s="132"/>
      <c r="Q15" s="156" t="s">
        <v>107</v>
      </c>
    </row>
    <row r="16" spans="1:17" ht="12.75" customHeight="1" x14ac:dyDescent="0.2">
      <c r="A16" s="11">
        <v>62</v>
      </c>
      <c r="B16" s="12" t="s">
        <v>31</v>
      </c>
      <c r="C16" s="13" t="s">
        <v>138</v>
      </c>
      <c r="D16" s="14">
        <v>34030</v>
      </c>
      <c r="E16" s="14">
        <v>34036</v>
      </c>
      <c r="F16" s="12">
        <v>20</v>
      </c>
      <c r="G16" s="11">
        <v>5</v>
      </c>
      <c r="H16" s="12"/>
      <c r="I16" s="12"/>
      <c r="J16" s="11">
        <v>221</v>
      </c>
      <c r="K16" s="11" t="s">
        <v>33</v>
      </c>
      <c r="L16" s="11" t="s">
        <v>34</v>
      </c>
      <c r="M16" s="133"/>
      <c r="N16" s="155"/>
      <c r="O16" s="155"/>
      <c r="P16" s="134"/>
      <c r="Q16" s="157"/>
    </row>
    <row r="17" spans="1:17" ht="12.75" customHeight="1" x14ac:dyDescent="0.2">
      <c r="A17" s="11">
        <v>63</v>
      </c>
      <c r="B17" s="12" t="s">
        <v>31</v>
      </c>
      <c r="C17" s="13" t="s">
        <v>139</v>
      </c>
      <c r="D17" s="14">
        <v>34032</v>
      </c>
      <c r="E17" s="14">
        <v>34045</v>
      </c>
      <c r="F17" s="12"/>
      <c r="G17" s="11"/>
      <c r="H17" s="12"/>
      <c r="I17" s="12"/>
      <c r="J17" s="11">
        <v>190</v>
      </c>
      <c r="K17" s="11" t="s">
        <v>33</v>
      </c>
      <c r="L17" s="11" t="s">
        <v>34</v>
      </c>
      <c r="M17" s="133"/>
      <c r="N17" s="155"/>
      <c r="O17" s="155"/>
      <c r="P17" s="134"/>
      <c r="Q17" s="157"/>
    </row>
    <row r="18" spans="1:17" ht="12.75" customHeight="1" x14ac:dyDescent="0.2">
      <c r="A18" s="11">
        <v>64</v>
      </c>
      <c r="B18" s="12" t="s">
        <v>31</v>
      </c>
      <c r="C18" s="13" t="s">
        <v>140</v>
      </c>
      <c r="D18" s="14">
        <v>34045</v>
      </c>
      <c r="E18" s="14">
        <v>34053</v>
      </c>
      <c r="F18" s="12"/>
      <c r="G18" s="11"/>
      <c r="H18" s="12"/>
      <c r="I18" s="12"/>
      <c r="J18" s="11">
        <v>140</v>
      </c>
      <c r="K18" s="11" t="s">
        <v>33</v>
      </c>
      <c r="L18" s="11" t="s">
        <v>34</v>
      </c>
      <c r="M18" s="133"/>
      <c r="N18" s="155"/>
      <c r="O18" s="155"/>
      <c r="P18" s="134"/>
      <c r="Q18" s="157"/>
    </row>
    <row r="19" spans="1:17" ht="12.75" customHeight="1" x14ac:dyDescent="0.2">
      <c r="A19" s="11">
        <v>65</v>
      </c>
      <c r="B19" s="12" t="s">
        <v>31</v>
      </c>
      <c r="C19" s="13" t="s">
        <v>141</v>
      </c>
      <c r="D19" s="14">
        <v>34053</v>
      </c>
      <c r="E19" s="14">
        <v>34057</v>
      </c>
      <c r="F19" s="12"/>
      <c r="G19" s="11"/>
      <c r="H19" s="12"/>
      <c r="I19" s="12"/>
      <c r="J19" s="11">
        <v>119</v>
      </c>
      <c r="K19" s="11" t="s">
        <v>33</v>
      </c>
      <c r="L19" s="11" t="s">
        <v>34</v>
      </c>
      <c r="M19" s="133"/>
      <c r="N19" s="155"/>
      <c r="O19" s="155"/>
      <c r="P19" s="134"/>
      <c r="Q19" s="157"/>
    </row>
    <row r="20" spans="1:17" ht="12.75" customHeight="1" x14ac:dyDescent="0.2">
      <c r="A20" s="11">
        <v>66</v>
      </c>
      <c r="B20" s="12" t="s">
        <v>31</v>
      </c>
      <c r="C20" s="13" t="s">
        <v>142</v>
      </c>
      <c r="D20" s="14">
        <v>34057</v>
      </c>
      <c r="E20" s="14">
        <v>34058</v>
      </c>
      <c r="F20" s="12"/>
      <c r="G20" s="11"/>
      <c r="H20" s="12"/>
      <c r="I20" s="12"/>
      <c r="J20" s="11">
        <v>188</v>
      </c>
      <c r="K20" s="11" t="s">
        <v>33</v>
      </c>
      <c r="L20" s="11" t="s">
        <v>34</v>
      </c>
      <c r="M20" s="135"/>
      <c r="N20" s="143"/>
      <c r="O20" s="143"/>
      <c r="P20" s="136"/>
      <c r="Q20" s="147"/>
    </row>
    <row r="21" spans="1:17" ht="12.75" customHeight="1" x14ac:dyDescent="0.2">
      <c r="A21" s="11">
        <v>67</v>
      </c>
      <c r="B21" s="12" t="s">
        <v>31</v>
      </c>
      <c r="C21" s="13" t="s">
        <v>143</v>
      </c>
      <c r="D21" s="14">
        <v>34060</v>
      </c>
      <c r="E21" s="14">
        <v>34064</v>
      </c>
      <c r="F21" s="12">
        <v>21</v>
      </c>
      <c r="G21" s="11">
        <v>5</v>
      </c>
      <c r="H21" s="12"/>
      <c r="I21" s="12"/>
      <c r="J21" s="11">
        <v>159</v>
      </c>
      <c r="K21" s="11" t="s">
        <v>33</v>
      </c>
      <c r="L21" s="11" t="s">
        <v>34</v>
      </c>
      <c r="M21" s="158"/>
      <c r="N21" s="142"/>
      <c r="O21" s="142"/>
      <c r="P21" s="132"/>
      <c r="Q21" s="156" t="s">
        <v>144</v>
      </c>
    </row>
    <row r="22" spans="1:17" ht="12.75" customHeight="1" x14ac:dyDescent="0.2">
      <c r="A22" s="11">
        <v>68</v>
      </c>
      <c r="B22" s="12" t="s">
        <v>31</v>
      </c>
      <c r="C22" s="13" t="s">
        <v>145</v>
      </c>
      <c r="D22" s="14">
        <v>34064</v>
      </c>
      <c r="E22" s="14">
        <v>34072</v>
      </c>
      <c r="F22" s="12"/>
      <c r="G22" s="11"/>
      <c r="H22" s="12"/>
      <c r="I22" s="12"/>
      <c r="J22" s="11">
        <v>116</v>
      </c>
      <c r="K22" s="11" t="s">
        <v>33</v>
      </c>
      <c r="L22" s="11" t="s">
        <v>34</v>
      </c>
      <c r="M22" s="133"/>
      <c r="N22" s="155"/>
      <c r="O22" s="155"/>
      <c r="P22" s="134"/>
      <c r="Q22" s="157"/>
    </row>
    <row r="23" spans="1:17" ht="12.75" customHeight="1" x14ac:dyDescent="0.2">
      <c r="A23" s="11">
        <v>69</v>
      </c>
      <c r="B23" s="12" t="s">
        <v>31</v>
      </c>
      <c r="C23" s="13" t="s">
        <v>146</v>
      </c>
      <c r="D23" s="14">
        <v>34072</v>
      </c>
      <c r="E23" s="14">
        <v>34078</v>
      </c>
      <c r="F23" s="12"/>
      <c r="G23" s="11"/>
      <c r="H23" s="12"/>
      <c r="I23" s="12"/>
      <c r="J23" s="11">
        <v>243</v>
      </c>
      <c r="K23" s="11" t="s">
        <v>33</v>
      </c>
      <c r="L23" s="11" t="s">
        <v>34</v>
      </c>
      <c r="M23" s="133"/>
      <c r="N23" s="155"/>
      <c r="O23" s="155"/>
      <c r="P23" s="134"/>
      <c r="Q23" s="157"/>
    </row>
    <row r="24" spans="1:17" ht="12.75" customHeight="1" x14ac:dyDescent="0.2">
      <c r="A24" s="11">
        <v>70</v>
      </c>
      <c r="B24" s="12" t="s">
        <v>31</v>
      </c>
      <c r="C24" s="13" t="s">
        <v>147</v>
      </c>
      <c r="D24" s="14">
        <v>34078</v>
      </c>
      <c r="E24" s="14">
        <v>34082</v>
      </c>
      <c r="F24" s="12"/>
      <c r="G24" s="11"/>
      <c r="H24" s="12"/>
      <c r="I24" s="12"/>
      <c r="J24" s="11">
        <v>206</v>
      </c>
      <c r="K24" s="11" t="s">
        <v>33</v>
      </c>
      <c r="L24" s="11" t="s">
        <v>34</v>
      </c>
      <c r="M24" s="133"/>
      <c r="N24" s="155"/>
      <c r="O24" s="155"/>
      <c r="P24" s="134"/>
      <c r="Q24" s="157"/>
    </row>
    <row r="25" spans="1:17" ht="12.75" customHeight="1" x14ac:dyDescent="0.2">
      <c r="A25" s="11">
        <v>71</v>
      </c>
      <c r="B25" s="12" t="s">
        <v>31</v>
      </c>
      <c r="C25" s="13" t="s">
        <v>148</v>
      </c>
      <c r="D25" s="14">
        <v>34082</v>
      </c>
      <c r="E25" s="14">
        <v>34089</v>
      </c>
      <c r="F25" s="12"/>
      <c r="G25" s="11"/>
      <c r="H25" s="12"/>
      <c r="I25" s="12"/>
      <c r="J25" s="11">
        <v>214</v>
      </c>
      <c r="K25" s="11" t="s">
        <v>33</v>
      </c>
      <c r="L25" s="11" t="s">
        <v>34</v>
      </c>
      <c r="M25" s="133"/>
      <c r="N25" s="155"/>
      <c r="O25" s="155"/>
      <c r="P25" s="134"/>
      <c r="Q25" s="147"/>
    </row>
    <row r="26" spans="1:17" ht="12.75" customHeight="1" x14ac:dyDescent="0.2">
      <c r="A26" s="12">
        <v>1</v>
      </c>
      <c r="B26" s="12" t="s">
        <v>149</v>
      </c>
      <c r="C26" s="12" t="s">
        <v>150</v>
      </c>
      <c r="D26" s="33">
        <v>34062</v>
      </c>
      <c r="E26" s="33">
        <v>34094</v>
      </c>
      <c r="F26" s="34">
        <v>22</v>
      </c>
      <c r="G26" s="12">
        <v>15</v>
      </c>
      <c r="H26" s="12"/>
      <c r="I26" s="12"/>
      <c r="J26" s="12">
        <v>217</v>
      </c>
      <c r="K26" s="12" t="s">
        <v>151</v>
      </c>
      <c r="L26" s="12" t="s">
        <v>152</v>
      </c>
      <c r="M26" s="158"/>
      <c r="N26" s="142"/>
      <c r="O26" s="142"/>
      <c r="P26" s="132"/>
      <c r="Q26" s="156" t="s">
        <v>144</v>
      </c>
    </row>
    <row r="27" spans="1:17" ht="12.75" customHeight="1" x14ac:dyDescent="0.2">
      <c r="A27" s="12">
        <v>2</v>
      </c>
      <c r="B27" s="12" t="s">
        <v>149</v>
      </c>
      <c r="C27" s="12" t="s">
        <v>153</v>
      </c>
      <c r="D27" s="33">
        <v>34072</v>
      </c>
      <c r="E27" s="33">
        <v>34096</v>
      </c>
      <c r="F27" s="34"/>
      <c r="G27" s="12"/>
      <c r="H27" s="12"/>
      <c r="I27" s="12"/>
      <c r="J27" s="12">
        <v>210</v>
      </c>
      <c r="K27" s="12" t="s">
        <v>151</v>
      </c>
      <c r="L27" s="12" t="s">
        <v>152</v>
      </c>
      <c r="M27" s="133"/>
      <c r="N27" s="155"/>
      <c r="O27" s="155"/>
      <c r="P27" s="134"/>
      <c r="Q27" s="157"/>
    </row>
    <row r="28" spans="1:17" ht="12.75" customHeight="1" x14ac:dyDescent="0.2">
      <c r="A28" s="12">
        <v>3</v>
      </c>
      <c r="B28" s="12" t="s">
        <v>149</v>
      </c>
      <c r="C28" s="12" t="s">
        <v>154</v>
      </c>
      <c r="D28" s="33">
        <v>34044</v>
      </c>
      <c r="E28" s="33">
        <v>34103</v>
      </c>
      <c r="F28" s="34"/>
      <c r="G28" s="12"/>
      <c r="H28" s="12"/>
      <c r="I28" s="12"/>
      <c r="J28" s="12">
        <v>211</v>
      </c>
      <c r="K28" s="12" t="s">
        <v>151</v>
      </c>
      <c r="L28" s="12" t="s">
        <v>152</v>
      </c>
      <c r="M28" s="133"/>
      <c r="N28" s="155"/>
      <c r="O28" s="155"/>
      <c r="P28" s="134"/>
      <c r="Q28" s="157"/>
    </row>
    <row r="29" spans="1:17" ht="12.75" customHeight="1" x14ac:dyDescent="0.2">
      <c r="A29" s="12">
        <v>4</v>
      </c>
      <c r="B29" s="12" t="s">
        <v>149</v>
      </c>
      <c r="C29" s="12" t="s">
        <v>155</v>
      </c>
      <c r="D29" s="33">
        <v>34079</v>
      </c>
      <c r="E29" s="33" t="s">
        <v>156</v>
      </c>
      <c r="F29" s="34"/>
      <c r="G29" s="12"/>
      <c r="H29" s="12"/>
      <c r="I29" s="12"/>
      <c r="J29" s="12">
        <v>214</v>
      </c>
      <c r="K29" s="12" t="s">
        <v>151</v>
      </c>
      <c r="L29" s="12" t="s">
        <v>152</v>
      </c>
      <c r="M29" s="133"/>
      <c r="N29" s="155"/>
      <c r="O29" s="155"/>
      <c r="P29" s="134"/>
      <c r="Q29" s="157"/>
    </row>
    <row r="30" spans="1:17" ht="12.75" customHeight="1" x14ac:dyDescent="0.2">
      <c r="A30" s="12">
        <v>5</v>
      </c>
      <c r="B30" s="12" t="s">
        <v>149</v>
      </c>
      <c r="C30" s="12" t="s">
        <v>157</v>
      </c>
      <c r="D30" s="33">
        <v>34033</v>
      </c>
      <c r="E30" s="33">
        <v>34109</v>
      </c>
      <c r="F30" s="34"/>
      <c r="G30" s="12"/>
      <c r="H30" s="12"/>
      <c r="I30" s="12"/>
      <c r="J30" s="12">
        <v>213</v>
      </c>
      <c r="K30" s="12" t="s">
        <v>151</v>
      </c>
      <c r="L30" s="12" t="s">
        <v>152</v>
      </c>
      <c r="M30" s="133"/>
      <c r="N30" s="155"/>
      <c r="O30" s="155"/>
      <c r="P30" s="134"/>
      <c r="Q30" s="157"/>
    </row>
    <row r="31" spans="1:17" ht="12.75" customHeight="1" x14ac:dyDescent="0.2">
      <c r="A31" s="12">
        <v>6</v>
      </c>
      <c r="B31" s="12" t="s">
        <v>149</v>
      </c>
      <c r="C31" s="12" t="s">
        <v>158</v>
      </c>
      <c r="D31" s="33">
        <v>34010</v>
      </c>
      <c r="E31" s="33">
        <v>34116</v>
      </c>
      <c r="F31" s="34">
        <v>23</v>
      </c>
      <c r="G31" s="12"/>
      <c r="H31" s="12"/>
      <c r="I31" s="12"/>
      <c r="J31" s="12">
        <v>218</v>
      </c>
      <c r="K31" s="12" t="s">
        <v>151</v>
      </c>
      <c r="L31" s="12" t="s">
        <v>152</v>
      </c>
      <c r="M31" s="133"/>
      <c r="N31" s="155"/>
      <c r="O31" s="155"/>
      <c r="P31" s="134"/>
      <c r="Q31" s="157"/>
    </row>
    <row r="32" spans="1:17" ht="12.75" customHeight="1" x14ac:dyDescent="0.2">
      <c r="A32" s="12">
        <v>7</v>
      </c>
      <c r="B32" s="12" t="s">
        <v>149</v>
      </c>
      <c r="C32" s="12" t="s">
        <v>159</v>
      </c>
      <c r="D32" s="33">
        <v>34102</v>
      </c>
      <c r="E32" s="33">
        <v>34122</v>
      </c>
      <c r="F32" s="34"/>
      <c r="G32" s="12"/>
      <c r="H32" s="12"/>
      <c r="I32" s="12"/>
      <c r="J32" s="12">
        <v>208</v>
      </c>
      <c r="K32" s="12" t="s">
        <v>151</v>
      </c>
      <c r="L32" s="12" t="s">
        <v>152</v>
      </c>
      <c r="M32" s="133"/>
      <c r="N32" s="155"/>
      <c r="O32" s="155"/>
      <c r="P32" s="134"/>
      <c r="Q32" s="157"/>
    </row>
    <row r="33" spans="1:17" ht="12.75" customHeight="1" x14ac:dyDescent="0.2">
      <c r="A33" s="12">
        <v>8</v>
      </c>
      <c r="B33" s="12" t="s">
        <v>149</v>
      </c>
      <c r="C33" s="12" t="s">
        <v>160</v>
      </c>
      <c r="D33" s="33">
        <v>34122</v>
      </c>
      <c r="E33" s="33">
        <v>34063</v>
      </c>
      <c r="F33" s="34"/>
      <c r="G33" s="12"/>
      <c r="H33" s="12"/>
      <c r="I33" s="12"/>
      <c r="J33" s="12">
        <v>208</v>
      </c>
      <c r="K33" s="12" t="s">
        <v>151</v>
      </c>
      <c r="L33" s="12" t="s">
        <v>152</v>
      </c>
      <c r="M33" s="133"/>
      <c r="N33" s="155"/>
      <c r="O33" s="155"/>
      <c r="P33" s="134"/>
      <c r="Q33" s="157"/>
    </row>
    <row r="34" spans="1:17" ht="12.75" customHeight="1" x14ac:dyDescent="0.2">
      <c r="A34" s="12">
        <v>9</v>
      </c>
      <c r="B34" s="12" t="s">
        <v>149</v>
      </c>
      <c r="C34" s="12" t="s">
        <v>161</v>
      </c>
      <c r="D34" s="33">
        <v>34124</v>
      </c>
      <c r="E34" s="33">
        <v>34130</v>
      </c>
      <c r="F34" s="34"/>
      <c r="G34" s="12"/>
      <c r="H34" s="12"/>
      <c r="I34" s="12"/>
      <c r="J34" s="12">
        <v>214</v>
      </c>
      <c r="K34" s="12" t="s">
        <v>151</v>
      </c>
      <c r="L34" s="12" t="s">
        <v>152</v>
      </c>
      <c r="M34" s="133"/>
      <c r="N34" s="155"/>
      <c r="O34" s="155"/>
      <c r="P34" s="134"/>
      <c r="Q34" s="157"/>
    </row>
    <row r="35" spans="1:17" ht="12.75" customHeight="1" x14ac:dyDescent="0.2">
      <c r="A35" s="12">
        <v>10</v>
      </c>
      <c r="B35" s="12" t="s">
        <v>149</v>
      </c>
      <c r="C35" s="12" t="s">
        <v>162</v>
      </c>
      <c r="D35" s="33">
        <v>34094</v>
      </c>
      <c r="E35" s="33">
        <v>34137</v>
      </c>
      <c r="F35" s="34"/>
      <c r="G35" s="12"/>
      <c r="H35" s="12"/>
      <c r="I35" s="12"/>
      <c r="J35" s="12">
        <v>216</v>
      </c>
      <c r="K35" s="12" t="s">
        <v>151</v>
      </c>
      <c r="L35" s="12" t="s">
        <v>152</v>
      </c>
      <c r="M35" s="133"/>
      <c r="N35" s="155"/>
      <c r="O35" s="155"/>
      <c r="P35" s="134"/>
      <c r="Q35" s="157"/>
    </row>
    <row r="36" spans="1:17" ht="12.75" customHeight="1" x14ac:dyDescent="0.2">
      <c r="A36" s="12">
        <v>11</v>
      </c>
      <c r="B36" s="12" t="s">
        <v>149</v>
      </c>
      <c r="C36" s="12" t="s">
        <v>163</v>
      </c>
      <c r="D36" s="33">
        <v>34101</v>
      </c>
      <c r="E36" s="33">
        <v>34145</v>
      </c>
      <c r="F36" s="34">
        <v>24</v>
      </c>
      <c r="G36" s="12"/>
      <c r="H36" s="12"/>
      <c r="I36" s="12"/>
      <c r="J36" s="12">
        <v>214</v>
      </c>
      <c r="K36" s="12" t="s">
        <v>151</v>
      </c>
      <c r="L36" s="12" t="s">
        <v>152</v>
      </c>
      <c r="M36" s="133"/>
      <c r="N36" s="155"/>
      <c r="O36" s="155"/>
      <c r="P36" s="134"/>
      <c r="Q36" s="157"/>
    </row>
    <row r="37" spans="1:17" ht="12.75" customHeight="1" x14ac:dyDescent="0.2">
      <c r="A37" s="12">
        <v>12</v>
      </c>
      <c r="B37" s="12" t="s">
        <v>149</v>
      </c>
      <c r="C37" s="12" t="s">
        <v>164</v>
      </c>
      <c r="D37" s="33">
        <v>34135</v>
      </c>
      <c r="E37" s="33">
        <v>34152</v>
      </c>
      <c r="F37" s="34"/>
      <c r="G37" s="12"/>
      <c r="H37" s="12"/>
      <c r="I37" s="12"/>
      <c r="J37" s="12">
        <v>218</v>
      </c>
      <c r="K37" s="12" t="s">
        <v>151</v>
      </c>
      <c r="L37" s="12" t="s">
        <v>152</v>
      </c>
      <c r="M37" s="133"/>
      <c r="N37" s="155"/>
      <c r="O37" s="155"/>
      <c r="P37" s="134"/>
      <c r="Q37" s="157"/>
    </row>
    <row r="38" spans="1:17" ht="12.75" customHeight="1" x14ac:dyDescent="0.2">
      <c r="A38" s="12">
        <v>13</v>
      </c>
      <c r="B38" s="12" t="s">
        <v>149</v>
      </c>
      <c r="C38" s="12" t="s">
        <v>165</v>
      </c>
      <c r="D38" s="33">
        <v>34063</v>
      </c>
      <c r="E38" s="33">
        <v>34159</v>
      </c>
      <c r="F38" s="34"/>
      <c r="G38" s="12"/>
      <c r="H38" s="12"/>
      <c r="I38" s="12"/>
      <c r="J38" s="12">
        <v>213</v>
      </c>
      <c r="K38" s="12" t="s">
        <v>151</v>
      </c>
      <c r="L38" s="12" t="s">
        <v>152</v>
      </c>
      <c r="M38" s="133"/>
      <c r="N38" s="155"/>
      <c r="O38" s="155"/>
      <c r="P38" s="134"/>
      <c r="Q38" s="157"/>
    </row>
    <row r="39" spans="1:17" ht="12.75" customHeight="1" x14ac:dyDescent="0.2">
      <c r="A39" s="12">
        <v>14</v>
      </c>
      <c r="B39" s="12" t="s">
        <v>149</v>
      </c>
      <c r="C39" s="12" t="s">
        <v>166</v>
      </c>
      <c r="D39" s="33">
        <v>34158</v>
      </c>
      <c r="E39" s="33">
        <v>34165</v>
      </c>
      <c r="F39" s="34"/>
      <c r="G39" s="12"/>
      <c r="H39" s="12"/>
      <c r="I39" s="12"/>
      <c r="J39" s="12">
        <v>219</v>
      </c>
      <c r="K39" s="12" t="s">
        <v>151</v>
      </c>
      <c r="L39" s="12" t="s">
        <v>152</v>
      </c>
      <c r="M39" s="133"/>
      <c r="N39" s="155"/>
      <c r="O39" s="155"/>
      <c r="P39" s="134"/>
      <c r="Q39" s="157"/>
    </row>
    <row r="40" spans="1:17" ht="12.75" customHeight="1" x14ac:dyDescent="0.2">
      <c r="A40" s="12">
        <v>15</v>
      </c>
      <c r="B40" s="12" t="s">
        <v>149</v>
      </c>
      <c r="C40" s="12" t="s">
        <v>167</v>
      </c>
      <c r="D40" s="33">
        <v>34114</v>
      </c>
      <c r="E40" s="33">
        <v>34174</v>
      </c>
      <c r="F40" s="34"/>
      <c r="G40" s="12"/>
      <c r="H40" s="12"/>
      <c r="I40" s="12"/>
      <c r="J40" s="12">
        <v>218</v>
      </c>
      <c r="K40" s="12" t="s">
        <v>151</v>
      </c>
      <c r="L40" s="12" t="s">
        <v>152</v>
      </c>
      <c r="M40" s="135"/>
      <c r="N40" s="143"/>
      <c r="O40" s="143"/>
      <c r="P40" s="136"/>
      <c r="Q40" s="147"/>
    </row>
    <row r="41" spans="1:17" ht="12.75" customHeight="1" x14ac:dyDescent="0.2">
      <c r="A41" s="12">
        <v>16</v>
      </c>
      <c r="B41" s="12" t="s">
        <v>149</v>
      </c>
      <c r="C41" s="12" t="s">
        <v>168</v>
      </c>
      <c r="D41" s="33">
        <v>34109</v>
      </c>
      <c r="E41" s="33">
        <v>34179</v>
      </c>
      <c r="F41" s="12">
        <v>25</v>
      </c>
      <c r="G41" s="12"/>
      <c r="H41" s="12"/>
      <c r="I41" s="12"/>
      <c r="J41" s="12">
        <v>208</v>
      </c>
      <c r="K41" s="12" t="s">
        <v>151</v>
      </c>
      <c r="L41" s="12" t="s">
        <v>152</v>
      </c>
      <c r="M41" s="158"/>
      <c r="N41" s="142"/>
      <c r="O41" s="142"/>
      <c r="P41" s="132"/>
      <c r="Q41" s="156" t="s">
        <v>169</v>
      </c>
    </row>
    <row r="42" spans="1:17" ht="12.75" customHeight="1" x14ac:dyDescent="0.2">
      <c r="A42" s="12">
        <v>17</v>
      </c>
      <c r="B42" s="12" t="s">
        <v>149</v>
      </c>
      <c r="C42" s="12" t="s">
        <v>170</v>
      </c>
      <c r="D42" s="33">
        <v>34154</v>
      </c>
      <c r="E42" s="33">
        <v>34186</v>
      </c>
      <c r="F42" s="12"/>
      <c r="G42" s="12"/>
      <c r="H42" s="12"/>
      <c r="I42" s="12"/>
      <c r="J42" s="12">
        <v>214</v>
      </c>
      <c r="K42" s="12" t="s">
        <v>151</v>
      </c>
      <c r="L42" s="12" t="s">
        <v>152</v>
      </c>
      <c r="M42" s="133"/>
      <c r="N42" s="155"/>
      <c r="O42" s="155"/>
      <c r="P42" s="134"/>
      <c r="Q42" s="157"/>
    </row>
    <row r="43" spans="1:17" ht="12.75" customHeight="1" x14ac:dyDescent="0.2">
      <c r="A43" s="12">
        <v>18</v>
      </c>
      <c r="B43" s="12" t="s">
        <v>149</v>
      </c>
      <c r="C43" s="12" t="s">
        <v>171</v>
      </c>
      <c r="D43" s="33">
        <v>34165</v>
      </c>
      <c r="E43" s="33">
        <v>34152</v>
      </c>
      <c r="F43" s="12"/>
      <c r="G43" s="12"/>
      <c r="H43" s="12"/>
      <c r="I43" s="12"/>
      <c r="J43" s="12">
        <v>211</v>
      </c>
      <c r="K43" s="12" t="s">
        <v>151</v>
      </c>
      <c r="L43" s="12" t="s">
        <v>152</v>
      </c>
      <c r="M43" s="133"/>
      <c r="N43" s="155"/>
      <c r="O43" s="155"/>
      <c r="P43" s="134"/>
      <c r="Q43" s="157"/>
    </row>
    <row r="44" spans="1:17" ht="12.75" customHeight="1" x14ac:dyDescent="0.2">
      <c r="A44" s="12">
        <v>19</v>
      </c>
      <c r="B44" s="12" t="s">
        <v>149</v>
      </c>
      <c r="C44" s="12" t="s">
        <v>172</v>
      </c>
      <c r="D44" s="33">
        <v>34165</v>
      </c>
      <c r="E44" s="33">
        <v>34221</v>
      </c>
      <c r="F44" s="12"/>
      <c r="G44" s="12"/>
      <c r="H44" s="12"/>
      <c r="I44" s="12"/>
      <c r="J44" s="12">
        <v>213</v>
      </c>
      <c r="K44" s="12" t="s">
        <v>151</v>
      </c>
      <c r="L44" s="12" t="s">
        <v>152</v>
      </c>
      <c r="M44" s="133"/>
      <c r="N44" s="155"/>
      <c r="O44" s="155"/>
      <c r="P44" s="134"/>
      <c r="Q44" s="157"/>
    </row>
    <row r="45" spans="1:17" ht="12.75" customHeight="1" x14ac:dyDescent="0.2">
      <c r="A45" s="12">
        <v>20</v>
      </c>
      <c r="B45" s="12" t="s">
        <v>149</v>
      </c>
      <c r="C45" s="12" t="s">
        <v>173</v>
      </c>
      <c r="D45" s="33">
        <v>34172</v>
      </c>
      <c r="E45" s="33">
        <v>34208</v>
      </c>
      <c r="F45" s="12"/>
      <c r="G45" s="12"/>
      <c r="H45" s="12"/>
      <c r="I45" s="12"/>
      <c r="J45" s="12">
        <v>213</v>
      </c>
      <c r="K45" s="12" t="s">
        <v>151</v>
      </c>
      <c r="L45" s="12" t="s">
        <v>152</v>
      </c>
      <c r="M45" s="133"/>
      <c r="N45" s="155"/>
      <c r="O45" s="155"/>
      <c r="P45" s="134"/>
      <c r="Q45" s="157"/>
    </row>
    <row r="46" spans="1:17" ht="12.75" customHeight="1" x14ac:dyDescent="0.2">
      <c r="A46" s="12">
        <v>21</v>
      </c>
      <c r="B46" s="12" t="s">
        <v>149</v>
      </c>
      <c r="C46" s="12" t="s">
        <v>174</v>
      </c>
      <c r="D46" s="33">
        <v>34177</v>
      </c>
      <c r="E46" s="33">
        <v>34214</v>
      </c>
      <c r="F46" s="12">
        <v>26</v>
      </c>
      <c r="G46" s="12"/>
      <c r="H46" s="12"/>
      <c r="I46" s="12"/>
      <c r="J46" s="12">
        <v>214</v>
      </c>
      <c r="K46" s="12" t="s">
        <v>151</v>
      </c>
      <c r="L46" s="12" t="s">
        <v>152</v>
      </c>
      <c r="M46" s="133"/>
      <c r="N46" s="155"/>
      <c r="O46" s="155"/>
      <c r="P46" s="134"/>
      <c r="Q46" s="157"/>
    </row>
    <row r="47" spans="1:17" ht="12.75" customHeight="1" x14ac:dyDescent="0.2">
      <c r="A47" s="12">
        <v>22</v>
      </c>
      <c r="B47" s="12" t="s">
        <v>149</v>
      </c>
      <c r="C47" s="12" t="s">
        <v>175</v>
      </c>
      <c r="D47" s="33">
        <v>34151</v>
      </c>
      <c r="E47" s="33">
        <v>34214</v>
      </c>
      <c r="F47" s="12"/>
      <c r="G47" s="12"/>
      <c r="H47" s="12"/>
      <c r="I47" s="12"/>
      <c r="J47" s="12">
        <v>215</v>
      </c>
      <c r="K47" s="12" t="s">
        <v>151</v>
      </c>
      <c r="L47" s="12" t="s">
        <v>152</v>
      </c>
      <c r="M47" s="133"/>
      <c r="N47" s="155"/>
      <c r="O47" s="155"/>
      <c r="P47" s="134"/>
      <c r="Q47" s="157"/>
    </row>
    <row r="48" spans="1:17" ht="12.75" customHeight="1" x14ac:dyDescent="0.2">
      <c r="A48" s="12">
        <v>23</v>
      </c>
      <c r="B48" s="12" t="s">
        <v>149</v>
      </c>
      <c r="C48" s="12" t="s">
        <v>176</v>
      </c>
      <c r="D48" s="33">
        <v>34198</v>
      </c>
      <c r="E48" s="33">
        <v>34227</v>
      </c>
      <c r="F48" s="12"/>
      <c r="G48" s="12"/>
      <c r="H48" s="12"/>
      <c r="I48" s="12"/>
      <c r="J48" s="12">
        <v>212</v>
      </c>
      <c r="K48" s="12" t="s">
        <v>151</v>
      </c>
      <c r="L48" s="12" t="s">
        <v>152</v>
      </c>
      <c r="M48" s="133"/>
      <c r="N48" s="155"/>
      <c r="O48" s="155"/>
      <c r="P48" s="134"/>
      <c r="Q48" s="157"/>
    </row>
    <row r="49" spans="1:17" ht="12.75" customHeight="1" x14ac:dyDescent="0.2">
      <c r="A49" s="12">
        <v>24</v>
      </c>
      <c r="B49" s="12" t="s">
        <v>149</v>
      </c>
      <c r="C49" s="12" t="s">
        <v>177</v>
      </c>
      <c r="D49" s="33">
        <v>34191</v>
      </c>
      <c r="E49" s="33">
        <v>34234</v>
      </c>
      <c r="F49" s="12"/>
      <c r="G49" s="12"/>
      <c r="H49" s="12"/>
      <c r="I49" s="12"/>
      <c r="J49" s="12">
        <v>217</v>
      </c>
      <c r="K49" s="12" t="s">
        <v>151</v>
      </c>
      <c r="L49" s="12" t="s">
        <v>152</v>
      </c>
      <c r="M49" s="133"/>
      <c r="N49" s="155"/>
      <c r="O49" s="155"/>
      <c r="P49" s="134"/>
      <c r="Q49" s="157"/>
    </row>
    <row r="50" spans="1:17" ht="12.75" customHeight="1" x14ac:dyDescent="0.2">
      <c r="A50" s="12">
        <v>25</v>
      </c>
      <c r="B50" s="12" t="s">
        <v>149</v>
      </c>
      <c r="C50" s="12" t="s">
        <v>178</v>
      </c>
      <c r="D50" s="33">
        <v>34234</v>
      </c>
      <c r="E50" s="33">
        <v>34240</v>
      </c>
      <c r="F50" s="12"/>
      <c r="G50" s="12"/>
      <c r="H50" s="12"/>
      <c r="I50" s="12"/>
      <c r="J50" s="12">
        <v>209</v>
      </c>
      <c r="K50" s="12" t="s">
        <v>151</v>
      </c>
      <c r="L50" s="12" t="s">
        <v>152</v>
      </c>
      <c r="M50" s="133"/>
      <c r="N50" s="155"/>
      <c r="O50" s="155"/>
      <c r="P50" s="134"/>
      <c r="Q50" s="157"/>
    </row>
    <row r="51" spans="1:17" ht="12.75" customHeight="1" x14ac:dyDescent="0.2">
      <c r="A51" s="12">
        <v>26</v>
      </c>
      <c r="B51" s="12" t="s">
        <v>149</v>
      </c>
      <c r="C51" s="12" t="s">
        <v>179</v>
      </c>
      <c r="D51" s="33">
        <v>34226</v>
      </c>
      <c r="E51" s="33">
        <v>34242</v>
      </c>
      <c r="F51" s="12">
        <v>27</v>
      </c>
      <c r="G51" s="12"/>
      <c r="H51" s="12"/>
      <c r="I51" s="12"/>
      <c r="J51" s="12">
        <v>216</v>
      </c>
      <c r="K51" s="12" t="s">
        <v>151</v>
      </c>
      <c r="L51" s="12" t="s">
        <v>152</v>
      </c>
      <c r="M51" s="133"/>
      <c r="N51" s="155"/>
      <c r="O51" s="155"/>
      <c r="P51" s="134"/>
      <c r="Q51" s="157"/>
    </row>
    <row r="52" spans="1:17" ht="12.75" customHeight="1" x14ac:dyDescent="0.2">
      <c r="A52" s="12">
        <v>27</v>
      </c>
      <c r="B52" s="12" t="s">
        <v>149</v>
      </c>
      <c r="C52" s="12" t="s">
        <v>180</v>
      </c>
      <c r="D52" s="33">
        <v>34095</v>
      </c>
      <c r="E52" s="33">
        <v>34248</v>
      </c>
      <c r="F52" s="12"/>
      <c r="G52" s="12"/>
      <c r="H52" s="12"/>
      <c r="I52" s="12"/>
      <c r="J52" s="12">
        <v>208</v>
      </c>
      <c r="K52" s="12" t="s">
        <v>151</v>
      </c>
      <c r="L52" s="12" t="s">
        <v>152</v>
      </c>
      <c r="M52" s="133"/>
      <c r="N52" s="155"/>
      <c r="O52" s="155"/>
      <c r="P52" s="134"/>
      <c r="Q52" s="157"/>
    </row>
    <row r="53" spans="1:17" ht="12.75" customHeight="1" x14ac:dyDescent="0.2">
      <c r="A53" s="12">
        <v>28</v>
      </c>
      <c r="B53" s="12" t="s">
        <v>149</v>
      </c>
      <c r="C53" s="12" t="s">
        <v>181</v>
      </c>
      <c r="D53" s="33">
        <v>34248</v>
      </c>
      <c r="E53" s="33">
        <v>34244</v>
      </c>
      <c r="F53" s="12"/>
      <c r="G53" s="12"/>
      <c r="H53" s="12"/>
      <c r="I53" s="12"/>
      <c r="J53" s="12">
        <v>214</v>
      </c>
      <c r="K53" s="12" t="s">
        <v>151</v>
      </c>
      <c r="L53" s="12" t="s">
        <v>152</v>
      </c>
      <c r="M53" s="133"/>
      <c r="N53" s="155"/>
      <c r="O53" s="155"/>
      <c r="P53" s="134"/>
      <c r="Q53" s="157"/>
    </row>
    <row r="54" spans="1:17" ht="12.75" customHeight="1" x14ac:dyDescent="0.2">
      <c r="A54" s="12">
        <v>29</v>
      </c>
      <c r="B54" s="12" t="s">
        <v>149</v>
      </c>
      <c r="C54" s="12" t="s">
        <v>182</v>
      </c>
      <c r="D54" s="33">
        <v>34177</v>
      </c>
      <c r="E54" s="33">
        <v>34246</v>
      </c>
      <c r="F54" s="12"/>
      <c r="G54" s="12"/>
      <c r="H54" s="12"/>
      <c r="I54" s="12"/>
      <c r="J54" s="12">
        <v>205</v>
      </c>
      <c r="K54" s="12" t="s">
        <v>151</v>
      </c>
      <c r="L54" s="12" t="s">
        <v>152</v>
      </c>
      <c r="M54" s="133"/>
      <c r="N54" s="155"/>
      <c r="O54" s="155"/>
      <c r="P54" s="134"/>
      <c r="Q54" s="157"/>
    </row>
    <row r="55" spans="1:17" ht="12.75" customHeight="1" x14ac:dyDescent="0.2">
      <c r="A55" s="12">
        <v>30</v>
      </c>
      <c r="B55" s="12" t="s">
        <v>149</v>
      </c>
      <c r="C55" s="12" t="s">
        <v>183</v>
      </c>
      <c r="D55" s="33">
        <v>34247</v>
      </c>
      <c r="E55" s="33">
        <v>34268</v>
      </c>
      <c r="F55" s="12"/>
      <c r="G55" s="12"/>
      <c r="H55" s="12"/>
      <c r="I55" s="12"/>
      <c r="J55" s="12">
        <v>220</v>
      </c>
      <c r="K55" s="12" t="s">
        <v>151</v>
      </c>
      <c r="L55" s="12" t="s">
        <v>152</v>
      </c>
      <c r="M55" s="135"/>
      <c r="N55" s="143"/>
      <c r="O55" s="143"/>
      <c r="P55" s="136"/>
      <c r="Q55" s="147"/>
    </row>
    <row r="56" spans="1:17" ht="12.75" customHeight="1" x14ac:dyDescent="0.2">
      <c r="A56" s="12">
        <v>31</v>
      </c>
      <c r="B56" s="12" t="s">
        <v>149</v>
      </c>
      <c r="C56" s="12" t="s">
        <v>184</v>
      </c>
      <c r="D56" s="33">
        <v>34235</v>
      </c>
      <c r="E56" s="33">
        <v>34264</v>
      </c>
      <c r="F56" s="12">
        <v>28</v>
      </c>
      <c r="G56" s="12"/>
      <c r="H56" s="12"/>
      <c r="I56" s="12"/>
      <c r="J56" s="12">
        <v>217</v>
      </c>
      <c r="K56" s="12" t="s">
        <v>151</v>
      </c>
      <c r="L56" s="12" t="s">
        <v>152</v>
      </c>
      <c r="M56" s="158"/>
      <c r="N56" s="142"/>
      <c r="O56" s="142"/>
      <c r="P56" s="132"/>
      <c r="Q56" s="156" t="s">
        <v>169</v>
      </c>
    </row>
    <row r="57" spans="1:17" ht="12.75" customHeight="1" x14ac:dyDescent="0.2">
      <c r="A57" s="12">
        <v>32</v>
      </c>
      <c r="B57" s="12" t="s">
        <v>149</v>
      </c>
      <c r="C57" s="12" t="s">
        <v>185</v>
      </c>
      <c r="D57" s="33">
        <v>34239</v>
      </c>
      <c r="E57" s="33">
        <v>34275</v>
      </c>
      <c r="F57" s="12"/>
      <c r="G57" s="12"/>
      <c r="H57" s="12"/>
      <c r="I57" s="12"/>
      <c r="J57" s="12">
        <v>216</v>
      </c>
      <c r="K57" s="12" t="s">
        <v>151</v>
      </c>
      <c r="L57" s="12" t="s">
        <v>152</v>
      </c>
      <c r="M57" s="133"/>
      <c r="N57" s="155"/>
      <c r="O57" s="155"/>
      <c r="P57" s="134"/>
      <c r="Q57" s="157"/>
    </row>
    <row r="58" spans="1:17" ht="12.75" customHeight="1" x14ac:dyDescent="0.2">
      <c r="A58" s="12">
        <v>33</v>
      </c>
      <c r="B58" s="12" t="s">
        <v>149</v>
      </c>
      <c r="C58" s="12" t="s">
        <v>186</v>
      </c>
      <c r="D58" s="33">
        <v>34234</v>
      </c>
      <c r="E58" s="33">
        <v>34277</v>
      </c>
      <c r="F58" s="12"/>
      <c r="G58" s="12"/>
      <c r="H58" s="12"/>
      <c r="I58" s="12"/>
      <c r="J58" s="12">
        <v>215</v>
      </c>
      <c r="K58" s="12" t="s">
        <v>151</v>
      </c>
      <c r="L58" s="12" t="s">
        <v>152</v>
      </c>
      <c r="M58" s="133"/>
      <c r="N58" s="155"/>
      <c r="O58" s="155"/>
      <c r="P58" s="134"/>
      <c r="Q58" s="157"/>
    </row>
    <row r="59" spans="1:17" ht="12.75" customHeight="1" x14ac:dyDescent="0.2">
      <c r="A59" s="12">
        <v>34</v>
      </c>
      <c r="B59" s="12" t="s">
        <v>149</v>
      </c>
      <c r="C59" s="12" t="s">
        <v>187</v>
      </c>
      <c r="D59" s="33">
        <v>34248</v>
      </c>
      <c r="E59" s="33">
        <v>34284</v>
      </c>
      <c r="F59" s="12"/>
      <c r="G59" s="12"/>
      <c r="H59" s="12"/>
      <c r="I59" s="12"/>
      <c r="J59" s="12">
        <v>210</v>
      </c>
      <c r="K59" s="12" t="s">
        <v>151</v>
      </c>
      <c r="L59" s="12" t="s">
        <v>152</v>
      </c>
      <c r="M59" s="133"/>
      <c r="N59" s="155"/>
      <c r="O59" s="155"/>
      <c r="P59" s="134"/>
      <c r="Q59" s="157"/>
    </row>
    <row r="60" spans="1:17" ht="12.75" customHeight="1" x14ac:dyDescent="0.2">
      <c r="A60" s="12">
        <v>35</v>
      </c>
      <c r="B60" s="12" t="s">
        <v>149</v>
      </c>
      <c r="C60" s="12" t="s">
        <v>188</v>
      </c>
      <c r="D60" s="33">
        <v>34254</v>
      </c>
      <c r="E60" s="33">
        <v>34292</v>
      </c>
      <c r="F60" s="12"/>
      <c r="G60" s="12"/>
      <c r="H60" s="12"/>
      <c r="I60" s="12"/>
      <c r="J60" s="12">
        <v>217</v>
      </c>
      <c r="K60" s="12" t="s">
        <v>151</v>
      </c>
      <c r="L60" s="12" t="s">
        <v>152</v>
      </c>
      <c r="M60" s="135"/>
      <c r="N60" s="143"/>
      <c r="O60" s="143"/>
      <c r="P60" s="136"/>
      <c r="Q60" s="147"/>
    </row>
    <row r="61" spans="1:17" ht="12.75" customHeight="1" x14ac:dyDescent="0.2">
      <c r="A61" s="12">
        <v>36</v>
      </c>
      <c r="B61" s="12" t="s">
        <v>149</v>
      </c>
      <c r="C61" s="12" t="s">
        <v>189</v>
      </c>
      <c r="D61" s="33">
        <v>34221</v>
      </c>
      <c r="E61" s="33">
        <v>34298</v>
      </c>
      <c r="F61" s="12">
        <v>29</v>
      </c>
      <c r="G61" s="12"/>
      <c r="H61" s="12"/>
      <c r="I61" s="12"/>
      <c r="J61" s="12">
        <v>210</v>
      </c>
      <c r="K61" s="12" t="s">
        <v>151</v>
      </c>
      <c r="L61" s="12" t="s">
        <v>152</v>
      </c>
      <c r="M61" s="175"/>
      <c r="N61" s="155"/>
      <c r="O61" s="155"/>
      <c r="P61" s="134"/>
      <c r="Q61" s="156" t="s">
        <v>190</v>
      </c>
    </row>
    <row r="62" spans="1:17" ht="12.75" customHeight="1" x14ac:dyDescent="0.2">
      <c r="A62" s="12">
        <v>37</v>
      </c>
      <c r="B62" s="12" t="s">
        <v>149</v>
      </c>
      <c r="C62" s="12" t="s">
        <v>191</v>
      </c>
      <c r="D62" s="33">
        <v>34228</v>
      </c>
      <c r="E62" s="33">
        <v>34303</v>
      </c>
      <c r="F62" s="12"/>
      <c r="G62" s="12"/>
      <c r="H62" s="12"/>
      <c r="I62" s="12"/>
      <c r="J62" s="12">
        <v>221</v>
      </c>
      <c r="K62" s="12" t="s">
        <v>151</v>
      </c>
      <c r="L62" s="12" t="s">
        <v>152</v>
      </c>
      <c r="M62" s="133"/>
      <c r="N62" s="155"/>
      <c r="O62" s="155"/>
      <c r="P62" s="134"/>
      <c r="Q62" s="157"/>
    </row>
    <row r="63" spans="1:17" ht="12.75" customHeight="1" x14ac:dyDescent="0.2">
      <c r="A63" s="12">
        <v>38</v>
      </c>
      <c r="B63" s="12" t="s">
        <v>149</v>
      </c>
      <c r="C63" s="12" t="s">
        <v>192</v>
      </c>
      <c r="D63" s="33">
        <v>34274</v>
      </c>
      <c r="E63" s="33">
        <v>34305</v>
      </c>
      <c r="F63" s="12"/>
      <c r="G63" s="12"/>
      <c r="H63" s="12"/>
      <c r="I63" s="12"/>
      <c r="J63" s="12">
        <v>217</v>
      </c>
      <c r="K63" s="12" t="s">
        <v>151</v>
      </c>
      <c r="L63" s="12" t="s">
        <v>152</v>
      </c>
      <c r="M63" s="133"/>
      <c r="N63" s="155"/>
      <c r="O63" s="155"/>
      <c r="P63" s="134"/>
      <c r="Q63" s="157"/>
    </row>
    <row r="64" spans="1:17" ht="12.75" customHeight="1" x14ac:dyDescent="0.2">
      <c r="A64" s="12">
        <v>39</v>
      </c>
      <c r="B64" s="12" t="s">
        <v>149</v>
      </c>
      <c r="C64" s="12" t="s">
        <v>193</v>
      </c>
      <c r="D64" s="33">
        <v>34275</v>
      </c>
      <c r="E64" s="33">
        <v>34326</v>
      </c>
      <c r="F64" s="12"/>
      <c r="G64" s="12"/>
      <c r="H64" s="12"/>
      <c r="I64" s="12"/>
      <c r="J64" s="12">
        <v>224</v>
      </c>
      <c r="K64" s="12" t="s">
        <v>151</v>
      </c>
      <c r="L64" s="12" t="s">
        <v>152</v>
      </c>
      <c r="M64" s="133"/>
      <c r="N64" s="155"/>
      <c r="O64" s="155"/>
      <c r="P64" s="134"/>
      <c r="Q64" s="157"/>
    </row>
    <row r="65" spans="1:17" ht="12.75" customHeight="1" x14ac:dyDescent="0.2">
      <c r="A65" s="12">
        <v>40</v>
      </c>
      <c r="B65" s="12" t="s">
        <v>149</v>
      </c>
      <c r="C65" s="12" t="s">
        <v>194</v>
      </c>
      <c r="D65" s="33">
        <v>34292</v>
      </c>
      <c r="E65" s="33">
        <v>34303</v>
      </c>
      <c r="F65" s="12"/>
      <c r="G65" s="12"/>
      <c r="H65" s="12"/>
      <c r="I65" s="12"/>
      <c r="J65" s="12">
        <v>218</v>
      </c>
      <c r="K65" s="12" t="s">
        <v>151</v>
      </c>
      <c r="L65" s="12" t="s">
        <v>152</v>
      </c>
      <c r="M65" s="133"/>
      <c r="N65" s="155"/>
      <c r="O65" s="155"/>
      <c r="P65" s="134"/>
      <c r="Q65" s="157"/>
    </row>
    <row r="66" spans="1:17" ht="12.75" customHeight="1" x14ac:dyDescent="0.2">
      <c r="A66" s="12">
        <v>41</v>
      </c>
      <c r="B66" s="12" t="s">
        <v>149</v>
      </c>
      <c r="C66" s="12" t="s">
        <v>195</v>
      </c>
      <c r="D66" s="33">
        <v>34306</v>
      </c>
      <c r="E66" s="33">
        <v>34333</v>
      </c>
      <c r="F66" s="12"/>
      <c r="G66" s="12"/>
      <c r="H66" s="12"/>
      <c r="I66" s="12"/>
      <c r="J66" s="12">
        <v>138</v>
      </c>
      <c r="K66" s="12" t="s">
        <v>151</v>
      </c>
      <c r="L66" s="12" t="s">
        <v>152</v>
      </c>
      <c r="M66" s="133"/>
      <c r="N66" s="155"/>
      <c r="O66" s="155"/>
      <c r="P66" s="134"/>
      <c r="Q66" s="157"/>
    </row>
    <row r="67" spans="1:17" ht="12.75" customHeight="1" x14ac:dyDescent="0.2">
      <c r="A67" s="12">
        <v>42</v>
      </c>
      <c r="B67" s="12" t="s">
        <v>149</v>
      </c>
      <c r="C67" s="12" t="s">
        <v>196</v>
      </c>
      <c r="D67" s="33">
        <v>34269</v>
      </c>
      <c r="E67" s="33">
        <v>34343</v>
      </c>
      <c r="F67" s="12">
        <v>30</v>
      </c>
      <c r="G67" s="12"/>
      <c r="H67" s="12"/>
      <c r="I67" s="12"/>
      <c r="J67" s="12">
        <v>214</v>
      </c>
      <c r="K67" s="12" t="s">
        <v>151</v>
      </c>
      <c r="L67" s="12" t="s">
        <v>152</v>
      </c>
      <c r="M67" s="133"/>
      <c r="N67" s="155"/>
      <c r="O67" s="155"/>
      <c r="P67" s="134"/>
      <c r="Q67" s="157"/>
    </row>
    <row r="68" spans="1:17" ht="12.75" customHeight="1" x14ac:dyDescent="0.2">
      <c r="A68" s="12">
        <v>43</v>
      </c>
      <c r="B68" s="12" t="s">
        <v>149</v>
      </c>
      <c r="C68" s="12" t="s">
        <v>197</v>
      </c>
      <c r="D68" s="33">
        <v>34351</v>
      </c>
      <c r="E68" s="33">
        <v>34381</v>
      </c>
      <c r="F68" s="12"/>
      <c r="G68" s="12"/>
      <c r="H68" s="12"/>
      <c r="I68" s="12"/>
      <c r="J68" s="12">
        <v>215</v>
      </c>
      <c r="K68" s="12" t="s">
        <v>151</v>
      </c>
      <c r="L68" s="12" t="s">
        <v>152</v>
      </c>
      <c r="M68" s="133"/>
      <c r="N68" s="155"/>
      <c r="O68" s="155"/>
      <c r="P68" s="134"/>
      <c r="Q68" s="157"/>
    </row>
    <row r="69" spans="1:17" ht="12.75" customHeight="1" x14ac:dyDescent="0.2">
      <c r="A69" s="12">
        <v>44</v>
      </c>
      <c r="B69" s="12" t="s">
        <v>149</v>
      </c>
      <c r="C69" s="12" t="s">
        <v>198</v>
      </c>
      <c r="D69" s="33">
        <v>34354</v>
      </c>
      <c r="E69" s="33">
        <v>34393</v>
      </c>
      <c r="F69" s="12"/>
      <c r="G69" s="12"/>
      <c r="H69" s="12"/>
      <c r="I69" s="12"/>
      <c r="J69" s="12">
        <v>215</v>
      </c>
      <c r="K69" s="12" t="s">
        <v>151</v>
      </c>
      <c r="L69" s="12" t="s">
        <v>152</v>
      </c>
      <c r="M69" s="133"/>
      <c r="N69" s="155"/>
      <c r="O69" s="155"/>
      <c r="P69" s="134"/>
      <c r="Q69" s="157"/>
    </row>
    <row r="70" spans="1:17" ht="12.75" customHeight="1" x14ac:dyDescent="0.2">
      <c r="A70" s="12">
        <v>45</v>
      </c>
      <c r="B70" s="12" t="s">
        <v>149</v>
      </c>
      <c r="C70" s="12" t="s">
        <v>199</v>
      </c>
      <c r="D70" s="33">
        <v>34337</v>
      </c>
      <c r="E70" s="33">
        <v>34401</v>
      </c>
      <c r="F70" s="12"/>
      <c r="G70" s="12"/>
      <c r="H70" s="12"/>
      <c r="I70" s="12"/>
      <c r="J70" s="12">
        <v>215</v>
      </c>
      <c r="K70" s="12" t="s">
        <v>151</v>
      </c>
      <c r="L70" s="12" t="s">
        <v>152</v>
      </c>
      <c r="M70" s="135"/>
      <c r="N70" s="143"/>
      <c r="O70" s="143"/>
      <c r="P70" s="136"/>
      <c r="Q70" s="147"/>
    </row>
    <row r="71" spans="1:17" ht="12.75" customHeight="1" x14ac:dyDescent="0.2">
      <c r="A71" s="24" t="s">
        <v>113</v>
      </c>
      <c r="B71" s="24"/>
      <c r="C71" s="25" t="s">
        <v>114</v>
      </c>
      <c r="D71" s="25"/>
      <c r="E71" s="19"/>
      <c r="F71" s="159" t="s">
        <v>115</v>
      </c>
      <c r="G71" s="155"/>
      <c r="H71" s="155"/>
      <c r="I71" s="161" t="s">
        <v>116</v>
      </c>
      <c r="J71" s="143"/>
      <c r="K71" s="143"/>
      <c r="L71" s="143"/>
      <c r="M71" s="19"/>
      <c r="N71" s="19"/>
      <c r="O71" s="19"/>
      <c r="P71" s="19"/>
      <c r="Q71" s="1"/>
    </row>
    <row r="72" spans="1:17" ht="12.75" customHeight="1" x14ac:dyDescent="0.2">
      <c r="A72" s="159" t="s">
        <v>117</v>
      </c>
      <c r="B72" s="155"/>
      <c r="C72" s="27" t="s">
        <v>118</v>
      </c>
      <c r="D72" s="27"/>
      <c r="E72" s="19"/>
      <c r="F72" s="159" t="s">
        <v>117</v>
      </c>
      <c r="G72" s="155"/>
      <c r="H72" s="155"/>
      <c r="I72" s="162" t="s">
        <v>119</v>
      </c>
      <c r="J72" s="138"/>
      <c r="K72" s="138"/>
      <c r="L72" s="138"/>
      <c r="M72" s="19"/>
      <c r="N72" s="19"/>
      <c r="O72" s="19"/>
      <c r="P72" s="19"/>
      <c r="Q72" s="1"/>
    </row>
    <row r="73" spans="1:17" ht="12.75" customHeight="1" x14ac:dyDescent="0.2">
      <c r="A73" s="159" t="s">
        <v>120</v>
      </c>
      <c r="B73" s="155"/>
      <c r="C73" s="25"/>
      <c r="D73" s="25"/>
      <c r="E73" s="19"/>
      <c r="F73" s="159" t="s">
        <v>120</v>
      </c>
      <c r="G73" s="155"/>
      <c r="H73" s="155"/>
      <c r="I73" s="25"/>
      <c r="J73" s="25"/>
      <c r="K73" s="25"/>
      <c r="L73" s="25"/>
      <c r="M73" s="19"/>
      <c r="N73" s="19"/>
      <c r="O73" s="19"/>
      <c r="P73" s="19"/>
      <c r="Q73" s="1"/>
    </row>
    <row r="74" spans="1:17" ht="12.75" customHeight="1" x14ac:dyDescent="0.2">
      <c r="A74" s="159" t="s">
        <v>121</v>
      </c>
      <c r="B74" s="155"/>
      <c r="C74" s="25" t="s">
        <v>122</v>
      </c>
      <c r="D74" s="25"/>
      <c r="E74" s="19"/>
      <c r="F74" s="159" t="s">
        <v>121</v>
      </c>
      <c r="G74" s="155"/>
      <c r="H74" s="155"/>
      <c r="I74" s="160">
        <v>40702</v>
      </c>
      <c r="J74" s="138"/>
      <c r="K74" s="138"/>
      <c r="L74" s="25"/>
      <c r="M74" s="19"/>
      <c r="N74" s="19"/>
      <c r="O74" s="19"/>
      <c r="P74" s="19"/>
      <c r="Q74" s="1"/>
    </row>
    <row r="75" spans="1:17" ht="12.75" customHeight="1" x14ac:dyDescent="0.2">
      <c r="A75" s="1" t="s">
        <v>123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"/>
    </row>
    <row r="76" spans="1:17" ht="12.75" customHeight="1" x14ac:dyDescent="0.2">
      <c r="A76" s="28" t="s">
        <v>124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"/>
    </row>
  </sheetData>
  <mergeCells count="44">
    <mergeCell ref="M56:P60"/>
    <mergeCell ref="Q56:Q60"/>
    <mergeCell ref="M61:P70"/>
    <mergeCell ref="Q61:Q70"/>
    <mergeCell ref="F71:H71"/>
    <mergeCell ref="I71:L71"/>
    <mergeCell ref="F72:H72"/>
    <mergeCell ref="I72:L72"/>
    <mergeCell ref="A73:B73"/>
    <mergeCell ref="F73:H73"/>
    <mergeCell ref="A74:B74"/>
    <mergeCell ref="F74:H74"/>
    <mergeCell ref="I74:K74"/>
    <mergeCell ref="A72:B72"/>
    <mergeCell ref="M21:P25"/>
    <mergeCell ref="Q21:Q25"/>
    <mergeCell ref="M26:P40"/>
    <mergeCell ref="Q26:Q40"/>
    <mergeCell ref="M41:P55"/>
    <mergeCell ref="Q41:Q55"/>
    <mergeCell ref="Q7:Q8"/>
    <mergeCell ref="M9:P14"/>
    <mergeCell ref="Q9:Q14"/>
    <mergeCell ref="Q15:Q20"/>
    <mergeCell ref="M15:P20"/>
    <mergeCell ref="M5:P5"/>
    <mergeCell ref="F7:I7"/>
    <mergeCell ref="J7:J8"/>
    <mergeCell ref="A5:L5"/>
    <mergeCell ref="D6:E6"/>
    <mergeCell ref="F6:L6"/>
    <mergeCell ref="A7:A8"/>
    <mergeCell ref="B7:B8"/>
    <mergeCell ref="C7:C8"/>
    <mergeCell ref="D7:E7"/>
    <mergeCell ref="K7:K8"/>
    <mergeCell ref="L7:L8"/>
    <mergeCell ref="M7:P8"/>
    <mergeCell ref="A2:B4"/>
    <mergeCell ref="C2:L2"/>
    <mergeCell ref="M2:P2"/>
    <mergeCell ref="C3:L4"/>
    <mergeCell ref="M3:P3"/>
    <mergeCell ref="M4:P4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4B083"/>
  </sheetPr>
  <dimension ref="A2:R92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4" width="9.5703125" customWidth="1"/>
    <col min="5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6.28515625" customWidth="1"/>
    <col min="14" max="15" width="5.140625" customWidth="1"/>
    <col min="16" max="16" width="3.5703125" customWidth="1"/>
    <col min="17" max="17" width="2.28515625" customWidth="1"/>
    <col min="18" max="18" width="9.5703125" customWidth="1"/>
    <col min="19" max="26" width="13.42578125" customWidth="1"/>
  </cols>
  <sheetData>
    <row r="2" spans="1:18" ht="17.25" customHeight="1" x14ac:dyDescent="0.2">
      <c r="A2" s="176"/>
      <c r="B2" s="132"/>
      <c r="C2" s="237" t="s">
        <v>931</v>
      </c>
      <c r="D2" s="138"/>
      <c r="E2" s="138"/>
      <c r="F2" s="138"/>
      <c r="G2" s="138"/>
      <c r="H2" s="138"/>
      <c r="I2" s="138"/>
      <c r="J2" s="138"/>
      <c r="K2" s="138"/>
      <c r="L2" s="139"/>
      <c r="M2" s="238" t="s">
        <v>932</v>
      </c>
      <c r="N2" s="138"/>
      <c r="O2" s="138"/>
      <c r="P2" s="138"/>
      <c r="Q2" s="139"/>
      <c r="R2" s="1"/>
    </row>
    <row r="3" spans="1:18" ht="24" customHeight="1" x14ac:dyDescent="0.2">
      <c r="A3" s="133"/>
      <c r="B3" s="134"/>
      <c r="C3" s="237" t="s">
        <v>753</v>
      </c>
      <c r="D3" s="138"/>
      <c r="E3" s="138"/>
      <c r="F3" s="138"/>
      <c r="G3" s="138"/>
      <c r="H3" s="138"/>
      <c r="I3" s="138"/>
      <c r="J3" s="138"/>
      <c r="K3" s="138"/>
      <c r="L3" s="139"/>
      <c r="M3" s="238" t="s">
        <v>933</v>
      </c>
      <c r="N3" s="138"/>
      <c r="O3" s="138"/>
      <c r="P3" s="138"/>
      <c r="Q3" s="139"/>
      <c r="R3" s="1"/>
    </row>
    <row r="4" spans="1:18" ht="12.75" customHeight="1" x14ac:dyDescent="0.2">
      <c r="A4" s="133"/>
      <c r="B4" s="134"/>
      <c r="C4" s="239" t="s">
        <v>241</v>
      </c>
      <c r="D4" s="142"/>
      <c r="E4" s="142"/>
      <c r="F4" s="142"/>
      <c r="G4" s="142"/>
      <c r="H4" s="142"/>
      <c r="I4" s="142"/>
      <c r="J4" s="142"/>
      <c r="K4" s="142"/>
      <c r="L4" s="132"/>
      <c r="M4" s="235" t="s">
        <v>4</v>
      </c>
      <c r="N4" s="138"/>
      <c r="O4" s="138"/>
      <c r="P4" s="138"/>
      <c r="Q4" s="139"/>
      <c r="R4" s="1"/>
    </row>
    <row r="5" spans="1:18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36"/>
      <c r="M5" s="235" t="s">
        <v>5</v>
      </c>
      <c r="N5" s="138"/>
      <c r="O5" s="138"/>
      <c r="P5" s="138"/>
      <c r="Q5" s="139"/>
      <c r="R5" s="1"/>
    </row>
    <row r="6" spans="1:18" ht="12.75" customHeight="1" x14ac:dyDescent="0.2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236"/>
      <c r="N6" s="138"/>
      <c r="O6" s="138"/>
      <c r="P6" s="138"/>
      <c r="Q6" s="139"/>
      <c r="R6" s="1"/>
    </row>
    <row r="7" spans="1:18" ht="12.75" customHeight="1" x14ac:dyDescent="0.2">
      <c r="A7" s="219" t="s">
        <v>243</v>
      </c>
      <c r="B7" s="138"/>
      <c r="C7" s="139"/>
      <c r="D7" s="219" t="s">
        <v>244</v>
      </c>
      <c r="E7" s="138"/>
      <c r="F7" s="138"/>
      <c r="G7" s="138"/>
      <c r="H7" s="138"/>
      <c r="I7" s="138"/>
      <c r="J7" s="138"/>
      <c r="K7" s="138"/>
      <c r="L7" s="139"/>
      <c r="M7" s="220" t="s">
        <v>7</v>
      </c>
      <c r="N7" s="138"/>
      <c r="O7" s="138"/>
      <c r="P7" s="138"/>
      <c r="Q7" s="139"/>
      <c r="R7" s="1"/>
    </row>
    <row r="8" spans="1:18" ht="12.75" customHeight="1" x14ac:dyDescent="0.2">
      <c r="A8" s="219" t="s">
        <v>245</v>
      </c>
      <c r="B8" s="138"/>
      <c r="C8" s="139"/>
      <c r="D8" s="219" t="s">
        <v>934</v>
      </c>
      <c r="E8" s="138"/>
      <c r="F8" s="138"/>
      <c r="G8" s="138"/>
      <c r="H8" s="138"/>
      <c r="I8" s="138"/>
      <c r="J8" s="138"/>
      <c r="K8" s="138"/>
      <c r="L8" s="139"/>
      <c r="M8" s="111" t="s">
        <v>11</v>
      </c>
      <c r="N8" s="111" t="s">
        <v>12</v>
      </c>
      <c r="O8" s="111" t="s">
        <v>13</v>
      </c>
      <c r="P8" s="219"/>
      <c r="Q8" s="139"/>
      <c r="R8" s="1"/>
    </row>
    <row r="9" spans="1:18" ht="12.75" customHeight="1" x14ac:dyDescent="0.2">
      <c r="A9" s="219" t="s">
        <v>997</v>
      </c>
      <c r="B9" s="138"/>
      <c r="C9" s="139"/>
      <c r="D9" s="219" t="s">
        <v>10</v>
      </c>
      <c r="E9" s="138"/>
      <c r="F9" s="138"/>
      <c r="G9" s="138"/>
      <c r="H9" s="138"/>
      <c r="I9" s="138"/>
      <c r="J9" s="138"/>
      <c r="K9" s="138"/>
      <c r="L9" s="139"/>
      <c r="M9" s="87"/>
      <c r="N9" s="87"/>
      <c r="O9" s="87"/>
      <c r="P9" s="219" t="s">
        <v>14</v>
      </c>
      <c r="Q9" s="139"/>
      <c r="R9" s="1"/>
    </row>
    <row r="10" spans="1:18" ht="12.75" customHeight="1" x14ac:dyDescent="0.2">
      <c r="A10" s="214" t="s">
        <v>15</v>
      </c>
      <c r="B10" s="215" t="s">
        <v>16</v>
      </c>
      <c r="C10" s="215" t="s">
        <v>17</v>
      </c>
      <c r="D10" s="220" t="s">
        <v>18</v>
      </c>
      <c r="E10" s="139"/>
      <c r="F10" s="220" t="s">
        <v>249</v>
      </c>
      <c r="G10" s="138"/>
      <c r="H10" s="138"/>
      <c r="I10" s="139"/>
      <c r="J10" s="214" t="s">
        <v>936</v>
      </c>
      <c r="K10" s="215" t="s">
        <v>21</v>
      </c>
      <c r="L10" s="214" t="s">
        <v>22</v>
      </c>
      <c r="M10" s="222" t="s">
        <v>23</v>
      </c>
      <c r="N10" s="142"/>
      <c r="O10" s="142"/>
      <c r="P10" s="142"/>
      <c r="Q10" s="132"/>
      <c r="R10" s="228" t="s">
        <v>882</v>
      </c>
    </row>
    <row r="11" spans="1:18" ht="12.75" customHeight="1" x14ac:dyDescent="0.2">
      <c r="A11" s="147"/>
      <c r="B11" s="147"/>
      <c r="C11" s="147"/>
      <c r="D11" s="87" t="s">
        <v>25</v>
      </c>
      <c r="E11" s="87" t="s">
        <v>26</v>
      </c>
      <c r="F11" s="87" t="s">
        <v>254</v>
      </c>
      <c r="G11" s="87" t="s">
        <v>255</v>
      </c>
      <c r="H11" s="87" t="s">
        <v>256</v>
      </c>
      <c r="I11" s="87" t="s">
        <v>937</v>
      </c>
      <c r="J11" s="147"/>
      <c r="K11" s="147"/>
      <c r="L11" s="147"/>
      <c r="M11" s="135"/>
      <c r="N11" s="143"/>
      <c r="O11" s="143"/>
      <c r="P11" s="143"/>
      <c r="Q11" s="136"/>
      <c r="R11" s="147"/>
    </row>
    <row r="12" spans="1:18" ht="12.75" customHeight="1" x14ac:dyDescent="0.2">
      <c r="A12" s="15">
        <v>1</v>
      </c>
      <c r="B12" s="15" t="s">
        <v>938</v>
      </c>
      <c r="C12" s="47" t="s">
        <v>757</v>
      </c>
      <c r="D12" s="45">
        <v>40564</v>
      </c>
      <c r="E12" s="45">
        <v>40583</v>
      </c>
      <c r="F12" s="15">
        <v>1</v>
      </c>
      <c r="G12" s="15">
        <v>1</v>
      </c>
      <c r="H12" s="15"/>
      <c r="I12" s="15"/>
      <c r="J12" s="15">
        <v>201</v>
      </c>
      <c r="K12" s="15" t="s">
        <v>151</v>
      </c>
      <c r="L12" s="15" t="s">
        <v>760</v>
      </c>
      <c r="M12" s="158"/>
      <c r="N12" s="142"/>
      <c r="O12" s="142"/>
      <c r="P12" s="142"/>
      <c r="Q12" s="132"/>
      <c r="R12" s="156" t="s">
        <v>970</v>
      </c>
    </row>
    <row r="13" spans="1:18" ht="12.75" customHeight="1" x14ac:dyDescent="0.2">
      <c r="A13" s="15">
        <v>2</v>
      </c>
      <c r="B13" s="15" t="s">
        <v>938</v>
      </c>
      <c r="C13" s="47" t="s">
        <v>757</v>
      </c>
      <c r="D13" s="45">
        <v>40583</v>
      </c>
      <c r="E13" s="45">
        <v>40598</v>
      </c>
      <c r="F13" s="15"/>
      <c r="G13" s="15">
        <v>2</v>
      </c>
      <c r="H13" s="15"/>
      <c r="I13" s="15"/>
      <c r="J13" s="15">
        <v>182</v>
      </c>
      <c r="K13" s="15" t="s">
        <v>151</v>
      </c>
      <c r="L13" s="15" t="s">
        <v>760</v>
      </c>
      <c r="M13" s="133"/>
      <c r="N13" s="155"/>
      <c r="O13" s="155"/>
      <c r="P13" s="155"/>
      <c r="Q13" s="134"/>
      <c r="R13" s="157"/>
    </row>
    <row r="14" spans="1:18" ht="12.75" customHeight="1" x14ac:dyDescent="0.2">
      <c r="A14" s="15">
        <v>3</v>
      </c>
      <c r="B14" s="15" t="s">
        <v>938</v>
      </c>
      <c r="C14" s="47" t="s">
        <v>757</v>
      </c>
      <c r="D14" s="45">
        <v>40598</v>
      </c>
      <c r="E14" s="45">
        <v>40602</v>
      </c>
      <c r="F14" s="15"/>
      <c r="G14" s="15">
        <v>3</v>
      </c>
      <c r="H14" s="15"/>
      <c r="I14" s="15"/>
      <c r="J14" s="15">
        <v>194</v>
      </c>
      <c r="K14" s="15" t="s">
        <v>151</v>
      </c>
      <c r="L14" s="15" t="s">
        <v>760</v>
      </c>
      <c r="M14" s="133"/>
      <c r="N14" s="155"/>
      <c r="O14" s="155"/>
      <c r="P14" s="155"/>
      <c r="Q14" s="134"/>
      <c r="R14" s="157"/>
    </row>
    <row r="15" spans="1:18" ht="12.75" customHeight="1" x14ac:dyDescent="0.2">
      <c r="A15" s="15">
        <v>4</v>
      </c>
      <c r="B15" s="15" t="s">
        <v>938</v>
      </c>
      <c r="C15" s="47" t="s">
        <v>757</v>
      </c>
      <c r="D15" s="45">
        <v>40602</v>
      </c>
      <c r="E15" s="45">
        <v>40619</v>
      </c>
      <c r="F15" s="15"/>
      <c r="G15" s="15">
        <v>4</v>
      </c>
      <c r="H15" s="15"/>
      <c r="I15" s="15"/>
      <c r="J15" s="15">
        <v>204</v>
      </c>
      <c r="K15" s="15" t="s">
        <v>151</v>
      </c>
      <c r="L15" s="15" t="s">
        <v>760</v>
      </c>
      <c r="M15" s="133"/>
      <c r="N15" s="155"/>
      <c r="O15" s="155"/>
      <c r="P15" s="155"/>
      <c r="Q15" s="134"/>
      <c r="R15" s="157"/>
    </row>
    <row r="16" spans="1:18" ht="12.75" customHeight="1" x14ac:dyDescent="0.2">
      <c r="A16" s="15">
        <v>5</v>
      </c>
      <c r="B16" s="15" t="s">
        <v>938</v>
      </c>
      <c r="C16" s="47" t="s">
        <v>757</v>
      </c>
      <c r="D16" s="45">
        <v>40624</v>
      </c>
      <c r="E16" s="45">
        <v>40627</v>
      </c>
      <c r="F16" s="15"/>
      <c r="G16" s="15">
        <v>5</v>
      </c>
      <c r="H16" s="15"/>
      <c r="I16" s="15"/>
      <c r="J16" s="15">
        <v>200</v>
      </c>
      <c r="K16" s="15" t="s">
        <v>151</v>
      </c>
      <c r="L16" s="15" t="s">
        <v>760</v>
      </c>
      <c r="M16" s="133"/>
      <c r="N16" s="155"/>
      <c r="O16" s="155"/>
      <c r="P16" s="155"/>
      <c r="Q16" s="134"/>
      <c r="R16" s="157"/>
    </row>
    <row r="17" spans="1:18" ht="12.75" customHeight="1" x14ac:dyDescent="0.2">
      <c r="A17" s="15">
        <v>6</v>
      </c>
      <c r="B17" s="15" t="s">
        <v>938</v>
      </c>
      <c r="C17" s="47" t="s">
        <v>757</v>
      </c>
      <c r="D17" s="45">
        <v>40632</v>
      </c>
      <c r="E17" s="45">
        <v>40675</v>
      </c>
      <c r="F17" s="15">
        <v>2</v>
      </c>
      <c r="G17" s="15">
        <v>1</v>
      </c>
      <c r="H17" s="15"/>
      <c r="I17" s="15"/>
      <c r="J17" s="15">
        <v>204</v>
      </c>
      <c r="K17" s="15" t="s">
        <v>151</v>
      </c>
      <c r="L17" s="15" t="s">
        <v>760</v>
      </c>
      <c r="M17" s="133"/>
      <c r="N17" s="155"/>
      <c r="O17" s="155"/>
      <c r="P17" s="155"/>
      <c r="Q17" s="134"/>
      <c r="R17" s="157"/>
    </row>
    <row r="18" spans="1:18" ht="12.75" customHeight="1" x14ac:dyDescent="0.2">
      <c r="A18" s="15">
        <v>7</v>
      </c>
      <c r="B18" s="15" t="s">
        <v>938</v>
      </c>
      <c r="C18" s="47" t="s">
        <v>757</v>
      </c>
      <c r="D18" s="45">
        <v>40675</v>
      </c>
      <c r="E18" s="45">
        <v>40694</v>
      </c>
      <c r="F18" s="15"/>
      <c r="G18" s="15">
        <v>2</v>
      </c>
      <c r="H18" s="15"/>
      <c r="I18" s="15"/>
      <c r="J18" s="15">
        <v>199</v>
      </c>
      <c r="K18" s="15" t="s">
        <v>151</v>
      </c>
      <c r="L18" s="15" t="s">
        <v>760</v>
      </c>
      <c r="M18" s="133"/>
      <c r="N18" s="155"/>
      <c r="O18" s="155"/>
      <c r="P18" s="155"/>
      <c r="Q18" s="134"/>
      <c r="R18" s="157"/>
    </row>
    <row r="19" spans="1:18" ht="12.75" customHeight="1" x14ac:dyDescent="0.2">
      <c r="A19" s="15">
        <v>8</v>
      </c>
      <c r="B19" s="15" t="s">
        <v>938</v>
      </c>
      <c r="C19" s="47" t="s">
        <v>757</v>
      </c>
      <c r="D19" s="45">
        <v>40694</v>
      </c>
      <c r="E19" s="45">
        <v>40702</v>
      </c>
      <c r="F19" s="15"/>
      <c r="G19" s="15">
        <v>3</v>
      </c>
      <c r="H19" s="15"/>
      <c r="I19" s="15"/>
      <c r="J19" s="15">
        <v>206</v>
      </c>
      <c r="K19" s="15" t="s">
        <v>151</v>
      </c>
      <c r="L19" s="15" t="s">
        <v>760</v>
      </c>
      <c r="M19" s="133"/>
      <c r="N19" s="155"/>
      <c r="O19" s="155"/>
      <c r="P19" s="155"/>
      <c r="Q19" s="134"/>
      <c r="R19" s="157"/>
    </row>
    <row r="20" spans="1:18" ht="12.75" customHeight="1" x14ac:dyDescent="0.2">
      <c r="A20" s="15">
        <v>9</v>
      </c>
      <c r="B20" s="15" t="s">
        <v>938</v>
      </c>
      <c r="C20" s="47" t="s">
        <v>757</v>
      </c>
      <c r="D20" s="45">
        <v>40702</v>
      </c>
      <c r="E20" s="45">
        <v>40724</v>
      </c>
      <c r="F20" s="15"/>
      <c r="G20" s="15">
        <v>4</v>
      </c>
      <c r="H20" s="15"/>
      <c r="I20" s="15"/>
      <c r="J20" s="15">
        <v>187</v>
      </c>
      <c r="K20" s="15" t="s">
        <v>151</v>
      </c>
      <c r="L20" s="15" t="s">
        <v>760</v>
      </c>
      <c r="M20" s="133"/>
      <c r="N20" s="155"/>
      <c r="O20" s="155"/>
      <c r="P20" s="155"/>
      <c r="Q20" s="134"/>
      <c r="R20" s="157"/>
    </row>
    <row r="21" spans="1:18" ht="12.75" customHeight="1" x14ac:dyDescent="0.2">
      <c r="A21" s="15">
        <v>10</v>
      </c>
      <c r="B21" s="15" t="s">
        <v>938</v>
      </c>
      <c r="C21" s="47" t="s">
        <v>757</v>
      </c>
      <c r="D21" s="45">
        <v>40724</v>
      </c>
      <c r="E21" s="45">
        <v>40742</v>
      </c>
      <c r="F21" s="15"/>
      <c r="G21" s="15">
        <v>5</v>
      </c>
      <c r="H21" s="15"/>
      <c r="I21" s="15"/>
      <c r="J21" s="15">
        <v>195</v>
      </c>
      <c r="K21" s="15" t="s">
        <v>151</v>
      </c>
      <c r="L21" s="15" t="s">
        <v>760</v>
      </c>
      <c r="M21" s="135"/>
      <c r="N21" s="143"/>
      <c r="O21" s="143"/>
      <c r="P21" s="143"/>
      <c r="Q21" s="136"/>
      <c r="R21" s="147"/>
    </row>
    <row r="22" spans="1:18" ht="12.75" customHeight="1" x14ac:dyDescent="0.2">
      <c r="A22" s="15">
        <v>11</v>
      </c>
      <c r="B22" s="15" t="s">
        <v>938</v>
      </c>
      <c r="C22" s="47" t="s">
        <v>757</v>
      </c>
      <c r="D22" s="45">
        <v>40742</v>
      </c>
      <c r="E22" s="45">
        <v>40751</v>
      </c>
      <c r="F22" s="15">
        <v>3</v>
      </c>
      <c r="G22" s="15">
        <v>1</v>
      </c>
      <c r="H22" s="15"/>
      <c r="I22" s="15"/>
      <c r="J22" s="15">
        <v>209</v>
      </c>
      <c r="K22" s="15" t="s">
        <v>151</v>
      </c>
      <c r="L22" s="15" t="s">
        <v>760</v>
      </c>
      <c r="M22" s="158"/>
      <c r="N22" s="142"/>
      <c r="O22" s="142"/>
      <c r="P22" s="142"/>
      <c r="Q22" s="132"/>
      <c r="R22" s="156" t="s">
        <v>998</v>
      </c>
    </row>
    <row r="23" spans="1:18" ht="12.75" customHeight="1" x14ac:dyDescent="0.2">
      <c r="A23" s="15">
        <v>12</v>
      </c>
      <c r="B23" s="15" t="s">
        <v>938</v>
      </c>
      <c r="C23" s="47" t="s">
        <v>757</v>
      </c>
      <c r="D23" s="45">
        <v>40751</v>
      </c>
      <c r="E23" s="45">
        <v>40763</v>
      </c>
      <c r="F23" s="15"/>
      <c r="G23" s="15">
        <v>2</v>
      </c>
      <c r="H23" s="15"/>
      <c r="I23" s="15"/>
      <c r="J23" s="15">
        <v>197</v>
      </c>
      <c r="K23" s="15" t="s">
        <v>151</v>
      </c>
      <c r="L23" s="15" t="s">
        <v>760</v>
      </c>
      <c r="M23" s="133"/>
      <c r="N23" s="155"/>
      <c r="O23" s="155"/>
      <c r="P23" s="155"/>
      <c r="Q23" s="134"/>
      <c r="R23" s="157"/>
    </row>
    <row r="24" spans="1:18" ht="12.75" customHeight="1" x14ac:dyDescent="0.2">
      <c r="A24" s="15">
        <v>13</v>
      </c>
      <c r="B24" s="15" t="s">
        <v>938</v>
      </c>
      <c r="C24" s="47" t="s">
        <v>757</v>
      </c>
      <c r="D24" s="45">
        <v>40763</v>
      </c>
      <c r="E24" s="45">
        <v>40772</v>
      </c>
      <c r="F24" s="15"/>
      <c r="G24" s="15">
        <v>3</v>
      </c>
      <c r="H24" s="15"/>
      <c r="I24" s="15"/>
      <c r="J24" s="15">
        <v>200</v>
      </c>
      <c r="K24" s="15" t="s">
        <v>151</v>
      </c>
      <c r="L24" s="15" t="s">
        <v>760</v>
      </c>
      <c r="M24" s="133"/>
      <c r="N24" s="155"/>
      <c r="O24" s="155"/>
      <c r="P24" s="155"/>
      <c r="Q24" s="134"/>
      <c r="R24" s="157"/>
    </row>
    <row r="25" spans="1:18" ht="12.75" customHeight="1" x14ac:dyDescent="0.2">
      <c r="A25" s="15">
        <v>14</v>
      </c>
      <c r="B25" s="15" t="s">
        <v>938</v>
      </c>
      <c r="C25" s="47" t="s">
        <v>757</v>
      </c>
      <c r="D25" s="45">
        <v>40773</v>
      </c>
      <c r="E25" s="45">
        <v>40785</v>
      </c>
      <c r="F25" s="15"/>
      <c r="G25" s="15">
        <v>4</v>
      </c>
      <c r="H25" s="15"/>
      <c r="I25" s="15"/>
      <c r="J25" s="15">
        <v>201</v>
      </c>
      <c r="K25" s="15" t="s">
        <v>151</v>
      </c>
      <c r="L25" s="15" t="s">
        <v>760</v>
      </c>
      <c r="M25" s="133"/>
      <c r="N25" s="155"/>
      <c r="O25" s="155"/>
      <c r="P25" s="155"/>
      <c r="Q25" s="134"/>
      <c r="R25" s="157"/>
    </row>
    <row r="26" spans="1:18" ht="12.75" customHeight="1" x14ac:dyDescent="0.2">
      <c r="A26" s="15">
        <v>15</v>
      </c>
      <c r="B26" s="15" t="s">
        <v>938</v>
      </c>
      <c r="C26" s="47" t="s">
        <v>757</v>
      </c>
      <c r="D26" s="45">
        <v>37133</v>
      </c>
      <c r="E26" s="45">
        <v>40793</v>
      </c>
      <c r="F26" s="15"/>
      <c r="G26" s="15">
        <v>5</v>
      </c>
      <c r="H26" s="15"/>
      <c r="I26" s="15"/>
      <c r="J26" s="15">
        <v>197</v>
      </c>
      <c r="K26" s="15" t="s">
        <v>151</v>
      </c>
      <c r="L26" s="15" t="s">
        <v>760</v>
      </c>
      <c r="M26" s="135"/>
      <c r="N26" s="143"/>
      <c r="O26" s="143"/>
      <c r="P26" s="143"/>
      <c r="Q26" s="136"/>
      <c r="R26" s="147"/>
    </row>
    <row r="27" spans="1:18" ht="12.75" customHeight="1" x14ac:dyDescent="0.2">
      <c r="A27" s="15">
        <v>16</v>
      </c>
      <c r="B27" s="15" t="s">
        <v>938</v>
      </c>
      <c r="C27" s="47" t="s">
        <v>757</v>
      </c>
      <c r="D27" s="45">
        <v>40793</v>
      </c>
      <c r="E27" s="45">
        <v>40809</v>
      </c>
      <c r="F27" s="15">
        <v>4</v>
      </c>
      <c r="G27" s="15">
        <v>1</v>
      </c>
      <c r="H27" s="15"/>
      <c r="I27" s="15"/>
      <c r="J27" s="15">
        <v>205</v>
      </c>
      <c r="K27" s="15" t="s">
        <v>151</v>
      </c>
      <c r="L27" s="15" t="s">
        <v>760</v>
      </c>
      <c r="M27" s="158"/>
      <c r="N27" s="142"/>
      <c r="O27" s="142"/>
      <c r="P27" s="142"/>
      <c r="Q27" s="132"/>
      <c r="R27" s="156" t="s">
        <v>998</v>
      </c>
    </row>
    <row r="28" spans="1:18" ht="12.75" customHeight="1" x14ac:dyDescent="0.2">
      <c r="A28" s="15">
        <v>17</v>
      </c>
      <c r="B28" s="15" t="s">
        <v>938</v>
      </c>
      <c r="C28" s="47" t="s">
        <v>757</v>
      </c>
      <c r="D28" s="45">
        <v>40812</v>
      </c>
      <c r="E28" s="45">
        <v>40822</v>
      </c>
      <c r="F28" s="15"/>
      <c r="G28" s="15">
        <v>2</v>
      </c>
      <c r="H28" s="15"/>
      <c r="I28" s="15"/>
      <c r="J28" s="15">
        <v>198</v>
      </c>
      <c r="K28" s="15" t="s">
        <v>151</v>
      </c>
      <c r="L28" s="15" t="s">
        <v>760</v>
      </c>
      <c r="M28" s="133"/>
      <c r="N28" s="155"/>
      <c r="O28" s="155"/>
      <c r="P28" s="155"/>
      <c r="Q28" s="134"/>
      <c r="R28" s="157"/>
    </row>
    <row r="29" spans="1:18" ht="12.75" customHeight="1" x14ac:dyDescent="0.2">
      <c r="A29" s="15">
        <v>18</v>
      </c>
      <c r="B29" s="15" t="s">
        <v>938</v>
      </c>
      <c r="C29" s="47" t="s">
        <v>757</v>
      </c>
      <c r="D29" s="45">
        <v>40822</v>
      </c>
      <c r="E29" s="45">
        <v>40843</v>
      </c>
      <c r="F29" s="15"/>
      <c r="G29" s="15">
        <v>3</v>
      </c>
      <c r="H29" s="15"/>
      <c r="I29" s="15"/>
      <c r="J29" s="15">
        <v>200</v>
      </c>
      <c r="K29" s="15" t="s">
        <v>151</v>
      </c>
      <c r="L29" s="15" t="s">
        <v>760</v>
      </c>
      <c r="M29" s="133"/>
      <c r="N29" s="155"/>
      <c r="O29" s="155"/>
      <c r="P29" s="155"/>
      <c r="Q29" s="134"/>
      <c r="R29" s="157"/>
    </row>
    <row r="30" spans="1:18" ht="12.75" customHeight="1" x14ac:dyDescent="0.2">
      <c r="A30" s="15">
        <v>19</v>
      </c>
      <c r="B30" s="15" t="s">
        <v>938</v>
      </c>
      <c r="C30" s="47" t="s">
        <v>757</v>
      </c>
      <c r="D30" s="45">
        <v>40843</v>
      </c>
      <c r="E30" s="45">
        <v>40851</v>
      </c>
      <c r="F30" s="15"/>
      <c r="G30" s="15">
        <v>4</v>
      </c>
      <c r="H30" s="15"/>
      <c r="I30" s="15"/>
      <c r="J30" s="15">
        <v>207</v>
      </c>
      <c r="K30" s="15" t="s">
        <v>151</v>
      </c>
      <c r="L30" s="15" t="s">
        <v>760</v>
      </c>
      <c r="M30" s="133"/>
      <c r="N30" s="155"/>
      <c r="O30" s="155"/>
      <c r="P30" s="155"/>
      <c r="Q30" s="134"/>
      <c r="R30" s="157"/>
    </row>
    <row r="31" spans="1:18" ht="12.75" customHeight="1" x14ac:dyDescent="0.2">
      <c r="A31" s="15">
        <v>20</v>
      </c>
      <c r="B31" s="15" t="s">
        <v>938</v>
      </c>
      <c r="C31" s="47" t="s">
        <v>757</v>
      </c>
      <c r="D31" s="45">
        <v>40856</v>
      </c>
      <c r="E31" s="45">
        <v>40874</v>
      </c>
      <c r="F31" s="15"/>
      <c r="G31" s="15">
        <v>5</v>
      </c>
      <c r="H31" s="15"/>
      <c r="I31" s="15"/>
      <c r="J31" s="15">
        <v>207</v>
      </c>
      <c r="K31" s="15" t="s">
        <v>151</v>
      </c>
      <c r="L31" s="15" t="s">
        <v>760</v>
      </c>
      <c r="M31" s="133"/>
      <c r="N31" s="155"/>
      <c r="O31" s="155"/>
      <c r="P31" s="155"/>
      <c r="Q31" s="134"/>
      <c r="R31" s="157"/>
    </row>
    <row r="32" spans="1:18" ht="12.75" customHeight="1" x14ac:dyDescent="0.2">
      <c r="A32" s="15">
        <v>21</v>
      </c>
      <c r="B32" s="15" t="s">
        <v>938</v>
      </c>
      <c r="C32" s="47" t="s">
        <v>757</v>
      </c>
      <c r="D32" s="45">
        <v>40869</v>
      </c>
      <c r="E32" s="45">
        <v>40876</v>
      </c>
      <c r="F32" s="15">
        <v>5</v>
      </c>
      <c r="G32" s="15">
        <v>1</v>
      </c>
      <c r="H32" s="15"/>
      <c r="I32" s="15"/>
      <c r="J32" s="15">
        <v>200</v>
      </c>
      <c r="K32" s="15" t="s">
        <v>151</v>
      </c>
      <c r="L32" s="15" t="s">
        <v>760</v>
      </c>
      <c r="M32" s="133"/>
      <c r="N32" s="155"/>
      <c r="O32" s="155"/>
      <c r="P32" s="155"/>
      <c r="Q32" s="134"/>
      <c r="R32" s="157"/>
    </row>
    <row r="33" spans="1:18" ht="12.75" customHeight="1" x14ac:dyDescent="0.2">
      <c r="A33" s="15">
        <v>22</v>
      </c>
      <c r="B33" s="15" t="s">
        <v>938</v>
      </c>
      <c r="C33" s="47" t="s">
        <v>757</v>
      </c>
      <c r="D33" s="45">
        <v>40906</v>
      </c>
      <c r="E33" s="45">
        <v>40898</v>
      </c>
      <c r="F33" s="15"/>
      <c r="G33" s="15">
        <v>2</v>
      </c>
      <c r="H33" s="15"/>
      <c r="I33" s="15"/>
      <c r="J33" s="15">
        <v>200</v>
      </c>
      <c r="K33" s="15" t="s">
        <v>151</v>
      </c>
      <c r="L33" s="15" t="s">
        <v>760</v>
      </c>
      <c r="M33" s="133"/>
      <c r="N33" s="155"/>
      <c r="O33" s="155"/>
      <c r="P33" s="155"/>
      <c r="Q33" s="134"/>
      <c r="R33" s="157"/>
    </row>
    <row r="34" spans="1:18" ht="12.75" customHeight="1" x14ac:dyDescent="0.2">
      <c r="A34" s="15">
        <v>23</v>
      </c>
      <c r="B34" s="15" t="s">
        <v>938</v>
      </c>
      <c r="C34" s="47" t="s">
        <v>757</v>
      </c>
      <c r="D34" s="45">
        <v>40898</v>
      </c>
      <c r="E34" s="45">
        <v>40907</v>
      </c>
      <c r="F34" s="15"/>
      <c r="G34" s="15">
        <v>3</v>
      </c>
      <c r="H34" s="15"/>
      <c r="I34" s="15"/>
      <c r="J34" s="15">
        <v>142</v>
      </c>
      <c r="K34" s="15" t="s">
        <v>151</v>
      </c>
      <c r="L34" s="15" t="s">
        <v>760</v>
      </c>
      <c r="M34" s="135"/>
      <c r="N34" s="143"/>
      <c r="O34" s="143"/>
      <c r="P34" s="143"/>
      <c r="Q34" s="136"/>
      <c r="R34" s="147"/>
    </row>
    <row r="35" spans="1:18" ht="12.75" customHeigh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"/>
      <c r="R35" s="1"/>
    </row>
    <row r="36" spans="1:18" ht="12.75" customHeight="1" x14ac:dyDescent="0.2">
      <c r="A36" s="213" t="s">
        <v>113</v>
      </c>
      <c r="B36" s="139"/>
      <c r="C36" s="182" t="s">
        <v>940</v>
      </c>
      <c r="D36" s="138"/>
      <c r="E36" s="139"/>
      <c r="F36" s="213" t="s">
        <v>115</v>
      </c>
      <c r="G36" s="138"/>
      <c r="H36" s="139"/>
      <c r="I36" s="182"/>
      <c r="J36" s="138"/>
      <c r="K36" s="138"/>
      <c r="L36" s="139"/>
      <c r="M36" s="19"/>
      <c r="N36" s="19"/>
      <c r="O36" s="19"/>
      <c r="P36" s="19"/>
      <c r="Q36" s="1"/>
      <c r="R36" s="1"/>
    </row>
    <row r="37" spans="1:18" ht="12.75" customHeight="1" x14ac:dyDescent="0.2">
      <c r="A37" s="213" t="s">
        <v>120</v>
      </c>
      <c r="B37" s="139"/>
      <c r="C37" s="182"/>
      <c r="D37" s="138"/>
      <c r="E37" s="139"/>
      <c r="F37" s="213" t="s">
        <v>120</v>
      </c>
      <c r="G37" s="138"/>
      <c r="H37" s="139"/>
      <c r="I37" s="182"/>
      <c r="J37" s="138"/>
      <c r="K37" s="138"/>
      <c r="L37" s="139"/>
      <c r="M37" s="19"/>
      <c r="N37" s="19"/>
      <c r="O37" s="19"/>
      <c r="P37" s="19"/>
      <c r="Q37" s="1"/>
      <c r="R37" s="1"/>
    </row>
    <row r="38" spans="1:18" ht="12.75" customHeight="1" x14ac:dyDescent="0.2">
      <c r="A38" s="213" t="s">
        <v>941</v>
      </c>
      <c r="B38" s="139"/>
      <c r="C38" s="182" t="s">
        <v>942</v>
      </c>
      <c r="D38" s="138"/>
      <c r="E38" s="139"/>
      <c r="F38" s="213" t="s">
        <v>941</v>
      </c>
      <c r="G38" s="138"/>
      <c r="H38" s="139"/>
      <c r="I38" s="182"/>
      <c r="J38" s="138"/>
      <c r="K38" s="138"/>
      <c r="L38" s="139"/>
      <c r="M38" s="19"/>
      <c r="N38" s="19"/>
      <c r="O38" s="19"/>
      <c r="P38" s="19"/>
      <c r="Q38" s="1"/>
      <c r="R38" s="1"/>
    </row>
    <row r="39" spans="1:18" ht="12.75" customHeight="1" x14ac:dyDescent="0.2">
      <c r="A39" s="213" t="s">
        <v>121</v>
      </c>
      <c r="B39" s="139"/>
      <c r="C39" s="182" t="s">
        <v>943</v>
      </c>
      <c r="D39" s="138"/>
      <c r="E39" s="139"/>
      <c r="F39" s="213" t="s">
        <v>121</v>
      </c>
      <c r="G39" s="138"/>
      <c r="H39" s="139"/>
      <c r="I39" s="182"/>
      <c r="J39" s="138"/>
      <c r="K39" s="138"/>
      <c r="L39" s="139"/>
      <c r="M39" s="19"/>
      <c r="N39" s="19"/>
      <c r="O39" s="19"/>
      <c r="P39" s="19"/>
      <c r="Q39" s="1"/>
      <c r="R39" s="1"/>
    </row>
    <row r="40" spans="1:18" ht="12.75" customHeight="1" x14ac:dyDescent="0.2">
      <c r="A40" s="1" t="s">
        <v>123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"/>
      <c r="R40" s="1"/>
    </row>
    <row r="41" spans="1:18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"/>
      <c r="R41" s="1"/>
    </row>
    <row r="42" spans="1:18" ht="12.75" customHeight="1" x14ac:dyDescent="0.2">
      <c r="A42" s="176"/>
      <c r="B42" s="132"/>
      <c r="C42" s="177" t="s">
        <v>753</v>
      </c>
      <c r="D42" s="142"/>
      <c r="E42" s="142"/>
      <c r="F42" s="142"/>
      <c r="G42" s="142"/>
      <c r="H42" s="142"/>
      <c r="I42" s="142"/>
      <c r="J42" s="142"/>
      <c r="K42" s="142"/>
      <c r="L42" s="142"/>
      <c r="M42" s="132"/>
      <c r="N42" s="178" t="s">
        <v>754</v>
      </c>
      <c r="O42" s="138"/>
      <c r="P42" s="138"/>
      <c r="Q42" s="139"/>
      <c r="R42" s="1"/>
    </row>
    <row r="43" spans="1:18" ht="12.75" customHeight="1" x14ac:dyDescent="0.2">
      <c r="A43" s="133"/>
      <c r="B43" s="134"/>
      <c r="C43" s="135"/>
      <c r="D43" s="143"/>
      <c r="E43" s="143"/>
      <c r="F43" s="143"/>
      <c r="G43" s="143"/>
      <c r="H43" s="143"/>
      <c r="I43" s="143"/>
      <c r="J43" s="143"/>
      <c r="K43" s="143"/>
      <c r="L43" s="143"/>
      <c r="M43" s="136"/>
      <c r="N43" s="178" t="s">
        <v>240</v>
      </c>
      <c r="O43" s="138"/>
      <c r="P43" s="138"/>
      <c r="Q43" s="139"/>
      <c r="R43" s="1"/>
    </row>
    <row r="44" spans="1:18" ht="12.75" customHeight="1" x14ac:dyDescent="0.2">
      <c r="A44" s="133"/>
      <c r="B44" s="134"/>
      <c r="C44" s="177" t="s">
        <v>241</v>
      </c>
      <c r="D44" s="142"/>
      <c r="E44" s="142"/>
      <c r="F44" s="142"/>
      <c r="G44" s="142"/>
      <c r="H44" s="142"/>
      <c r="I44" s="142"/>
      <c r="J44" s="142"/>
      <c r="K44" s="142"/>
      <c r="L44" s="142"/>
      <c r="M44" s="132"/>
      <c r="N44" s="179" t="s">
        <v>755</v>
      </c>
      <c r="O44" s="138"/>
      <c r="P44" s="138"/>
      <c r="Q44" s="139"/>
      <c r="R44" s="1"/>
    </row>
    <row r="45" spans="1:18" ht="12.75" customHeight="1" x14ac:dyDescent="0.2">
      <c r="A45" s="135"/>
      <c r="B45" s="136"/>
      <c r="C45" s="135"/>
      <c r="D45" s="143"/>
      <c r="E45" s="143"/>
      <c r="F45" s="143"/>
      <c r="G45" s="143"/>
      <c r="H45" s="143"/>
      <c r="I45" s="143"/>
      <c r="J45" s="143"/>
      <c r="K45" s="143"/>
      <c r="L45" s="143"/>
      <c r="M45" s="136"/>
      <c r="N45" s="179" t="s">
        <v>5</v>
      </c>
      <c r="O45" s="138"/>
      <c r="P45" s="138"/>
      <c r="Q45" s="139"/>
      <c r="R45" s="1"/>
    </row>
    <row r="46" spans="1:18" ht="12.75" customHeight="1" x14ac:dyDescent="0.2">
      <c r="A46" s="183" t="s">
        <v>243</v>
      </c>
      <c r="B46" s="138"/>
      <c r="C46" s="139"/>
      <c r="D46" s="186" t="s">
        <v>244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9"/>
      <c r="R46" s="1"/>
    </row>
    <row r="47" spans="1:18" ht="12.75" customHeight="1" x14ac:dyDescent="0.2">
      <c r="A47" s="183" t="s">
        <v>245</v>
      </c>
      <c r="B47" s="138"/>
      <c r="C47" s="139"/>
      <c r="D47" s="185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9"/>
      <c r="R47" s="1"/>
    </row>
    <row r="48" spans="1:18" ht="12.75" customHeight="1" x14ac:dyDescent="0.2">
      <c r="A48" s="185" t="s">
        <v>246</v>
      </c>
      <c r="B48" s="139"/>
      <c r="C48" s="43"/>
      <c r="D48" s="187" t="s">
        <v>247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9"/>
      <c r="R48" s="1"/>
    </row>
    <row r="49" spans="1:18" ht="12.75" customHeight="1" x14ac:dyDescent="0.2">
      <c r="A49" s="153" t="s">
        <v>15</v>
      </c>
      <c r="B49" s="172" t="s">
        <v>16</v>
      </c>
      <c r="C49" s="153" t="s">
        <v>248</v>
      </c>
      <c r="D49" s="184" t="s">
        <v>18</v>
      </c>
      <c r="E49" s="139"/>
      <c r="F49" s="184" t="s">
        <v>249</v>
      </c>
      <c r="G49" s="138"/>
      <c r="H49" s="138"/>
      <c r="I49" s="138"/>
      <c r="J49" s="139"/>
      <c r="K49" s="153" t="s">
        <v>250</v>
      </c>
      <c r="L49" s="172" t="s">
        <v>251</v>
      </c>
      <c r="M49" s="153" t="s">
        <v>252</v>
      </c>
      <c r="N49" s="188" t="s">
        <v>253</v>
      </c>
      <c r="O49" s="142"/>
      <c r="P49" s="142"/>
      <c r="Q49" s="132"/>
      <c r="R49" s="240" t="s">
        <v>882</v>
      </c>
    </row>
    <row r="50" spans="1:18" ht="12.75" customHeight="1" x14ac:dyDescent="0.2">
      <c r="A50" s="147"/>
      <c r="B50" s="147"/>
      <c r="C50" s="147"/>
      <c r="D50" s="15" t="s">
        <v>25</v>
      </c>
      <c r="E50" s="15" t="s">
        <v>26</v>
      </c>
      <c r="F50" s="15" t="s">
        <v>254</v>
      </c>
      <c r="G50" s="15" t="s">
        <v>255</v>
      </c>
      <c r="H50" s="15" t="s">
        <v>256</v>
      </c>
      <c r="I50" s="15" t="s">
        <v>257</v>
      </c>
      <c r="J50" s="15" t="s">
        <v>258</v>
      </c>
      <c r="K50" s="147"/>
      <c r="L50" s="147"/>
      <c r="M50" s="147"/>
      <c r="N50" s="135"/>
      <c r="O50" s="143"/>
      <c r="P50" s="143"/>
      <c r="Q50" s="136"/>
      <c r="R50" s="147"/>
    </row>
    <row r="51" spans="1:18" ht="12.75" customHeight="1" x14ac:dyDescent="0.2">
      <c r="A51" s="86">
        <v>1</v>
      </c>
      <c r="B51" s="86" t="s">
        <v>976</v>
      </c>
      <c r="C51" s="97" t="s">
        <v>977</v>
      </c>
      <c r="D51" s="98">
        <v>40219</v>
      </c>
      <c r="E51" s="98">
        <v>40556</v>
      </c>
      <c r="F51" s="86">
        <v>1</v>
      </c>
      <c r="G51" s="86" t="s">
        <v>974</v>
      </c>
      <c r="H51" s="86"/>
      <c r="I51" s="86"/>
      <c r="J51" s="86"/>
      <c r="K51" s="86">
        <v>37</v>
      </c>
      <c r="L51" s="86" t="s">
        <v>151</v>
      </c>
      <c r="M51" s="86" t="s">
        <v>760</v>
      </c>
      <c r="N51" s="158"/>
      <c r="O51" s="142"/>
      <c r="P51" s="142"/>
      <c r="Q51" s="132"/>
      <c r="R51" s="156" t="s">
        <v>975</v>
      </c>
    </row>
    <row r="52" spans="1:18" ht="12.75" customHeight="1" x14ac:dyDescent="0.2">
      <c r="A52" s="86"/>
      <c r="B52" s="86" t="s">
        <v>976</v>
      </c>
      <c r="C52" s="97" t="s">
        <v>977</v>
      </c>
      <c r="D52" s="98">
        <v>36926</v>
      </c>
      <c r="E52" s="98">
        <v>40952</v>
      </c>
      <c r="F52" s="86"/>
      <c r="G52" s="86" t="s">
        <v>974</v>
      </c>
      <c r="H52" s="86"/>
      <c r="I52" s="86"/>
      <c r="J52" s="86"/>
      <c r="K52" s="86">
        <v>6</v>
      </c>
      <c r="L52" s="86" t="s">
        <v>151</v>
      </c>
      <c r="M52" s="86" t="s">
        <v>760</v>
      </c>
      <c r="N52" s="133"/>
      <c r="O52" s="155"/>
      <c r="P52" s="155"/>
      <c r="Q52" s="134"/>
      <c r="R52" s="157"/>
    </row>
    <row r="53" spans="1:18" ht="12.75" customHeight="1" x14ac:dyDescent="0.2">
      <c r="A53" s="86">
        <v>4</v>
      </c>
      <c r="B53" s="86" t="s">
        <v>972</v>
      </c>
      <c r="C53" s="86" t="s">
        <v>973</v>
      </c>
      <c r="D53" s="98">
        <v>40329</v>
      </c>
      <c r="E53" s="98">
        <v>40543</v>
      </c>
      <c r="F53" s="86"/>
      <c r="G53" s="86" t="s">
        <v>974</v>
      </c>
      <c r="H53" s="86"/>
      <c r="I53" s="86"/>
      <c r="J53" s="86"/>
      <c r="K53" s="86">
        <v>9</v>
      </c>
      <c r="L53" s="86" t="s">
        <v>151</v>
      </c>
      <c r="M53" s="86" t="s">
        <v>760</v>
      </c>
      <c r="N53" s="133"/>
      <c r="O53" s="155"/>
      <c r="P53" s="155"/>
      <c r="Q53" s="134"/>
      <c r="R53" s="157"/>
    </row>
    <row r="54" spans="1:18" ht="12.75" customHeight="1" x14ac:dyDescent="0.2">
      <c r="A54" s="86">
        <v>7</v>
      </c>
      <c r="B54" s="86" t="s">
        <v>972</v>
      </c>
      <c r="C54" s="86" t="s">
        <v>973</v>
      </c>
      <c r="D54" s="98">
        <v>40329</v>
      </c>
      <c r="E54" s="98">
        <v>40543</v>
      </c>
      <c r="F54" s="86"/>
      <c r="G54" s="86" t="s">
        <v>974</v>
      </c>
      <c r="H54" s="86"/>
      <c r="I54" s="86"/>
      <c r="J54" s="86"/>
      <c r="K54" s="86">
        <v>4</v>
      </c>
      <c r="L54" s="86" t="s">
        <v>151</v>
      </c>
      <c r="M54" s="86" t="s">
        <v>760</v>
      </c>
      <c r="N54" s="133"/>
      <c r="O54" s="155"/>
      <c r="P54" s="155"/>
      <c r="Q54" s="134"/>
      <c r="R54" s="157"/>
    </row>
    <row r="55" spans="1:18" ht="12.75" customHeight="1" x14ac:dyDescent="0.2">
      <c r="A55" s="86"/>
      <c r="B55" s="86" t="s">
        <v>976</v>
      </c>
      <c r="C55" s="97" t="s">
        <v>977</v>
      </c>
      <c r="D55" s="98">
        <v>40193</v>
      </c>
      <c r="E55" s="98">
        <v>40543</v>
      </c>
      <c r="F55" s="86"/>
      <c r="G55" s="86" t="s">
        <v>974</v>
      </c>
      <c r="H55" s="86"/>
      <c r="I55" s="86"/>
      <c r="J55" s="86"/>
      <c r="K55" s="86">
        <v>37</v>
      </c>
      <c r="L55" s="86" t="s">
        <v>151</v>
      </c>
      <c r="M55" s="86" t="s">
        <v>760</v>
      </c>
      <c r="N55" s="133"/>
      <c r="O55" s="155"/>
      <c r="P55" s="155"/>
      <c r="Q55" s="134"/>
      <c r="R55" s="157"/>
    </row>
    <row r="56" spans="1:18" ht="12.75" customHeight="1" x14ac:dyDescent="0.2">
      <c r="A56" s="86">
        <v>8</v>
      </c>
      <c r="B56" s="86" t="s">
        <v>976</v>
      </c>
      <c r="C56" s="86" t="s">
        <v>977</v>
      </c>
      <c r="D56" s="98">
        <v>40556</v>
      </c>
      <c r="E56" s="98">
        <v>40924</v>
      </c>
      <c r="F56" s="86">
        <v>2</v>
      </c>
      <c r="G56" s="86" t="s">
        <v>974</v>
      </c>
      <c r="H56" s="86"/>
      <c r="I56" s="86"/>
      <c r="J56" s="86"/>
      <c r="K56" s="86">
        <v>30</v>
      </c>
      <c r="L56" s="86" t="s">
        <v>151</v>
      </c>
      <c r="M56" s="86" t="s">
        <v>760</v>
      </c>
      <c r="N56" s="133"/>
      <c r="O56" s="155"/>
      <c r="P56" s="155"/>
      <c r="Q56" s="134"/>
      <c r="R56" s="157"/>
    </row>
    <row r="57" spans="1:18" ht="12.75" customHeight="1" x14ac:dyDescent="0.2">
      <c r="A57" s="86">
        <v>9</v>
      </c>
      <c r="B57" s="86" t="s">
        <v>976</v>
      </c>
      <c r="C57" s="86" t="s">
        <v>977</v>
      </c>
      <c r="D57" s="98">
        <v>40589</v>
      </c>
      <c r="E57" s="98">
        <v>40926</v>
      </c>
      <c r="F57" s="86"/>
      <c r="G57" s="86" t="s">
        <v>974</v>
      </c>
      <c r="H57" s="86"/>
      <c r="I57" s="86"/>
      <c r="J57" s="86"/>
      <c r="K57" s="86">
        <v>29</v>
      </c>
      <c r="L57" s="86" t="s">
        <v>151</v>
      </c>
      <c r="M57" s="86" t="s">
        <v>760</v>
      </c>
      <c r="N57" s="133"/>
      <c r="O57" s="155"/>
      <c r="P57" s="155"/>
      <c r="Q57" s="134"/>
      <c r="R57" s="157"/>
    </row>
    <row r="58" spans="1:18" ht="12.75" customHeight="1" x14ac:dyDescent="0.2">
      <c r="A58" s="86">
        <v>10</v>
      </c>
      <c r="B58" s="86" t="s">
        <v>976</v>
      </c>
      <c r="C58" s="86" t="s">
        <v>977</v>
      </c>
      <c r="D58" s="98">
        <v>40616</v>
      </c>
      <c r="E58" s="98">
        <v>40926</v>
      </c>
      <c r="F58" s="86"/>
      <c r="G58" s="86" t="s">
        <v>974</v>
      </c>
      <c r="H58" s="86"/>
      <c r="I58" s="86"/>
      <c r="J58" s="86"/>
      <c r="K58" s="86">
        <v>9</v>
      </c>
      <c r="L58" s="86" t="s">
        <v>151</v>
      </c>
      <c r="M58" s="86" t="s">
        <v>760</v>
      </c>
      <c r="N58" s="133"/>
      <c r="O58" s="155"/>
      <c r="P58" s="155"/>
      <c r="Q58" s="134"/>
      <c r="R58" s="157"/>
    </row>
    <row r="59" spans="1:18" ht="12.75" customHeight="1" x14ac:dyDescent="0.2">
      <c r="A59" s="86">
        <v>11</v>
      </c>
      <c r="B59" s="86" t="s">
        <v>986</v>
      </c>
      <c r="C59" s="86" t="s">
        <v>999</v>
      </c>
      <c r="D59" s="98">
        <v>40634</v>
      </c>
      <c r="E59" s="98">
        <v>40694</v>
      </c>
      <c r="F59" s="86"/>
      <c r="G59" s="86" t="s">
        <v>974</v>
      </c>
      <c r="H59" s="86"/>
      <c r="I59" s="86"/>
      <c r="J59" s="86"/>
      <c r="K59" s="86">
        <v>116</v>
      </c>
      <c r="L59" s="86" t="s">
        <v>151</v>
      </c>
      <c r="M59" s="86" t="s">
        <v>760</v>
      </c>
      <c r="N59" s="133"/>
      <c r="O59" s="155"/>
      <c r="P59" s="155"/>
      <c r="Q59" s="134"/>
      <c r="R59" s="157"/>
    </row>
    <row r="60" spans="1:18" ht="12.75" customHeight="1" x14ac:dyDescent="0.2">
      <c r="A60" s="86">
        <v>12</v>
      </c>
      <c r="B60" s="86" t="s">
        <v>976</v>
      </c>
      <c r="C60" s="86" t="s">
        <v>977</v>
      </c>
      <c r="D60" s="98" t="s">
        <v>1000</v>
      </c>
      <c r="E60" s="98" t="s">
        <v>1000</v>
      </c>
      <c r="F60" s="86"/>
      <c r="G60" s="86" t="s">
        <v>974</v>
      </c>
      <c r="H60" s="86"/>
      <c r="I60" s="86"/>
      <c r="J60" s="86"/>
      <c r="K60" s="86">
        <v>8</v>
      </c>
      <c r="L60" s="86" t="s">
        <v>151</v>
      </c>
      <c r="M60" s="86" t="s">
        <v>760</v>
      </c>
      <c r="N60" s="133"/>
      <c r="O60" s="155"/>
      <c r="P60" s="155"/>
      <c r="Q60" s="134"/>
      <c r="R60" s="157"/>
    </row>
    <row r="61" spans="1:18" ht="12.75" customHeight="1" x14ac:dyDescent="0.2">
      <c r="A61" s="86">
        <v>13</v>
      </c>
      <c r="B61" s="86" t="s">
        <v>986</v>
      </c>
      <c r="C61" s="86" t="s">
        <v>987</v>
      </c>
      <c r="D61" s="98">
        <v>40791</v>
      </c>
      <c r="E61" s="98">
        <v>40886</v>
      </c>
      <c r="F61" s="86"/>
      <c r="G61" s="86" t="s">
        <v>974</v>
      </c>
      <c r="H61" s="86"/>
      <c r="I61" s="86"/>
      <c r="J61" s="86"/>
      <c r="K61" s="86">
        <v>209</v>
      </c>
      <c r="L61" s="86" t="s">
        <v>151</v>
      </c>
      <c r="M61" s="86" t="s">
        <v>760</v>
      </c>
      <c r="N61" s="133"/>
      <c r="O61" s="155"/>
      <c r="P61" s="155"/>
      <c r="Q61" s="134"/>
      <c r="R61" s="157"/>
    </row>
    <row r="62" spans="1:18" ht="12.75" customHeight="1" x14ac:dyDescent="0.2">
      <c r="A62" s="15">
        <v>14</v>
      </c>
      <c r="B62" s="15" t="s">
        <v>1001</v>
      </c>
      <c r="C62" s="15" t="s">
        <v>1002</v>
      </c>
      <c r="D62" s="45">
        <v>40816</v>
      </c>
      <c r="E62" s="45">
        <v>40847</v>
      </c>
      <c r="F62" s="15">
        <v>3</v>
      </c>
      <c r="G62" s="15" t="s">
        <v>974</v>
      </c>
      <c r="H62" s="15"/>
      <c r="I62" s="15"/>
      <c r="J62" s="15"/>
      <c r="K62" s="15">
        <v>200</v>
      </c>
      <c r="L62" s="15" t="s">
        <v>151</v>
      </c>
      <c r="M62" s="15" t="s">
        <v>760</v>
      </c>
      <c r="N62" s="133"/>
      <c r="O62" s="155"/>
      <c r="P62" s="155"/>
      <c r="Q62" s="134"/>
      <c r="R62" s="157"/>
    </row>
    <row r="63" spans="1:18" ht="12.75" customHeight="1" x14ac:dyDescent="0.2">
      <c r="A63" s="15">
        <v>15</v>
      </c>
      <c r="B63" s="15" t="s">
        <v>1001</v>
      </c>
      <c r="C63" s="15" t="s">
        <v>1002</v>
      </c>
      <c r="D63" s="45">
        <v>40847</v>
      </c>
      <c r="E63" s="45">
        <v>40877</v>
      </c>
      <c r="F63" s="15"/>
      <c r="G63" s="15" t="s">
        <v>974</v>
      </c>
      <c r="H63" s="15"/>
      <c r="I63" s="15"/>
      <c r="J63" s="15"/>
      <c r="K63" s="15">
        <v>255</v>
      </c>
      <c r="L63" s="15" t="s">
        <v>151</v>
      </c>
      <c r="M63" s="15" t="s">
        <v>760</v>
      </c>
      <c r="N63" s="135"/>
      <c r="O63" s="143"/>
      <c r="P63" s="143"/>
      <c r="Q63" s="136"/>
      <c r="R63" s="147"/>
    </row>
    <row r="64" spans="1:18" ht="12.75" customHeight="1" x14ac:dyDescent="0.2">
      <c r="A64" s="183" t="s">
        <v>308</v>
      </c>
      <c r="B64" s="139"/>
      <c r="C64" s="182" t="s">
        <v>978</v>
      </c>
      <c r="D64" s="139"/>
      <c r="E64" s="183" t="s">
        <v>309</v>
      </c>
      <c r="F64" s="139"/>
      <c r="G64" s="185"/>
      <c r="H64" s="138"/>
      <c r="I64" s="138"/>
      <c r="J64" s="139"/>
      <c r="K64" s="183" t="s">
        <v>310</v>
      </c>
      <c r="L64" s="139"/>
      <c r="M64" s="182"/>
      <c r="N64" s="138"/>
      <c r="O64" s="138"/>
      <c r="P64" s="138"/>
      <c r="Q64" s="139"/>
      <c r="R64" s="1"/>
    </row>
    <row r="65" spans="1:18" ht="12.75" customHeight="1" x14ac:dyDescent="0.2">
      <c r="A65" s="183" t="s">
        <v>311</v>
      </c>
      <c r="B65" s="139"/>
      <c r="C65" s="182" t="s">
        <v>979</v>
      </c>
      <c r="D65" s="139"/>
      <c r="E65" s="183" t="s">
        <v>311</v>
      </c>
      <c r="F65" s="139"/>
      <c r="G65" s="185"/>
      <c r="H65" s="138"/>
      <c r="I65" s="138"/>
      <c r="J65" s="139"/>
      <c r="K65" s="183" t="s">
        <v>312</v>
      </c>
      <c r="L65" s="139"/>
      <c r="M65" s="182"/>
      <c r="N65" s="138"/>
      <c r="O65" s="138"/>
      <c r="P65" s="138"/>
      <c r="Q65" s="139"/>
      <c r="R65" s="1"/>
    </row>
    <row r="66" spans="1:18" ht="12.75" customHeight="1" x14ac:dyDescent="0.2">
      <c r="A66" s="183" t="s">
        <v>313</v>
      </c>
      <c r="B66" s="139"/>
      <c r="C66" s="182"/>
      <c r="D66" s="139"/>
      <c r="E66" s="183" t="s">
        <v>313</v>
      </c>
      <c r="F66" s="139"/>
      <c r="G66" s="185"/>
      <c r="H66" s="138"/>
      <c r="I66" s="138"/>
      <c r="J66" s="139"/>
      <c r="K66" s="183" t="s">
        <v>313</v>
      </c>
      <c r="L66" s="139"/>
      <c r="M66" s="182"/>
      <c r="N66" s="138"/>
      <c r="O66" s="138"/>
      <c r="P66" s="138"/>
      <c r="Q66" s="139"/>
      <c r="R66" s="1"/>
    </row>
    <row r="67" spans="1:18" ht="12.75" customHeight="1" x14ac:dyDescent="0.2">
      <c r="A67" s="183" t="s">
        <v>121</v>
      </c>
      <c r="B67" s="139"/>
      <c r="C67" s="189">
        <v>42355</v>
      </c>
      <c r="D67" s="139"/>
      <c r="E67" s="183" t="s">
        <v>121</v>
      </c>
      <c r="F67" s="139"/>
      <c r="G67" s="185"/>
      <c r="H67" s="138"/>
      <c r="I67" s="138"/>
      <c r="J67" s="139"/>
      <c r="K67" s="183" t="s">
        <v>314</v>
      </c>
      <c r="L67" s="139"/>
      <c r="M67" s="182"/>
      <c r="N67" s="138"/>
      <c r="O67" s="138"/>
      <c r="P67" s="138"/>
      <c r="Q67" s="139"/>
      <c r="R67" s="1"/>
    </row>
    <row r="68" spans="1:18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ht="12.75" customHeight="1" x14ac:dyDescent="0.2">
      <c r="A71" s="176"/>
      <c r="B71" s="132"/>
      <c r="C71" s="177" t="s">
        <v>753</v>
      </c>
      <c r="D71" s="142"/>
      <c r="E71" s="142"/>
      <c r="F71" s="142"/>
      <c r="G71" s="142"/>
      <c r="H71" s="142"/>
      <c r="I71" s="142"/>
      <c r="J71" s="142"/>
      <c r="K71" s="142"/>
      <c r="L71" s="142"/>
      <c r="M71" s="132"/>
      <c r="N71" s="178" t="s">
        <v>754</v>
      </c>
      <c r="O71" s="138"/>
      <c r="P71" s="138"/>
      <c r="Q71" s="139"/>
      <c r="R71" s="1"/>
    </row>
    <row r="72" spans="1:18" ht="12.75" customHeight="1" x14ac:dyDescent="0.2">
      <c r="A72" s="133"/>
      <c r="B72" s="134"/>
      <c r="C72" s="135"/>
      <c r="D72" s="143"/>
      <c r="E72" s="143"/>
      <c r="F72" s="143"/>
      <c r="G72" s="143"/>
      <c r="H72" s="143"/>
      <c r="I72" s="143"/>
      <c r="J72" s="143"/>
      <c r="K72" s="143"/>
      <c r="L72" s="143"/>
      <c r="M72" s="136"/>
      <c r="N72" s="178" t="s">
        <v>240</v>
      </c>
      <c r="O72" s="138"/>
      <c r="P72" s="138"/>
      <c r="Q72" s="139"/>
      <c r="R72" s="1"/>
    </row>
    <row r="73" spans="1:18" ht="12.75" customHeight="1" x14ac:dyDescent="0.2">
      <c r="A73" s="133"/>
      <c r="B73" s="134"/>
      <c r="C73" s="177" t="s">
        <v>241</v>
      </c>
      <c r="D73" s="142"/>
      <c r="E73" s="142"/>
      <c r="F73" s="142"/>
      <c r="G73" s="142"/>
      <c r="H73" s="142"/>
      <c r="I73" s="142"/>
      <c r="J73" s="142"/>
      <c r="K73" s="142"/>
      <c r="L73" s="142"/>
      <c r="M73" s="132"/>
      <c r="N73" s="179" t="s">
        <v>755</v>
      </c>
      <c r="O73" s="138"/>
      <c r="P73" s="138"/>
      <c r="Q73" s="139"/>
      <c r="R73" s="1"/>
    </row>
    <row r="74" spans="1:18" ht="12.75" customHeight="1" x14ac:dyDescent="0.2">
      <c r="A74" s="135"/>
      <c r="B74" s="136"/>
      <c r="C74" s="135"/>
      <c r="D74" s="143"/>
      <c r="E74" s="143"/>
      <c r="F74" s="143"/>
      <c r="G74" s="143"/>
      <c r="H74" s="143"/>
      <c r="I74" s="143"/>
      <c r="J74" s="143"/>
      <c r="K74" s="143"/>
      <c r="L74" s="143"/>
      <c r="M74" s="136"/>
      <c r="N74" s="179" t="s">
        <v>5</v>
      </c>
      <c r="O74" s="138"/>
      <c r="P74" s="138"/>
      <c r="Q74" s="139"/>
      <c r="R74" s="1"/>
    </row>
    <row r="75" spans="1:18" ht="12.75" customHeight="1" x14ac:dyDescent="0.2">
      <c r="A75" s="183" t="s">
        <v>243</v>
      </c>
      <c r="B75" s="138"/>
      <c r="C75" s="139"/>
      <c r="D75" s="186" t="s">
        <v>244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9"/>
      <c r="R75" s="1"/>
    </row>
    <row r="76" spans="1:18" ht="12.75" customHeight="1" x14ac:dyDescent="0.2">
      <c r="A76" s="183" t="s">
        <v>245</v>
      </c>
      <c r="B76" s="138"/>
      <c r="C76" s="139"/>
      <c r="D76" s="185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9"/>
      <c r="R76" s="1"/>
    </row>
    <row r="77" spans="1:18" ht="22.5" customHeight="1" x14ac:dyDescent="0.2">
      <c r="A77" s="185" t="s">
        <v>246</v>
      </c>
      <c r="B77" s="139"/>
      <c r="C77" s="43"/>
      <c r="D77" s="187" t="s">
        <v>247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9"/>
      <c r="R77" s="1"/>
    </row>
    <row r="78" spans="1:18" ht="12.75" customHeight="1" x14ac:dyDescent="0.2">
      <c r="A78" s="153" t="s">
        <v>15</v>
      </c>
      <c r="B78" s="172" t="s">
        <v>16</v>
      </c>
      <c r="C78" s="153" t="s">
        <v>248</v>
      </c>
      <c r="D78" s="184" t="s">
        <v>18</v>
      </c>
      <c r="E78" s="139"/>
      <c r="F78" s="184" t="s">
        <v>249</v>
      </c>
      <c r="G78" s="138"/>
      <c r="H78" s="138"/>
      <c r="I78" s="138"/>
      <c r="J78" s="139"/>
      <c r="K78" s="153" t="s">
        <v>250</v>
      </c>
      <c r="L78" s="172" t="s">
        <v>251</v>
      </c>
      <c r="M78" s="153" t="s">
        <v>252</v>
      </c>
      <c r="N78" s="188" t="s">
        <v>253</v>
      </c>
      <c r="O78" s="142"/>
      <c r="P78" s="142"/>
      <c r="Q78" s="132"/>
      <c r="R78" s="172" t="s">
        <v>882</v>
      </c>
    </row>
    <row r="79" spans="1:18" ht="24" customHeight="1" x14ac:dyDescent="0.2">
      <c r="A79" s="147"/>
      <c r="B79" s="147"/>
      <c r="C79" s="147"/>
      <c r="D79" s="15" t="s">
        <v>25</v>
      </c>
      <c r="E79" s="15" t="s">
        <v>26</v>
      </c>
      <c r="F79" s="15" t="s">
        <v>254</v>
      </c>
      <c r="G79" s="15" t="s">
        <v>255</v>
      </c>
      <c r="H79" s="15" t="s">
        <v>256</v>
      </c>
      <c r="I79" s="15" t="s">
        <v>257</v>
      </c>
      <c r="J79" s="15" t="s">
        <v>258</v>
      </c>
      <c r="K79" s="147"/>
      <c r="L79" s="147"/>
      <c r="M79" s="147"/>
      <c r="N79" s="135"/>
      <c r="O79" s="143"/>
      <c r="P79" s="143"/>
      <c r="Q79" s="136"/>
      <c r="R79" s="147"/>
    </row>
    <row r="80" spans="1:18" ht="12.75" customHeight="1" x14ac:dyDescent="0.2">
      <c r="A80" s="15">
        <v>29</v>
      </c>
      <c r="B80" s="15" t="s">
        <v>983</v>
      </c>
      <c r="C80" s="15" t="s">
        <v>1003</v>
      </c>
      <c r="D80" s="45">
        <v>40190</v>
      </c>
      <c r="E80" s="45">
        <v>40190</v>
      </c>
      <c r="F80" s="15"/>
      <c r="G80" s="15" t="s">
        <v>974</v>
      </c>
      <c r="H80" s="15"/>
      <c r="I80" s="15"/>
      <c r="J80" s="15"/>
      <c r="K80" s="15">
        <v>3</v>
      </c>
      <c r="L80" s="15" t="s">
        <v>151</v>
      </c>
      <c r="M80" s="15" t="s">
        <v>760</v>
      </c>
      <c r="N80" s="158"/>
      <c r="O80" s="142"/>
      <c r="P80" s="142"/>
      <c r="Q80" s="132"/>
      <c r="R80" s="156" t="s">
        <v>1004</v>
      </c>
    </row>
    <row r="81" spans="1:18" ht="12.75" customHeight="1" x14ac:dyDescent="0.2">
      <c r="A81" s="15">
        <v>16</v>
      </c>
      <c r="B81" s="15" t="s">
        <v>1005</v>
      </c>
      <c r="C81" s="15" t="s">
        <v>1002</v>
      </c>
      <c r="D81" s="45">
        <v>40908</v>
      </c>
      <c r="E81" s="45">
        <v>40908</v>
      </c>
      <c r="F81" s="15"/>
      <c r="G81" s="15" t="s">
        <v>974</v>
      </c>
      <c r="H81" s="15"/>
      <c r="I81" s="15"/>
      <c r="J81" s="15"/>
      <c r="K81" s="15">
        <v>157</v>
      </c>
      <c r="L81" s="15" t="s">
        <v>151</v>
      </c>
      <c r="M81" s="15" t="s">
        <v>760</v>
      </c>
      <c r="N81" s="133"/>
      <c r="O81" s="155"/>
      <c r="P81" s="155"/>
      <c r="Q81" s="134"/>
      <c r="R81" s="157"/>
    </row>
    <row r="82" spans="1:18" ht="12.75" customHeight="1" x14ac:dyDescent="0.2">
      <c r="A82" s="15">
        <v>17</v>
      </c>
      <c r="B82" s="15" t="s">
        <v>983</v>
      </c>
      <c r="C82" s="15" t="s">
        <v>1003</v>
      </c>
      <c r="D82" s="45">
        <v>40570</v>
      </c>
      <c r="E82" s="45">
        <v>40826</v>
      </c>
      <c r="F82" s="15"/>
      <c r="G82" s="15" t="s">
        <v>974</v>
      </c>
      <c r="H82" s="15"/>
      <c r="I82" s="15"/>
      <c r="J82" s="15"/>
      <c r="K82" s="15">
        <v>12</v>
      </c>
      <c r="L82" s="15" t="s">
        <v>151</v>
      </c>
      <c r="M82" s="15" t="s">
        <v>760</v>
      </c>
      <c r="N82" s="133"/>
      <c r="O82" s="155"/>
      <c r="P82" s="155"/>
      <c r="Q82" s="134"/>
      <c r="R82" s="157"/>
    </row>
    <row r="83" spans="1:18" ht="12.75" customHeight="1" x14ac:dyDescent="0.2">
      <c r="A83" s="15">
        <v>18</v>
      </c>
      <c r="B83" s="15" t="s">
        <v>983</v>
      </c>
      <c r="C83" s="15" t="s">
        <v>1003</v>
      </c>
      <c r="D83" s="45">
        <v>40955</v>
      </c>
      <c r="E83" s="45">
        <v>41271</v>
      </c>
      <c r="F83" s="15"/>
      <c r="G83" s="15" t="s">
        <v>974</v>
      </c>
      <c r="H83" s="15"/>
      <c r="I83" s="15"/>
      <c r="J83" s="15"/>
      <c r="K83" s="15">
        <v>37</v>
      </c>
      <c r="L83" s="15" t="s">
        <v>151</v>
      </c>
      <c r="M83" s="15" t="s">
        <v>760</v>
      </c>
      <c r="N83" s="133"/>
      <c r="O83" s="155"/>
      <c r="P83" s="155"/>
      <c r="Q83" s="134"/>
      <c r="R83" s="157"/>
    </row>
    <row r="84" spans="1:18" ht="12.75" customHeight="1" x14ac:dyDescent="0.2">
      <c r="A84" s="15">
        <v>19</v>
      </c>
      <c r="B84" s="15" t="s">
        <v>1005</v>
      </c>
      <c r="C84" s="15" t="s">
        <v>1006</v>
      </c>
      <c r="D84" s="45">
        <v>40574</v>
      </c>
      <c r="E84" s="45">
        <v>40571</v>
      </c>
      <c r="F84" s="15">
        <v>4</v>
      </c>
      <c r="G84" s="15" t="s">
        <v>974</v>
      </c>
      <c r="H84" s="15"/>
      <c r="I84" s="15"/>
      <c r="J84" s="15"/>
      <c r="K84" s="15">
        <v>211</v>
      </c>
      <c r="L84" s="15" t="s">
        <v>151</v>
      </c>
      <c r="M84" s="15" t="s">
        <v>760</v>
      </c>
      <c r="N84" s="133"/>
      <c r="O84" s="155"/>
      <c r="P84" s="155"/>
      <c r="Q84" s="134"/>
      <c r="R84" s="157"/>
    </row>
    <row r="85" spans="1:18" ht="12.75" customHeight="1" x14ac:dyDescent="0.2">
      <c r="A85" s="15">
        <v>20</v>
      </c>
      <c r="B85" s="15" t="s">
        <v>1005</v>
      </c>
      <c r="C85" s="15" t="s">
        <v>1006</v>
      </c>
      <c r="D85" s="45">
        <v>40633</v>
      </c>
      <c r="E85" s="45">
        <v>40663</v>
      </c>
      <c r="F85" s="15"/>
      <c r="G85" s="15" t="s">
        <v>974</v>
      </c>
      <c r="H85" s="15"/>
      <c r="I85" s="15"/>
      <c r="J85" s="15"/>
      <c r="K85" s="15">
        <v>205</v>
      </c>
      <c r="L85" s="15" t="s">
        <v>151</v>
      </c>
      <c r="M85" s="15" t="s">
        <v>760</v>
      </c>
      <c r="N85" s="133"/>
      <c r="O85" s="155"/>
      <c r="P85" s="155"/>
      <c r="Q85" s="134"/>
      <c r="R85" s="157"/>
    </row>
    <row r="86" spans="1:18" ht="12.75" customHeight="1" x14ac:dyDescent="0.2">
      <c r="A86" s="15">
        <v>21</v>
      </c>
      <c r="B86" s="15" t="s">
        <v>1005</v>
      </c>
      <c r="C86" s="15" t="s">
        <v>1006</v>
      </c>
      <c r="D86" s="45">
        <v>40663</v>
      </c>
      <c r="E86" s="45">
        <v>40755</v>
      </c>
      <c r="F86" s="15"/>
      <c r="G86" s="15" t="s">
        <v>974</v>
      </c>
      <c r="H86" s="15"/>
      <c r="I86" s="15"/>
      <c r="J86" s="15"/>
      <c r="K86" s="15">
        <v>225</v>
      </c>
      <c r="L86" s="15" t="s">
        <v>151</v>
      </c>
      <c r="M86" s="15" t="s">
        <v>760</v>
      </c>
      <c r="N86" s="133"/>
      <c r="O86" s="155"/>
      <c r="P86" s="155"/>
      <c r="Q86" s="134"/>
      <c r="R86" s="157"/>
    </row>
    <row r="87" spans="1:18" ht="12.75" customHeight="1" x14ac:dyDescent="0.2">
      <c r="A87" s="15">
        <v>22</v>
      </c>
      <c r="B87" s="15" t="s">
        <v>1005</v>
      </c>
      <c r="C87" s="15" t="s">
        <v>1006</v>
      </c>
      <c r="D87" s="45">
        <v>40754</v>
      </c>
      <c r="E87" s="45">
        <v>40786</v>
      </c>
      <c r="F87" s="15"/>
      <c r="G87" s="15" t="s">
        <v>974</v>
      </c>
      <c r="H87" s="15"/>
      <c r="I87" s="15"/>
      <c r="J87" s="15"/>
      <c r="K87" s="15">
        <v>203</v>
      </c>
      <c r="L87" s="15" t="s">
        <v>151</v>
      </c>
      <c r="M87" s="15" t="s">
        <v>760</v>
      </c>
      <c r="N87" s="135"/>
      <c r="O87" s="143"/>
      <c r="P87" s="143"/>
      <c r="Q87" s="136"/>
      <c r="R87" s="147"/>
    </row>
    <row r="88" spans="1:18" ht="12.75" customHeight="1" x14ac:dyDescent="0.2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"/>
    </row>
    <row r="89" spans="1:18" ht="12.75" customHeight="1" x14ac:dyDescent="0.2">
      <c r="A89" s="183" t="s">
        <v>308</v>
      </c>
      <c r="B89" s="139"/>
      <c r="C89" s="182"/>
      <c r="D89" s="139"/>
      <c r="E89" s="183" t="s">
        <v>309</v>
      </c>
      <c r="F89" s="139"/>
      <c r="G89" s="185"/>
      <c r="H89" s="138"/>
      <c r="I89" s="138"/>
      <c r="J89" s="139"/>
      <c r="K89" s="183" t="s">
        <v>310</v>
      </c>
      <c r="L89" s="139"/>
      <c r="M89" s="182"/>
      <c r="N89" s="138"/>
      <c r="O89" s="138"/>
      <c r="P89" s="138"/>
      <c r="Q89" s="139"/>
      <c r="R89" s="1"/>
    </row>
    <row r="90" spans="1:18" ht="12.75" customHeight="1" x14ac:dyDescent="0.2">
      <c r="A90" s="183" t="s">
        <v>311</v>
      </c>
      <c r="B90" s="139"/>
      <c r="C90" s="182" t="s">
        <v>993</v>
      </c>
      <c r="D90" s="139"/>
      <c r="E90" s="183" t="s">
        <v>311</v>
      </c>
      <c r="F90" s="139"/>
      <c r="G90" s="185"/>
      <c r="H90" s="138"/>
      <c r="I90" s="138"/>
      <c r="J90" s="139"/>
      <c r="K90" s="183" t="s">
        <v>312</v>
      </c>
      <c r="L90" s="139"/>
      <c r="M90" s="182"/>
      <c r="N90" s="138"/>
      <c r="O90" s="138"/>
      <c r="P90" s="138"/>
      <c r="Q90" s="139"/>
      <c r="R90" s="1"/>
    </row>
    <row r="91" spans="1:18" ht="12.75" customHeight="1" x14ac:dyDescent="0.2">
      <c r="A91" s="183" t="s">
        <v>313</v>
      </c>
      <c r="B91" s="139"/>
      <c r="C91" s="182"/>
      <c r="D91" s="139"/>
      <c r="E91" s="183" t="s">
        <v>313</v>
      </c>
      <c r="F91" s="139"/>
      <c r="G91" s="185"/>
      <c r="H91" s="138"/>
      <c r="I91" s="138"/>
      <c r="J91" s="139"/>
      <c r="K91" s="183" t="s">
        <v>313</v>
      </c>
      <c r="L91" s="139"/>
      <c r="M91" s="182"/>
      <c r="N91" s="138"/>
      <c r="O91" s="138"/>
      <c r="P91" s="138"/>
      <c r="Q91" s="139"/>
      <c r="R91" s="1"/>
    </row>
    <row r="92" spans="1:18" ht="12.75" customHeight="1" x14ac:dyDescent="0.2">
      <c r="A92" s="183" t="s">
        <v>121</v>
      </c>
      <c r="B92" s="139"/>
      <c r="C92" s="182"/>
      <c r="D92" s="139"/>
      <c r="E92" s="183" t="s">
        <v>121</v>
      </c>
      <c r="F92" s="139"/>
      <c r="G92" s="185"/>
      <c r="H92" s="138"/>
      <c r="I92" s="138"/>
      <c r="J92" s="139"/>
      <c r="K92" s="183" t="s">
        <v>314</v>
      </c>
      <c r="L92" s="139"/>
      <c r="M92" s="182"/>
      <c r="N92" s="138"/>
      <c r="O92" s="138"/>
      <c r="P92" s="138"/>
      <c r="Q92" s="139"/>
      <c r="R92" s="1"/>
    </row>
  </sheetData>
  <mergeCells count="148">
    <mergeCell ref="C65:D65"/>
    <mergeCell ref="E65:F65"/>
    <mergeCell ref="M49:M50"/>
    <mergeCell ref="N49:Q50"/>
    <mergeCell ref="G65:J65"/>
    <mergeCell ref="A65:B65"/>
    <mergeCell ref="R49:R50"/>
    <mergeCell ref="N51:Q63"/>
    <mergeCell ref="R51:R63"/>
    <mergeCell ref="M64:Q64"/>
    <mergeCell ref="M65:Q65"/>
    <mergeCell ref="K64:L64"/>
    <mergeCell ref="K65:L65"/>
    <mergeCell ref="A42:B45"/>
    <mergeCell ref="C42:M43"/>
    <mergeCell ref="N42:Q42"/>
    <mergeCell ref="N43:Q43"/>
    <mergeCell ref="C44:M45"/>
    <mergeCell ref="N44:Q44"/>
    <mergeCell ref="N45:Q45"/>
    <mergeCell ref="K49:K50"/>
    <mergeCell ref="L49:L50"/>
    <mergeCell ref="A46:C46"/>
    <mergeCell ref="D46:Q46"/>
    <mergeCell ref="A47:C47"/>
    <mergeCell ref="D47:Q47"/>
    <mergeCell ref="A48:B48"/>
    <mergeCell ref="D48:Q48"/>
    <mergeCell ref="A49:A50"/>
    <mergeCell ref="R78:R79"/>
    <mergeCell ref="N80:Q87"/>
    <mergeCell ref="R80:R87"/>
    <mergeCell ref="A89:B89"/>
    <mergeCell ref="M89:Q89"/>
    <mergeCell ref="A91:B91"/>
    <mergeCell ref="A92:B92"/>
    <mergeCell ref="C92:D92"/>
    <mergeCell ref="E92:F92"/>
    <mergeCell ref="G92:J92"/>
    <mergeCell ref="K92:L92"/>
    <mergeCell ref="M92:Q92"/>
    <mergeCell ref="C89:D89"/>
    <mergeCell ref="E89:F89"/>
    <mergeCell ref="A90:B90"/>
    <mergeCell ref="C90:D90"/>
    <mergeCell ref="E90:F90"/>
    <mergeCell ref="C91:D91"/>
    <mergeCell ref="E91:F91"/>
    <mergeCell ref="G90:J90"/>
    <mergeCell ref="K90:L90"/>
    <mergeCell ref="M90:Q90"/>
    <mergeCell ref="G91:J91"/>
    <mergeCell ref="K91:L91"/>
    <mergeCell ref="M91:Q91"/>
    <mergeCell ref="D76:Q76"/>
    <mergeCell ref="D77:Q77"/>
    <mergeCell ref="N78:Q79"/>
    <mergeCell ref="M66:Q66"/>
    <mergeCell ref="M67:Q67"/>
    <mergeCell ref="N71:Q71"/>
    <mergeCell ref="N72:Q72"/>
    <mergeCell ref="N73:Q73"/>
    <mergeCell ref="N74:Q74"/>
    <mergeCell ref="D75:Q75"/>
    <mergeCell ref="G89:J89"/>
    <mergeCell ref="K89:L89"/>
    <mergeCell ref="E67:F67"/>
    <mergeCell ref="G67:J67"/>
    <mergeCell ref="K66:L66"/>
    <mergeCell ref="K67:L67"/>
    <mergeCell ref="B78:B79"/>
    <mergeCell ref="C78:C79"/>
    <mergeCell ref="D78:E78"/>
    <mergeCell ref="F78:J78"/>
    <mergeCell ref="K78:K79"/>
    <mergeCell ref="L78:L79"/>
    <mergeCell ref="A71:B74"/>
    <mergeCell ref="C71:M72"/>
    <mergeCell ref="C73:M74"/>
    <mergeCell ref="A75:C75"/>
    <mergeCell ref="A76:C76"/>
    <mergeCell ref="A77:B77"/>
    <mergeCell ref="A78:A79"/>
    <mergeCell ref="M78:M79"/>
    <mergeCell ref="A66:B66"/>
    <mergeCell ref="C66:D66"/>
    <mergeCell ref="E66:F66"/>
    <mergeCell ref="G66:J66"/>
    <mergeCell ref="A67:B67"/>
    <mergeCell ref="C67:D67"/>
    <mergeCell ref="K10:K11"/>
    <mergeCell ref="F39:H39"/>
    <mergeCell ref="I39:L39"/>
    <mergeCell ref="D49:E49"/>
    <mergeCell ref="F49:J49"/>
    <mergeCell ref="B49:B50"/>
    <mergeCell ref="C49:C50"/>
    <mergeCell ref="A64:B64"/>
    <mergeCell ref="C64:D64"/>
    <mergeCell ref="E64:F64"/>
    <mergeCell ref="G64:J64"/>
    <mergeCell ref="A36:B36"/>
    <mergeCell ref="C36:E36"/>
    <mergeCell ref="F36:H36"/>
    <mergeCell ref="I36:L36"/>
    <mergeCell ref="C37:E37"/>
    <mergeCell ref="F37:H37"/>
    <mergeCell ref="I37:L37"/>
    <mergeCell ref="A37:B37"/>
    <mergeCell ref="A38:B38"/>
    <mergeCell ref="C38:E38"/>
    <mergeCell ref="F38:H38"/>
    <mergeCell ref="I38:L38"/>
    <mergeCell ref="A39:B39"/>
    <mergeCell ref="P8:Q8"/>
    <mergeCell ref="P9:Q9"/>
    <mergeCell ref="M12:Q21"/>
    <mergeCell ref="C39:E39"/>
    <mergeCell ref="R12:R21"/>
    <mergeCell ref="M22:Q26"/>
    <mergeCell ref="R22:R26"/>
    <mergeCell ref="M27:Q34"/>
    <mergeCell ref="R27:R34"/>
    <mergeCell ref="A7:C7"/>
    <mergeCell ref="D7:L7"/>
    <mergeCell ref="M7:Q7"/>
    <mergeCell ref="A8:C8"/>
    <mergeCell ref="D8:L8"/>
    <mergeCell ref="A9:C9"/>
    <mergeCell ref="D9:L9"/>
    <mergeCell ref="L10:L11"/>
    <mergeCell ref="M10:Q11"/>
    <mergeCell ref="R10:R11"/>
    <mergeCell ref="A10:A11"/>
    <mergeCell ref="B10:B11"/>
    <mergeCell ref="C10:C11"/>
    <mergeCell ref="D10:E10"/>
    <mergeCell ref="F10:I10"/>
    <mergeCell ref="J10:J11"/>
    <mergeCell ref="M5:Q5"/>
    <mergeCell ref="M6:Q6"/>
    <mergeCell ref="A2:B5"/>
    <mergeCell ref="C2:L2"/>
    <mergeCell ref="M2:Q2"/>
    <mergeCell ref="C3:L3"/>
    <mergeCell ref="M3:Q3"/>
    <mergeCell ref="C4:L5"/>
    <mergeCell ref="M4:Q4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R95"/>
  <sheetViews>
    <sheetView workbookViewId="0">
      <selection activeCell="M20" sqref="M20"/>
    </sheetView>
  </sheetViews>
  <sheetFormatPr baseColWidth="10" defaultColWidth="12.5703125" defaultRowHeight="15" customHeight="1" x14ac:dyDescent="0.2"/>
  <cols>
    <col min="1" max="1" width="5.85546875" customWidth="1"/>
    <col min="2" max="2" width="10.28515625" customWidth="1"/>
    <col min="3" max="3" width="25" customWidth="1"/>
    <col min="4" max="4" width="9.5703125" customWidth="1"/>
    <col min="5" max="5" width="9.42578125" customWidth="1"/>
    <col min="6" max="6" width="7.28515625" customWidth="1"/>
    <col min="7" max="7" width="7" customWidth="1"/>
    <col min="8" max="8" width="6.5703125" customWidth="1"/>
    <col min="9" max="9" width="8" customWidth="1"/>
    <col min="10" max="10" width="6.28515625" customWidth="1"/>
    <col min="11" max="11" width="6.42578125" customWidth="1"/>
    <col min="12" max="12" width="6.140625" customWidth="1"/>
    <col min="13" max="13" width="7.42578125" customWidth="1"/>
    <col min="14" max="16" width="5.140625" customWidth="1"/>
    <col min="17" max="17" width="4.140625" customWidth="1"/>
    <col min="18" max="18" width="11.85546875" customWidth="1"/>
    <col min="19" max="19" width="44.28515625" customWidth="1"/>
    <col min="20" max="26" width="13.42578125" customWidth="1"/>
  </cols>
  <sheetData>
    <row r="2" spans="1:18" ht="12.75" customHeight="1" x14ac:dyDescent="0.2">
      <c r="A2" s="176"/>
      <c r="B2" s="132"/>
      <c r="C2" s="177" t="s">
        <v>753</v>
      </c>
      <c r="D2" s="142"/>
      <c r="E2" s="142"/>
      <c r="F2" s="142"/>
      <c r="G2" s="142"/>
      <c r="H2" s="142"/>
      <c r="I2" s="142"/>
      <c r="J2" s="142"/>
      <c r="K2" s="142"/>
      <c r="L2" s="142"/>
      <c r="M2" s="132"/>
      <c r="N2" s="178" t="s">
        <v>754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35"/>
      <c r="D3" s="143"/>
      <c r="E3" s="143"/>
      <c r="F3" s="143"/>
      <c r="G3" s="143"/>
      <c r="H3" s="143"/>
      <c r="I3" s="143"/>
      <c r="J3" s="143"/>
      <c r="K3" s="143"/>
      <c r="L3" s="143"/>
      <c r="M3" s="136"/>
      <c r="N3" s="178" t="s">
        <v>240</v>
      </c>
      <c r="O3" s="138"/>
      <c r="P3" s="138"/>
      <c r="Q3" s="139"/>
      <c r="R3" s="1"/>
    </row>
    <row r="4" spans="1:18" ht="12.75" customHeight="1" x14ac:dyDescent="0.2">
      <c r="A4" s="133"/>
      <c r="B4" s="134"/>
      <c r="C4" s="177" t="s">
        <v>241</v>
      </c>
      <c r="D4" s="142"/>
      <c r="E4" s="142"/>
      <c r="F4" s="142"/>
      <c r="G4" s="142"/>
      <c r="H4" s="142"/>
      <c r="I4" s="142"/>
      <c r="J4" s="142"/>
      <c r="K4" s="142"/>
      <c r="L4" s="142"/>
      <c r="M4" s="132"/>
      <c r="N4" s="179" t="s">
        <v>755</v>
      </c>
      <c r="O4" s="138"/>
      <c r="P4" s="138"/>
      <c r="Q4" s="139"/>
      <c r="R4" s="1"/>
    </row>
    <row r="5" spans="1:18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43"/>
      <c r="M5" s="136"/>
      <c r="N5" s="179" t="s">
        <v>5</v>
      </c>
      <c r="O5" s="138"/>
      <c r="P5" s="138"/>
      <c r="Q5" s="139"/>
      <c r="R5" s="1"/>
    </row>
    <row r="6" spans="1:18" ht="12.75" customHeight="1" x14ac:dyDescent="0.2">
      <c r="A6" s="183" t="s">
        <v>243</v>
      </c>
      <c r="B6" s="138"/>
      <c r="C6" s="139"/>
      <c r="D6" s="186" t="s">
        <v>244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.75" customHeight="1" x14ac:dyDescent="0.2">
      <c r="A7" s="183" t="s">
        <v>245</v>
      </c>
      <c r="B7" s="138"/>
      <c r="C7" s="139"/>
      <c r="D7" s="185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2.75" customHeight="1" x14ac:dyDescent="0.2">
      <c r="A8" s="185" t="s">
        <v>246</v>
      </c>
      <c r="B8" s="139"/>
      <c r="C8" s="43"/>
      <c r="D8" s="187" t="s">
        <v>247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"/>
    </row>
    <row r="9" spans="1:18" ht="12.75" customHeight="1" x14ac:dyDescent="0.2">
      <c r="A9" s="153" t="s">
        <v>15</v>
      </c>
      <c r="B9" s="172" t="s">
        <v>16</v>
      </c>
      <c r="C9" s="153" t="s">
        <v>248</v>
      </c>
      <c r="D9" s="184" t="s">
        <v>18</v>
      </c>
      <c r="E9" s="139"/>
      <c r="F9" s="184" t="s">
        <v>249</v>
      </c>
      <c r="G9" s="138"/>
      <c r="H9" s="138"/>
      <c r="I9" s="138"/>
      <c r="J9" s="139"/>
      <c r="K9" s="153" t="s">
        <v>250</v>
      </c>
      <c r="L9" s="172" t="s">
        <v>251</v>
      </c>
      <c r="M9" s="153" t="s">
        <v>252</v>
      </c>
      <c r="N9" s="188" t="s">
        <v>253</v>
      </c>
      <c r="O9" s="142"/>
      <c r="P9" s="142"/>
      <c r="Q9" s="142"/>
      <c r="R9" s="174" t="s">
        <v>232</v>
      </c>
    </row>
    <row r="10" spans="1:18" ht="21" customHeight="1" x14ac:dyDescent="0.2">
      <c r="A10" s="147"/>
      <c r="B10" s="147"/>
      <c r="C10" s="147"/>
      <c r="D10" s="15" t="s">
        <v>25</v>
      </c>
      <c r="E10" s="15" t="s">
        <v>26</v>
      </c>
      <c r="F10" s="15" t="s">
        <v>254</v>
      </c>
      <c r="G10" s="15" t="s">
        <v>255</v>
      </c>
      <c r="H10" s="15" t="s">
        <v>256</v>
      </c>
      <c r="I10" s="15" t="s">
        <v>257</v>
      </c>
      <c r="J10" s="15" t="s">
        <v>258</v>
      </c>
      <c r="K10" s="147"/>
      <c r="L10" s="147"/>
      <c r="M10" s="147"/>
      <c r="N10" s="135"/>
      <c r="O10" s="143"/>
      <c r="P10" s="143"/>
      <c r="Q10" s="143"/>
      <c r="R10" s="147"/>
    </row>
    <row r="11" spans="1:18" ht="12.75" customHeight="1" x14ac:dyDescent="0.2">
      <c r="A11" s="15">
        <v>1</v>
      </c>
      <c r="B11" s="15" t="s">
        <v>1007</v>
      </c>
      <c r="C11" s="47" t="s">
        <v>1008</v>
      </c>
      <c r="D11" s="45">
        <v>41276</v>
      </c>
      <c r="E11" s="45">
        <v>41302</v>
      </c>
      <c r="F11" s="15">
        <v>1</v>
      </c>
      <c r="G11" s="15">
        <v>1</v>
      </c>
      <c r="H11" s="15"/>
      <c r="I11" s="15"/>
      <c r="J11" s="15"/>
      <c r="K11" s="15">
        <v>250</v>
      </c>
      <c r="L11" s="15" t="s">
        <v>151</v>
      </c>
      <c r="M11" s="15" t="s">
        <v>760</v>
      </c>
      <c r="N11" s="158"/>
      <c r="O11" s="142"/>
      <c r="P11" s="142"/>
      <c r="Q11" s="132"/>
      <c r="R11" s="156" t="s">
        <v>1009</v>
      </c>
    </row>
    <row r="12" spans="1:18" ht="12.75" customHeight="1" x14ac:dyDescent="0.2">
      <c r="A12" s="15">
        <v>2</v>
      </c>
      <c r="B12" s="15" t="s">
        <v>1007</v>
      </c>
      <c r="C12" s="47" t="s">
        <v>1008</v>
      </c>
      <c r="D12" s="45">
        <v>41302</v>
      </c>
      <c r="E12" s="45">
        <v>41317</v>
      </c>
      <c r="F12" s="45"/>
      <c r="G12" s="15">
        <v>2</v>
      </c>
      <c r="H12" s="15"/>
      <c r="I12" s="15"/>
      <c r="J12" s="15"/>
      <c r="K12" s="15">
        <v>243</v>
      </c>
      <c r="L12" s="15" t="s">
        <v>151</v>
      </c>
      <c r="M12" s="15" t="s">
        <v>760</v>
      </c>
      <c r="N12" s="133"/>
      <c r="O12" s="155"/>
      <c r="P12" s="155"/>
      <c r="Q12" s="134"/>
      <c r="R12" s="157"/>
    </row>
    <row r="13" spans="1:18" ht="12.75" customHeight="1" x14ac:dyDescent="0.2">
      <c r="A13" s="15">
        <v>3</v>
      </c>
      <c r="B13" s="15" t="s">
        <v>1007</v>
      </c>
      <c r="C13" s="47" t="s">
        <v>1008</v>
      </c>
      <c r="D13" s="45">
        <v>41317</v>
      </c>
      <c r="E13" s="45">
        <v>41333</v>
      </c>
      <c r="F13" s="45"/>
      <c r="G13" s="15">
        <v>3</v>
      </c>
      <c r="H13" s="15"/>
      <c r="I13" s="15"/>
      <c r="J13" s="15"/>
      <c r="K13" s="15">
        <v>248</v>
      </c>
      <c r="L13" s="15" t="s">
        <v>151</v>
      </c>
      <c r="M13" s="15" t="s">
        <v>760</v>
      </c>
      <c r="N13" s="133"/>
      <c r="O13" s="155"/>
      <c r="P13" s="155"/>
      <c r="Q13" s="134"/>
      <c r="R13" s="157"/>
    </row>
    <row r="14" spans="1:18" ht="12.75" customHeight="1" x14ac:dyDescent="0.2">
      <c r="A14" s="15">
        <v>4</v>
      </c>
      <c r="B14" s="15" t="s">
        <v>1007</v>
      </c>
      <c r="C14" s="47" t="s">
        <v>1008</v>
      </c>
      <c r="D14" s="45">
        <v>41333</v>
      </c>
      <c r="E14" s="45">
        <v>41346</v>
      </c>
      <c r="F14" s="45"/>
      <c r="G14" s="15">
        <v>4</v>
      </c>
      <c r="H14" s="15"/>
      <c r="I14" s="15"/>
      <c r="J14" s="15"/>
      <c r="K14" s="15">
        <v>250</v>
      </c>
      <c r="L14" s="15" t="s">
        <v>151</v>
      </c>
      <c r="M14" s="15" t="s">
        <v>760</v>
      </c>
      <c r="N14" s="133"/>
      <c r="O14" s="155"/>
      <c r="P14" s="155"/>
      <c r="Q14" s="134"/>
      <c r="R14" s="157"/>
    </row>
    <row r="15" spans="1:18" ht="12.75" customHeight="1" x14ac:dyDescent="0.2">
      <c r="A15" s="15">
        <v>5</v>
      </c>
      <c r="B15" s="15" t="s">
        <v>1007</v>
      </c>
      <c r="C15" s="47" t="s">
        <v>1008</v>
      </c>
      <c r="D15" s="45">
        <v>41346</v>
      </c>
      <c r="E15" s="45">
        <v>41351</v>
      </c>
      <c r="F15" s="15">
        <v>2</v>
      </c>
      <c r="G15" s="15">
        <v>1</v>
      </c>
      <c r="H15" s="15"/>
      <c r="I15" s="15"/>
      <c r="J15" s="15"/>
      <c r="K15" s="15">
        <v>233</v>
      </c>
      <c r="L15" s="15" t="s">
        <v>151</v>
      </c>
      <c r="M15" s="15" t="s">
        <v>760</v>
      </c>
      <c r="N15" s="133"/>
      <c r="O15" s="155"/>
      <c r="P15" s="155"/>
      <c r="Q15" s="134"/>
      <c r="R15" s="157"/>
    </row>
    <row r="16" spans="1:18" ht="12.75" customHeight="1" x14ac:dyDescent="0.2">
      <c r="A16" s="15">
        <v>6</v>
      </c>
      <c r="B16" s="15" t="s">
        <v>1007</v>
      </c>
      <c r="C16" s="47" t="s">
        <v>1008</v>
      </c>
      <c r="D16" s="45">
        <v>41351</v>
      </c>
      <c r="E16" s="45">
        <v>41354</v>
      </c>
      <c r="F16" s="15"/>
      <c r="G16" s="15">
        <v>2</v>
      </c>
      <c r="H16" s="15"/>
      <c r="I16" s="15"/>
      <c r="J16" s="15"/>
      <c r="K16" s="15">
        <v>244</v>
      </c>
      <c r="L16" s="15" t="s">
        <v>151</v>
      </c>
      <c r="M16" s="15" t="s">
        <v>760</v>
      </c>
      <c r="N16" s="133"/>
      <c r="O16" s="155"/>
      <c r="P16" s="155"/>
      <c r="Q16" s="134"/>
      <c r="R16" s="157"/>
    </row>
    <row r="17" spans="1:18" ht="12.75" customHeight="1" x14ac:dyDescent="0.2">
      <c r="A17" s="15">
        <v>7</v>
      </c>
      <c r="B17" s="15" t="s">
        <v>1007</v>
      </c>
      <c r="C17" s="47" t="s">
        <v>1008</v>
      </c>
      <c r="D17" s="45">
        <v>41355</v>
      </c>
      <c r="E17" s="45">
        <v>41373</v>
      </c>
      <c r="F17" s="15"/>
      <c r="G17" s="15">
        <v>3</v>
      </c>
      <c r="H17" s="15"/>
      <c r="I17" s="15"/>
      <c r="J17" s="15"/>
      <c r="K17" s="15">
        <v>249</v>
      </c>
      <c r="L17" s="15" t="s">
        <v>151</v>
      </c>
      <c r="M17" s="15" t="s">
        <v>760</v>
      </c>
      <c r="N17" s="133"/>
      <c r="O17" s="155"/>
      <c r="P17" s="155"/>
      <c r="Q17" s="134"/>
      <c r="R17" s="157"/>
    </row>
    <row r="18" spans="1:18" ht="12.75" customHeight="1" x14ac:dyDescent="0.2">
      <c r="A18" s="15">
        <v>8</v>
      </c>
      <c r="B18" s="15" t="s">
        <v>1007</v>
      </c>
      <c r="C18" s="47" t="s">
        <v>1008</v>
      </c>
      <c r="D18" s="45">
        <v>41373</v>
      </c>
      <c r="E18" s="45">
        <v>41380</v>
      </c>
      <c r="F18" s="15"/>
      <c r="G18" s="15">
        <v>4</v>
      </c>
      <c r="H18" s="15"/>
      <c r="I18" s="15"/>
      <c r="J18" s="15"/>
      <c r="K18" s="15">
        <v>242</v>
      </c>
      <c r="L18" s="15" t="s">
        <v>151</v>
      </c>
      <c r="M18" s="15" t="s">
        <v>760</v>
      </c>
      <c r="N18" s="133"/>
      <c r="O18" s="155"/>
      <c r="P18" s="155"/>
      <c r="Q18" s="134"/>
      <c r="R18" s="157"/>
    </row>
    <row r="19" spans="1:18" ht="12.75" customHeight="1" x14ac:dyDescent="0.2">
      <c r="A19" s="15">
        <v>9</v>
      </c>
      <c r="B19" s="15" t="s">
        <v>1007</v>
      </c>
      <c r="C19" s="47" t="s">
        <v>1008</v>
      </c>
      <c r="D19" s="45">
        <v>41380</v>
      </c>
      <c r="E19" s="45">
        <v>41389</v>
      </c>
      <c r="F19" s="15">
        <v>3</v>
      </c>
      <c r="G19" s="15">
        <v>1</v>
      </c>
      <c r="H19" s="15"/>
      <c r="I19" s="15"/>
      <c r="J19" s="15"/>
      <c r="K19" s="15">
        <v>249</v>
      </c>
      <c r="L19" s="15" t="s">
        <v>151</v>
      </c>
      <c r="M19" s="15" t="s">
        <v>760</v>
      </c>
      <c r="N19" s="133"/>
      <c r="O19" s="155"/>
      <c r="P19" s="155"/>
      <c r="Q19" s="134"/>
      <c r="R19" s="157"/>
    </row>
    <row r="20" spans="1:18" ht="12.75" customHeight="1" x14ac:dyDescent="0.2">
      <c r="A20" s="15">
        <v>10</v>
      </c>
      <c r="B20" s="15" t="s">
        <v>1007</v>
      </c>
      <c r="C20" s="47" t="s">
        <v>1008</v>
      </c>
      <c r="D20" s="45">
        <v>41389</v>
      </c>
      <c r="E20" s="45">
        <v>41401</v>
      </c>
      <c r="F20" s="15"/>
      <c r="G20" s="15">
        <v>2</v>
      </c>
      <c r="H20" s="15"/>
      <c r="I20" s="15"/>
      <c r="J20" s="15"/>
      <c r="K20" s="15">
        <v>245</v>
      </c>
      <c r="L20" s="15" t="s">
        <v>151</v>
      </c>
      <c r="M20" s="15" t="s">
        <v>760</v>
      </c>
      <c r="N20" s="133"/>
      <c r="O20" s="155"/>
      <c r="P20" s="155"/>
      <c r="Q20" s="134"/>
      <c r="R20" s="157"/>
    </row>
    <row r="21" spans="1:18" ht="12.75" customHeight="1" x14ac:dyDescent="0.2">
      <c r="A21" s="15">
        <v>11</v>
      </c>
      <c r="B21" s="15" t="s">
        <v>1007</v>
      </c>
      <c r="C21" s="47" t="s">
        <v>1008</v>
      </c>
      <c r="D21" s="45">
        <v>41401</v>
      </c>
      <c r="E21" s="45" t="s">
        <v>1010</v>
      </c>
      <c r="F21" s="15"/>
      <c r="G21" s="15">
        <v>3</v>
      </c>
      <c r="H21" s="15"/>
      <c r="I21" s="15"/>
      <c r="J21" s="15"/>
      <c r="K21" s="15">
        <v>248</v>
      </c>
      <c r="L21" s="15" t="s">
        <v>151</v>
      </c>
      <c r="M21" s="15" t="s">
        <v>760</v>
      </c>
      <c r="N21" s="133"/>
      <c r="O21" s="155"/>
      <c r="P21" s="155"/>
      <c r="Q21" s="134"/>
      <c r="R21" s="157"/>
    </row>
    <row r="22" spans="1:18" ht="12.75" customHeight="1" x14ac:dyDescent="0.2">
      <c r="A22" s="15">
        <v>12</v>
      </c>
      <c r="B22" s="15" t="s">
        <v>1007</v>
      </c>
      <c r="C22" s="47" t="s">
        <v>1008</v>
      </c>
      <c r="D22" s="45">
        <v>41414</v>
      </c>
      <c r="E22" s="45">
        <v>41431</v>
      </c>
      <c r="F22" s="15"/>
      <c r="G22" s="15">
        <v>4</v>
      </c>
      <c r="H22" s="15"/>
      <c r="I22" s="15"/>
      <c r="J22" s="15"/>
      <c r="K22" s="15">
        <v>250</v>
      </c>
      <c r="L22" s="15" t="s">
        <v>151</v>
      </c>
      <c r="M22" s="15" t="s">
        <v>760</v>
      </c>
      <c r="N22" s="133"/>
      <c r="O22" s="155"/>
      <c r="P22" s="155"/>
      <c r="Q22" s="134"/>
      <c r="R22" s="157"/>
    </row>
    <row r="23" spans="1:18" ht="12.75" customHeight="1" x14ac:dyDescent="0.2">
      <c r="A23" s="15">
        <v>13</v>
      </c>
      <c r="B23" s="15" t="s">
        <v>1007</v>
      </c>
      <c r="C23" s="47" t="s">
        <v>1008</v>
      </c>
      <c r="D23" s="45">
        <v>41431</v>
      </c>
      <c r="E23" s="45">
        <v>41442</v>
      </c>
      <c r="F23" s="15">
        <v>4</v>
      </c>
      <c r="G23" s="15">
        <v>1</v>
      </c>
      <c r="H23" s="15"/>
      <c r="I23" s="15"/>
      <c r="J23" s="15"/>
      <c r="K23" s="15">
        <v>250</v>
      </c>
      <c r="L23" s="15" t="s">
        <v>151</v>
      </c>
      <c r="M23" s="15" t="s">
        <v>760</v>
      </c>
      <c r="N23" s="133"/>
      <c r="O23" s="155"/>
      <c r="P23" s="155"/>
      <c r="Q23" s="134"/>
      <c r="R23" s="157"/>
    </row>
    <row r="24" spans="1:18" ht="12.75" customHeight="1" x14ac:dyDescent="0.2">
      <c r="A24" s="15">
        <v>14</v>
      </c>
      <c r="B24" s="15" t="s">
        <v>1007</v>
      </c>
      <c r="C24" s="47" t="s">
        <v>1008</v>
      </c>
      <c r="D24" s="45">
        <v>41442</v>
      </c>
      <c r="E24" s="45">
        <v>41451</v>
      </c>
      <c r="F24" s="15"/>
      <c r="G24" s="15">
        <v>2</v>
      </c>
      <c r="H24" s="15"/>
      <c r="I24" s="15"/>
      <c r="J24" s="15"/>
      <c r="K24" s="15">
        <v>221</v>
      </c>
      <c r="L24" s="15" t="s">
        <v>151</v>
      </c>
      <c r="M24" s="15" t="s">
        <v>760</v>
      </c>
      <c r="N24" s="133"/>
      <c r="O24" s="155"/>
      <c r="P24" s="155"/>
      <c r="Q24" s="134"/>
      <c r="R24" s="157"/>
    </row>
    <row r="25" spans="1:18" ht="12.75" customHeight="1" x14ac:dyDescent="0.2">
      <c r="A25" s="15">
        <v>15</v>
      </c>
      <c r="B25" s="15" t="s">
        <v>1007</v>
      </c>
      <c r="C25" s="47" t="s">
        <v>1008</v>
      </c>
      <c r="D25" s="45">
        <v>41451</v>
      </c>
      <c r="E25" s="45">
        <v>41457</v>
      </c>
      <c r="F25" s="15"/>
      <c r="G25" s="15">
        <v>3</v>
      </c>
      <c r="H25" s="15"/>
      <c r="I25" s="15"/>
      <c r="J25" s="15"/>
      <c r="K25" s="15">
        <v>237</v>
      </c>
      <c r="L25" s="47" t="s">
        <v>151</v>
      </c>
      <c r="M25" s="15" t="s">
        <v>760</v>
      </c>
      <c r="N25" s="133"/>
      <c r="O25" s="155"/>
      <c r="P25" s="155"/>
      <c r="Q25" s="134"/>
      <c r="R25" s="157"/>
    </row>
    <row r="26" spans="1:18" ht="12.75" customHeight="1" x14ac:dyDescent="0.2">
      <c r="A26" s="15">
        <v>16</v>
      </c>
      <c r="B26" s="15" t="s">
        <v>1007</v>
      </c>
      <c r="C26" s="47" t="s">
        <v>1008</v>
      </c>
      <c r="D26" s="45">
        <v>41457</v>
      </c>
      <c r="E26" s="45">
        <v>41471</v>
      </c>
      <c r="F26" s="15"/>
      <c r="G26" s="15">
        <v>4</v>
      </c>
      <c r="H26" s="15"/>
      <c r="I26" s="15"/>
      <c r="J26" s="15"/>
      <c r="K26" s="15">
        <v>248</v>
      </c>
      <c r="L26" s="15" t="s">
        <v>151</v>
      </c>
      <c r="M26" s="15" t="s">
        <v>760</v>
      </c>
      <c r="N26" s="133"/>
      <c r="O26" s="155"/>
      <c r="P26" s="155"/>
      <c r="Q26" s="134"/>
      <c r="R26" s="157"/>
    </row>
    <row r="27" spans="1:18" ht="12.75" customHeight="1" x14ac:dyDescent="0.2">
      <c r="A27" s="15">
        <v>20</v>
      </c>
      <c r="B27" s="15" t="s">
        <v>1007</v>
      </c>
      <c r="C27" s="47" t="s">
        <v>1008</v>
      </c>
      <c r="D27" s="45">
        <v>41471</v>
      </c>
      <c r="E27" s="45">
        <v>41491</v>
      </c>
      <c r="F27" s="15">
        <v>5</v>
      </c>
      <c r="G27" s="15">
        <v>1</v>
      </c>
      <c r="H27" s="15"/>
      <c r="I27" s="15"/>
      <c r="J27" s="15"/>
      <c r="K27" s="15">
        <v>244</v>
      </c>
      <c r="L27" s="15" t="s">
        <v>151</v>
      </c>
      <c r="M27" s="15" t="s">
        <v>760</v>
      </c>
      <c r="N27" s="135"/>
      <c r="O27" s="143"/>
      <c r="P27" s="143"/>
      <c r="Q27" s="136"/>
      <c r="R27" s="147"/>
    </row>
    <row r="28" spans="1:18" ht="12.75" customHeight="1" x14ac:dyDescent="0.2">
      <c r="A28" s="15">
        <v>21</v>
      </c>
      <c r="B28" s="15" t="s">
        <v>1007</v>
      </c>
      <c r="C28" s="47" t="s">
        <v>1008</v>
      </c>
      <c r="D28" s="45">
        <v>41494</v>
      </c>
      <c r="E28" s="45">
        <v>41502</v>
      </c>
      <c r="F28" s="15"/>
      <c r="G28" s="15">
        <v>2</v>
      </c>
      <c r="H28" s="15"/>
      <c r="I28" s="15"/>
      <c r="J28" s="15"/>
      <c r="K28" s="15">
        <v>245</v>
      </c>
      <c r="L28" s="15" t="s">
        <v>151</v>
      </c>
      <c r="M28" s="15" t="s">
        <v>760</v>
      </c>
      <c r="N28" s="158"/>
      <c r="O28" s="142"/>
      <c r="P28" s="142"/>
      <c r="Q28" s="142"/>
      <c r="R28" s="156" t="s">
        <v>1011</v>
      </c>
    </row>
    <row r="29" spans="1:18" ht="12.75" customHeight="1" x14ac:dyDescent="0.2">
      <c r="A29" s="15">
        <v>22</v>
      </c>
      <c r="B29" s="15" t="s">
        <v>1007</v>
      </c>
      <c r="C29" s="47" t="s">
        <v>1008</v>
      </c>
      <c r="D29" s="45">
        <v>41500</v>
      </c>
      <c r="E29" s="45">
        <v>41513</v>
      </c>
      <c r="F29" s="15"/>
      <c r="G29" s="15">
        <v>3</v>
      </c>
      <c r="H29" s="15"/>
      <c r="I29" s="15"/>
      <c r="J29" s="15"/>
      <c r="K29" s="15">
        <v>137</v>
      </c>
      <c r="L29" s="15" t="s">
        <v>151</v>
      </c>
      <c r="M29" s="15" t="s">
        <v>760</v>
      </c>
      <c r="N29" s="133"/>
      <c r="O29" s="155"/>
      <c r="P29" s="155"/>
      <c r="Q29" s="155"/>
      <c r="R29" s="157"/>
    </row>
    <row r="30" spans="1:18" ht="12.75" customHeight="1" x14ac:dyDescent="0.2">
      <c r="A30" s="15">
        <v>23</v>
      </c>
      <c r="B30" s="15" t="s">
        <v>1007</v>
      </c>
      <c r="C30" s="47" t="s">
        <v>1008</v>
      </c>
      <c r="D30" s="45">
        <v>41513</v>
      </c>
      <c r="E30" s="45">
        <v>41513</v>
      </c>
      <c r="F30" s="15"/>
      <c r="G30" s="15">
        <v>4</v>
      </c>
      <c r="H30" s="15"/>
      <c r="I30" s="15"/>
      <c r="J30" s="15"/>
      <c r="K30" s="15">
        <v>213</v>
      </c>
      <c r="L30" s="15" t="s">
        <v>151</v>
      </c>
      <c r="M30" s="15" t="s">
        <v>760</v>
      </c>
      <c r="N30" s="133"/>
      <c r="O30" s="155"/>
      <c r="P30" s="155"/>
      <c r="Q30" s="155"/>
      <c r="R30" s="157"/>
    </row>
    <row r="31" spans="1:18" ht="12.75" customHeight="1" x14ac:dyDescent="0.2">
      <c r="A31" s="15">
        <v>24</v>
      </c>
      <c r="B31" s="15" t="s">
        <v>1007</v>
      </c>
      <c r="C31" s="47" t="s">
        <v>1008</v>
      </c>
      <c r="D31" s="45">
        <v>41515</v>
      </c>
      <c r="E31" s="45">
        <v>41529</v>
      </c>
      <c r="F31" s="15">
        <v>6</v>
      </c>
      <c r="G31" s="15">
        <v>1</v>
      </c>
      <c r="H31" s="15"/>
      <c r="I31" s="15"/>
      <c r="J31" s="15"/>
      <c r="K31" s="15">
        <v>217</v>
      </c>
      <c r="L31" s="15" t="s">
        <v>151</v>
      </c>
      <c r="M31" s="15" t="s">
        <v>760</v>
      </c>
      <c r="N31" s="133"/>
      <c r="O31" s="155"/>
      <c r="P31" s="155"/>
      <c r="Q31" s="155"/>
      <c r="R31" s="157"/>
    </row>
    <row r="32" spans="1:18" ht="12.75" customHeight="1" x14ac:dyDescent="0.2">
      <c r="A32" s="15">
        <v>25</v>
      </c>
      <c r="B32" s="15" t="s">
        <v>1007</v>
      </c>
      <c r="C32" s="47" t="s">
        <v>1008</v>
      </c>
      <c r="D32" s="45">
        <v>41529</v>
      </c>
      <c r="E32" s="45">
        <v>41541</v>
      </c>
      <c r="F32" s="15"/>
      <c r="G32" s="15">
        <v>2</v>
      </c>
      <c r="H32" s="15"/>
      <c r="I32" s="15"/>
      <c r="J32" s="15"/>
      <c r="K32" s="15">
        <v>247</v>
      </c>
      <c r="L32" s="15" t="s">
        <v>151</v>
      </c>
      <c r="M32" s="15" t="s">
        <v>760</v>
      </c>
      <c r="N32" s="133"/>
      <c r="O32" s="155"/>
      <c r="P32" s="155"/>
      <c r="Q32" s="155"/>
      <c r="R32" s="157"/>
    </row>
    <row r="33" spans="1:18" ht="12.75" customHeight="1" x14ac:dyDescent="0.2">
      <c r="A33" s="15">
        <v>26</v>
      </c>
      <c r="B33" s="15" t="s">
        <v>1007</v>
      </c>
      <c r="C33" s="47" t="s">
        <v>1008</v>
      </c>
      <c r="D33" s="45">
        <v>41542</v>
      </c>
      <c r="E33" s="45">
        <v>41547</v>
      </c>
      <c r="F33" s="15"/>
      <c r="G33" s="15">
        <v>3</v>
      </c>
      <c r="H33" s="15"/>
      <c r="I33" s="15"/>
      <c r="J33" s="15"/>
      <c r="K33" s="15">
        <v>200</v>
      </c>
      <c r="L33" s="15" t="s">
        <v>151</v>
      </c>
      <c r="M33" s="15" t="s">
        <v>760</v>
      </c>
      <c r="N33" s="133"/>
      <c r="O33" s="155"/>
      <c r="P33" s="155"/>
      <c r="Q33" s="155"/>
      <c r="R33" s="157"/>
    </row>
    <row r="34" spans="1:18" ht="12.75" customHeight="1" x14ac:dyDescent="0.2">
      <c r="A34" s="15">
        <v>27</v>
      </c>
      <c r="B34" s="15" t="s">
        <v>1007</v>
      </c>
      <c r="C34" s="47" t="s">
        <v>1008</v>
      </c>
      <c r="D34" s="45">
        <v>41547</v>
      </c>
      <c r="E34" s="45">
        <v>41554</v>
      </c>
      <c r="F34" s="15"/>
      <c r="G34" s="15">
        <v>4</v>
      </c>
      <c r="H34" s="15"/>
      <c r="I34" s="15"/>
      <c r="J34" s="1"/>
      <c r="K34" s="15">
        <v>246</v>
      </c>
      <c r="L34" s="15" t="s">
        <v>151</v>
      </c>
      <c r="M34" s="15" t="s">
        <v>760</v>
      </c>
      <c r="N34" s="133"/>
      <c r="O34" s="155"/>
      <c r="P34" s="155"/>
      <c r="Q34" s="155"/>
      <c r="R34" s="157"/>
    </row>
    <row r="35" spans="1:18" ht="12.75" customHeight="1" x14ac:dyDescent="0.2">
      <c r="A35" s="15">
        <v>28</v>
      </c>
      <c r="B35" s="15" t="s">
        <v>1007</v>
      </c>
      <c r="C35" s="47" t="s">
        <v>1008</v>
      </c>
      <c r="D35" s="45">
        <v>41556</v>
      </c>
      <c r="E35" s="45">
        <v>41563</v>
      </c>
      <c r="F35" s="15">
        <v>7</v>
      </c>
      <c r="G35" s="15">
        <v>1</v>
      </c>
      <c r="H35" s="15"/>
      <c r="I35" s="15"/>
      <c r="J35" s="15"/>
      <c r="K35" s="15">
        <v>243</v>
      </c>
      <c r="L35" s="15" t="s">
        <v>151</v>
      </c>
      <c r="M35" s="15" t="s">
        <v>760</v>
      </c>
      <c r="N35" s="133"/>
      <c r="O35" s="155"/>
      <c r="P35" s="155"/>
      <c r="Q35" s="155"/>
      <c r="R35" s="157"/>
    </row>
    <row r="36" spans="1:18" ht="12.75" customHeight="1" x14ac:dyDescent="0.2">
      <c r="A36" s="15">
        <v>29</v>
      </c>
      <c r="B36" s="15" t="s">
        <v>1007</v>
      </c>
      <c r="C36" s="47" t="s">
        <v>1008</v>
      </c>
      <c r="D36" s="45">
        <v>41563</v>
      </c>
      <c r="E36" s="45">
        <v>41568</v>
      </c>
      <c r="F36" s="15"/>
      <c r="G36" s="15">
        <v>2</v>
      </c>
      <c r="H36" s="15"/>
      <c r="I36" s="15"/>
      <c r="J36" s="15"/>
      <c r="K36" s="15">
        <v>246</v>
      </c>
      <c r="L36" s="15" t="s">
        <v>151</v>
      </c>
      <c r="M36" s="15" t="s">
        <v>760</v>
      </c>
      <c r="N36" s="133"/>
      <c r="O36" s="155"/>
      <c r="P36" s="155"/>
      <c r="Q36" s="155"/>
      <c r="R36" s="157"/>
    </row>
    <row r="37" spans="1:18" ht="12.75" customHeight="1" x14ac:dyDescent="0.2">
      <c r="A37" s="15">
        <v>30</v>
      </c>
      <c r="B37" s="15" t="s">
        <v>1007</v>
      </c>
      <c r="C37" s="47" t="s">
        <v>1008</v>
      </c>
      <c r="D37" s="45">
        <v>41568</v>
      </c>
      <c r="E37" s="45">
        <v>41583</v>
      </c>
      <c r="F37" s="15"/>
      <c r="G37" s="15">
        <v>3</v>
      </c>
      <c r="H37" s="15"/>
      <c r="I37" s="15"/>
      <c r="J37" s="15"/>
      <c r="K37" s="15">
        <v>237</v>
      </c>
      <c r="L37" s="15" t="s">
        <v>151</v>
      </c>
      <c r="M37" s="15" t="s">
        <v>760</v>
      </c>
      <c r="N37" s="135"/>
      <c r="O37" s="143"/>
      <c r="P37" s="143"/>
      <c r="Q37" s="143"/>
      <c r="R37" s="147"/>
    </row>
    <row r="38" spans="1:18" ht="12.75" customHeight="1" x14ac:dyDescent="0.2">
      <c r="A38" s="15">
        <v>31</v>
      </c>
      <c r="B38" s="15" t="s">
        <v>1007</v>
      </c>
      <c r="C38" s="47" t="s">
        <v>1008</v>
      </c>
      <c r="D38" s="45">
        <v>41583</v>
      </c>
      <c r="E38" s="45">
        <v>41592</v>
      </c>
      <c r="F38" s="15"/>
      <c r="G38" s="15">
        <v>4</v>
      </c>
      <c r="H38" s="15"/>
      <c r="I38" s="15"/>
      <c r="J38" s="15"/>
      <c r="K38" s="15">
        <v>249</v>
      </c>
      <c r="L38" s="15" t="s">
        <v>151</v>
      </c>
      <c r="M38" s="15" t="s">
        <v>760</v>
      </c>
      <c r="N38" s="158"/>
      <c r="O38" s="142"/>
      <c r="P38" s="142"/>
      <c r="Q38" s="142"/>
      <c r="R38" s="156" t="s">
        <v>1012</v>
      </c>
    </row>
    <row r="39" spans="1:18" ht="12.75" customHeight="1" x14ac:dyDescent="0.2">
      <c r="A39" s="15">
        <v>32</v>
      </c>
      <c r="B39" s="15" t="s">
        <v>1007</v>
      </c>
      <c r="C39" s="47" t="s">
        <v>1008</v>
      </c>
      <c r="D39" s="45">
        <v>41593</v>
      </c>
      <c r="E39" s="45">
        <v>41603</v>
      </c>
      <c r="F39" s="15">
        <v>8</v>
      </c>
      <c r="G39" s="15">
        <v>1</v>
      </c>
      <c r="H39" s="15"/>
      <c r="I39" s="15"/>
      <c r="J39" s="15"/>
      <c r="K39" s="15">
        <v>188</v>
      </c>
      <c r="L39" s="15" t="s">
        <v>151</v>
      </c>
      <c r="M39" s="15" t="s">
        <v>760</v>
      </c>
      <c r="N39" s="133"/>
      <c r="O39" s="155"/>
      <c r="P39" s="155"/>
      <c r="Q39" s="155"/>
      <c r="R39" s="157"/>
    </row>
    <row r="40" spans="1:18" ht="12.75" customHeight="1" x14ac:dyDescent="0.2">
      <c r="A40" s="15">
        <v>33</v>
      </c>
      <c r="B40" s="15" t="s">
        <v>1007</v>
      </c>
      <c r="C40" s="47" t="s">
        <v>1008</v>
      </c>
      <c r="D40" s="45">
        <v>41603</v>
      </c>
      <c r="E40" s="45">
        <v>41607</v>
      </c>
      <c r="F40" s="45"/>
      <c r="G40" s="15">
        <v>2</v>
      </c>
      <c r="H40" s="15"/>
      <c r="I40" s="15"/>
      <c r="J40" s="15"/>
      <c r="K40" s="15">
        <v>250</v>
      </c>
      <c r="L40" s="15" t="s">
        <v>151</v>
      </c>
      <c r="M40" s="15" t="s">
        <v>760</v>
      </c>
      <c r="N40" s="133"/>
      <c r="O40" s="155"/>
      <c r="P40" s="155"/>
      <c r="Q40" s="155"/>
      <c r="R40" s="157"/>
    </row>
    <row r="41" spans="1:18" ht="12.75" customHeight="1" x14ac:dyDescent="0.2">
      <c r="A41" s="15">
        <v>34</v>
      </c>
      <c r="B41" s="15" t="s">
        <v>1007</v>
      </c>
      <c r="C41" s="47" t="s">
        <v>1008</v>
      </c>
      <c r="D41" s="45">
        <v>41607</v>
      </c>
      <c r="E41" s="45">
        <v>41617</v>
      </c>
      <c r="F41" s="45"/>
      <c r="G41" s="15">
        <v>3</v>
      </c>
      <c r="H41" s="15"/>
      <c r="I41" s="15"/>
      <c r="J41" s="15"/>
      <c r="K41" s="15">
        <v>200</v>
      </c>
      <c r="L41" s="15" t="s">
        <v>151</v>
      </c>
      <c r="M41" s="15" t="s">
        <v>760</v>
      </c>
      <c r="N41" s="133"/>
      <c r="O41" s="155"/>
      <c r="P41" s="155"/>
      <c r="Q41" s="155"/>
      <c r="R41" s="157"/>
    </row>
    <row r="42" spans="1:18" ht="12.75" customHeight="1" x14ac:dyDescent="0.2">
      <c r="A42" s="15">
        <v>35</v>
      </c>
      <c r="B42" s="15" t="s">
        <v>1007</v>
      </c>
      <c r="C42" s="47" t="s">
        <v>1008</v>
      </c>
      <c r="D42" s="45">
        <v>41617</v>
      </c>
      <c r="E42" s="45">
        <v>41634</v>
      </c>
      <c r="F42" s="15"/>
      <c r="G42" s="15">
        <v>4</v>
      </c>
      <c r="H42" s="15"/>
      <c r="I42" s="15"/>
      <c r="J42" s="15"/>
      <c r="K42" s="15">
        <v>250</v>
      </c>
      <c r="L42" s="15" t="s">
        <v>151</v>
      </c>
      <c r="M42" s="15" t="s">
        <v>760</v>
      </c>
      <c r="N42" s="135"/>
      <c r="O42" s="143"/>
      <c r="P42" s="143"/>
      <c r="Q42" s="143"/>
      <c r="R42" s="147"/>
    </row>
    <row r="43" spans="1:18" ht="12.75" customHeight="1" x14ac:dyDescent="0.2">
      <c r="A43" s="15">
        <v>36</v>
      </c>
      <c r="B43" s="15" t="s">
        <v>1007</v>
      </c>
      <c r="C43" s="47" t="s">
        <v>1008</v>
      </c>
      <c r="D43" s="45">
        <v>41638</v>
      </c>
      <c r="E43" s="45">
        <v>41638</v>
      </c>
      <c r="F43" s="15">
        <v>9</v>
      </c>
      <c r="G43" s="15">
        <v>1</v>
      </c>
      <c r="H43" s="15"/>
      <c r="I43" s="15"/>
      <c r="J43" s="15"/>
      <c r="K43" s="15">
        <v>250</v>
      </c>
      <c r="L43" s="15" t="s">
        <v>151</v>
      </c>
      <c r="M43" s="15" t="s">
        <v>760</v>
      </c>
      <c r="N43" s="158"/>
      <c r="O43" s="142"/>
      <c r="P43" s="142"/>
      <c r="Q43" s="142"/>
      <c r="R43" s="156" t="s">
        <v>1013</v>
      </c>
    </row>
    <row r="44" spans="1:18" ht="12.75" customHeight="1" x14ac:dyDescent="0.2">
      <c r="A44" s="15">
        <v>37</v>
      </c>
      <c r="B44" s="15" t="s">
        <v>1007</v>
      </c>
      <c r="C44" s="47" t="s">
        <v>1008</v>
      </c>
      <c r="D44" s="45">
        <v>41638</v>
      </c>
      <c r="E44" s="45">
        <v>41638</v>
      </c>
      <c r="F44" s="15"/>
      <c r="G44" s="15">
        <v>2</v>
      </c>
      <c r="H44" s="15"/>
      <c r="I44" s="15"/>
      <c r="J44" s="15"/>
      <c r="K44" s="15">
        <v>58</v>
      </c>
      <c r="L44" s="15" t="s">
        <v>151</v>
      </c>
      <c r="M44" s="15" t="s">
        <v>760</v>
      </c>
      <c r="N44" s="135"/>
      <c r="O44" s="143"/>
      <c r="P44" s="143"/>
      <c r="Q44" s="143"/>
      <c r="R44" s="147"/>
    </row>
    <row r="45" spans="1:18" ht="12.75" customHeight="1" x14ac:dyDescent="0.2">
      <c r="A45" s="15"/>
      <c r="B45" s="15"/>
      <c r="C45" s="47"/>
      <c r="D45" s="45"/>
      <c r="E45" s="45"/>
      <c r="F45" s="15"/>
      <c r="G45" s="15"/>
      <c r="H45" s="15"/>
      <c r="I45" s="15"/>
      <c r="J45" s="15"/>
      <c r="K45" s="15"/>
      <c r="L45" s="15"/>
      <c r="M45" s="15"/>
      <c r="N45" s="185"/>
      <c r="O45" s="138"/>
      <c r="P45" s="138"/>
      <c r="Q45" s="139"/>
      <c r="R45" s="1"/>
    </row>
    <row r="46" spans="1:18" ht="12.75" customHeight="1" x14ac:dyDescent="0.2">
      <c r="A46" s="19"/>
      <c r="B46" s="19"/>
      <c r="C46" s="19"/>
      <c r="D46" s="45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"/>
    </row>
    <row r="47" spans="1:18" ht="12.75" customHeight="1" x14ac:dyDescent="0.2">
      <c r="A47" s="183" t="s">
        <v>308</v>
      </c>
      <c r="B47" s="139"/>
      <c r="C47" s="182" t="s">
        <v>1014</v>
      </c>
      <c r="D47" s="139"/>
      <c r="E47" s="183" t="s">
        <v>309</v>
      </c>
      <c r="F47" s="139"/>
      <c r="G47" s="185" t="s">
        <v>1015</v>
      </c>
      <c r="H47" s="138"/>
      <c r="I47" s="138"/>
      <c r="J47" s="139"/>
      <c r="K47" s="183" t="s">
        <v>310</v>
      </c>
      <c r="L47" s="139"/>
      <c r="M47" s="182" t="s">
        <v>1015</v>
      </c>
      <c r="N47" s="138"/>
      <c r="O47" s="138"/>
      <c r="P47" s="138"/>
      <c r="Q47" s="139"/>
      <c r="R47" s="1"/>
    </row>
    <row r="48" spans="1:18" ht="12.75" customHeight="1" x14ac:dyDescent="0.2">
      <c r="A48" s="183" t="s">
        <v>311</v>
      </c>
      <c r="B48" s="139"/>
      <c r="C48" s="182" t="s">
        <v>1016</v>
      </c>
      <c r="D48" s="139"/>
      <c r="E48" s="183" t="s">
        <v>311</v>
      </c>
      <c r="F48" s="139"/>
      <c r="G48" s="185" t="s">
        <v>1016</v>
      </c>
      <c r="H48" s="138"/>
      <c r="I48" s="138"/>
      <c r="J48" s="139"/>
      <c r="K48" s="183" t="s">
        <v>312</v>
      </c>
      <c r="L48" s="139"/>
      <c r="M48" s="182" t="s">
        <v>1016</v>
      </c>
      <c r="N48" s="138"/>
      <c r="O48" s="138"/>
      <c r="P48" s="138"/>
      <c r="Q48" s="139"/>
      <c r="R48" s="1"/>
    </row>
    <row r="49" spans="1:18" ht="12.75" customHeight="1" x14ac:dyDescent="0.2">
      <c r="A49" s="183" t="s">
        <v>313</v>
      </c>
      <c r="B49" s="139"/>
      <c r="C49" s="182"/>
      <c r="D49" s="139"/>
      <c r="E49" s="183" t="s">
        <v>313</v>
      </c>
      <c r="F49" s="139"/>
      <c r="G49" s="185"/>
      <c r="H49" s="138"/>
      <c r="I49" s="138"/>
      <c r="J49" s="139"/>
      <c r="K49" s="183" t="s">
        <v>313</v>
      </c>
      <c r="L49" s="139"/>
      <c r="M49" s="182"/>
      <c r="N49" s="138"/>
      <c r="O49" s="138"/>
      <c r="P49" s="138"/>
      <c r="Q49" s="139"/>
      <c r="R49" s="1"/>
    </row>
    <row r="50" spans="1:18" ht="12.75" customHeight="1" x14ac:dyDescent="0.2">
      <c r="A50" s="183" t="s">
        <v>121</v>
      </c>
      <c r="B50" s="139"/>
      <c r="C50" s="189"/>
      <c r="D50" s="139"/>
      <c r="E50" s="183" t="s">
        <v>121</v>
      </c>
      <c r="F50" s="139"/>
      <c r="G50" s="190">
        <v>42403</v>
      </c>
      <c r="H50" s="138"/>
      <c r="I50" s="138"/>
      <c r="J50" s="139"/>
      <c r="K50" s="183" t="s">
        <v>314</v>
      </c>
      <c r="L50" s="139"/>
      <c r="M50" s="189">
        <v>42403</v>
      </c>
      <c r="N50" s="138"/>
      <c r="O50" s="138"/>
      <c r="P50" s="138"/>
      <c r="Q50" s="139"/>
      <c r="R50" s="1"/>
    </row>
    <row r="51" spans="1:18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ht="12.75" customHeight="1" x14ac:dyDescent="0.2">
      <c r="A55" s="176"/>
      <c r="B55" s="132"/>
      <c r="C55" s="177" t="s">
        <v>753</v>
      </c>
      <c r="D55" s="142"/>
      <c r="E55" s="142"/>
      <c r="F55" s="142"/>
      <c r="G55" s="142"/>
      <c r="H55" s="142"/>
      <c r="I55" s="142"/>
      <c r="J55" s="142"/>
      <c r="K55" s="142"/>
      <c r="L55" s="142"/>
      <c r="M55" s="132"/>
      <c r="N55" s="178" t="s">
        <v>754</v>
      </c>
      <c r="O55" s="138"/>
      <c r="P55" s="138"/>
      <c r="Q55" s="139"/>
      <c r="R55" s="1"/>
    </row>
    <row r="56" spans="1:18" ht="12.75" customHeight="1" x14ac:dyDescent="0.2">
      <c r="A56" s="133"/>
      <c r="B56" s="134"/>
      <c r="C56" s="135"/>
      <c r="D56" s="143"/>
      <c r="E56" s="143"/>
      <c r="F56" s="143"/>
      <c r="G56" s="143"/>
      <c r="H56" s="143"/>
      <c r="I56" s="143"/>
      <c r="J56" s="143"/>
      <c r="K56" s="143"/>
      <c r="L56" s="143"/>
      <c r="M56" s="136"/>
      <c r="N56" s="178" t="s">
        <v>240</v>
      </c>
      <c r="O56" s="138"/>
      <c r="P56" s="138"/>
      <c r="Q56" s="139"/>
      <c r="R56" s="1"/>
    </row>
    <row r="57" spans="1:18" ht="12.75" customHeight="1" x14ac:dyDescent="0.2">
      <c r="A57" s="133"/>
      <c r="B57" s="134"/>
      <c r="C57" s="177" t="s">
        <v>241</v>
      </c>
      <c r="D57" s="142"/>
      <c r="E57" s="142"/>
      <c r="F57" s="142"/>
      <c r="G57" s="142"/>
      <c r="H57" s="142"/>
      <c r="I57" s="142"/>
      <c r="J57" s="142"/>
      <c r="K57" s="142"/>
      <c r="L57" s="142"/>
      <c r="M57" s="132"/>
      <c r="N57" s="179" t="s">
        <v>755</v>
      </c>
      <c r="O57" s="138"/>
      <c r="P57" s="138"/>
      <c r="Q57" s="139"/>
      <c r="R57" s="1"/>
    </row>
    <row r="58" spans="1:18" ht="12.75" customHeight="1" x14ac:dyDescent="0.2">
      <c r="A58" s="135"/>
      <c r="B58" s="136"/>
      <c r="C58" s="135"/>
      <c r="D58" s="143"/>
      <c r="E58" s="143"/>
      <c r="F58" s="143"/>
      <c r="G58" s="143"/>
      <c r="H58" s="143"/>
      <c r="I58" s="143"/>
      <c r="J58" s="143"/>
      <c r="K58" s="143"/>
      <c r="L58" s="143"/>
      <c r="M58" s="136"/>
      <c r="N58" s="179" t="s">
        <v>5</v>
      </c>
      <c r="O58" s="138"/>
      <c r="P58" s="138"/>
      <c r="Q58" s="139"/>
      <c r="R58" s="1"/>
    </row>
    <row r="59" spans="1:18" ht="12.75" customHeight="1" x14ac:dyDescent="0.2">
      <c r="A59" s="183" t="s">
        <v>243</v>
      </c>
      <c r="B59" s="138"/>
      <c r="C59" s="139"/>
      <c r="D59" s="186" t="s">
        <v>244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9"/>
      <c r="R59" s="1"/>
    </row>
    <row r="60" spans="1:18" ht="12.75" customHeight="1" x14ac:dyDescent="0.2">
      <c r="A60" s="183" t="s">
        <v>245</v>
      </c>
      <c r="B60" s="138"/>
      <c r="C60" s="139"/>
      <c r="D60" s="185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9"/>
      <c r="R60" s="1"/>
    </row>
    <row r="61" spans="1:18" ht="21.75" customHeight="1" x14ac:dyDescent="0.2">
      <c r="A61" s="185" t="s">
        <v>246</v>
      </c>
      <c r="B61" s="139"/>
      <c r="C61" s="43"/>
      <c r="D61" s="187" t="s">
        <v>247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9"/>
      <c r="R61" s="1"/>
    </row>
    <row r="62" spans="1:18" ht="12.75" customHeight="1" x14ac:dyDescent="0.2">
      <c r="A62" s="153" t="s">
        <v>15</v>
      </c>
      <c r="B62" s="172" t="s">
        <v>16</v>
      </c>
      <c r="C62" s="153" t="s">
        <v>248</v>
      </c>
      <c r="D62" s="184" t="s">
        <v>18</v>
      </c>
      <c r="E62" s="139"/>
      <c r="F62" s="184" t="s">
        <v>249</v>
      </c>
      <c r="G62" s="138"/>
      <c r="H62" s="138"/>
      <c r="I62" s="138"/>
      <c r="J62" s="139"/>
      <c r="K62" s="153" t="s">
        <v>250</v>
      </c>
      <c r="L62" s="172" t="s">
        <v>251</v>
      </c>
      <c r="M62" s="153" t="s">
        <v>252</v>
      </c>
      <c r="N62" s="188" t="s">
        <v>253</v>
      </c>
      <c r="O62" s="142"/>
      <c r="P62" s="142"/>
      <c r="Q62" s="132"/>
      <c r="R62" s="180" t="s">
        <v>882</v>
      </c>
    </row>
    <row r="63" spans="1:18" ht="12.75" customHeight="1" x14ac:dyDescent="0.2">
      <c r="A63" s="147"/>
      <c r="B63" s="147"/>
      <c r="C63" s="147"/>
      <c r="D63" s="15" t="s">
        <v>25</v>
      </c>
      <c r="E63" s="15" t="s">
        <v>26</v>
      </c>
      <c r="F63" s="15" t="s">
        <v>254</v>
      </c>
      <c r="G63" s="15" t="s">
        <v>255</v>
      </c>
      <c r="H63" s="15" t="s">
        <v>256</v>
      </c>
      <c r="I63" s="15" t="s">
        <v>257</v>
      </c>
      <c r="J63" s="15" t="s">
        <v>258</v>
      </c>
      <c r="K63" s="147"/>
      <c r="L63" s="147"/>
      <c r="M63" s="147"/>
      <c r="N63" s="135"/>
      <c r="O63" s="143"/>
      <c r="P63" s="143"/>
      <c r="Q63" s="136"/>
      <c r="R63" s="147"/>
    </row>
    <row r="64" spans="1:18" ht="12.75" customHeight="1" x14ac:dyDescent="0.2">
      <c r="A64" s="15">
        <v>24</v>
      </c>
      <c r="B64" s="15" t="s">
        <v>983</v>
      </c>
      <c r="C64" s="15" t="s">
        <v>984</v>
      </c>
      <c r="D64" s="45">
        <v>41501</v>
      </c>
      <c r="E64" s="45" t="s">
        <v>985</v>
      </c>
      <c r="F64" s="15"/>
      <c r="G64" s="15" t="s">
        <v>974</v>
      </c>
      <c r="H64" s="15"/>
      <c r="I64" s="15"/>
      <c r="J64" s="15"/>
      <c r="K64" s="15">
        <v>10</v>
      </c>
      <c r="L64" s="15" t="s">
        <v>151</v>
      </c>
      <c r="M64" s="15" t="s">
        <v>760</v>
      </c>
      <c r="N64" s="175"/>
      <c r="O64" s="155"/>
      <c r="P64" s="155"/>
      <c r="Q64" s="134"/>
      <c r="R64" s="156" t="s">
        <v>1017</v>
      </c>
    </row>
    <row r="65" spans="1:18" ht="13.5" customHeight="1" x14ac:dyDescent="0.2">
      <c r="A65" s="44">
        <f>0+1</f>
        <v>1</v>
      </c>
      <c r="B65" s="15" t="s">
        <v>898</v>
      </c>
      <c r="C65" s="47" t="s">
        <v>899</v>
      </c>
      <c r="D65" s="45">
        <v>41333</v>
      </c>
      <c r="E65" s="45">
        <v>41333</v>
      </c>
      <c r="F65" s="15"/>
      <c r="G65" s="15"/>
      <c r="H65" s="15"/>
      <c r="I65" s="15"/>
      <c r="J65" s="15"/>
      <c r="K65" s="15">
        <v>69</v>
      </c>
      <c r="L65" s="15" t="s">
        <v>151</v>
      </c>
      <c r="M65" s="47" t="s">
        <v>864</v>
      </c>
      <c r="N65" s="158"/>
      <c r="O65" s="142"/>
      <c r="P65" s="142"/>
      <c r="Q65" s="132"/>
      <c r="R65" s="157"/>
    </row>
    <row r="66" spans="1:18" ht="12.75" customHeight="1" x14ac:dyDescent="0.2">
      <c r="A66" s="44">
        <f t="shared" ref="A66:A72" si="0">+A65+1</f>
        <v>2</v>
      </c>
      <c r="B66" s="15" t="s">
        <v>898</v>
      </c>
      <c r="C66" s="47" t="s">
        <v>899</v>
      </c>
      <c r="D66" s="45">
        <v>41360</v>
      </c>
      <c r="E66" s="45">
        <v>41394</v>
      </c>
      <c r="F66" s="15"/>
      <c r="G66" s="15"/>
      <c r="H66" s="15"/>
      <c r="I66" s="15"/>
      <c r="J66" s="15"/>
      <c r="K66" s="15">
        <v>201</v>
      </c>
      <c r="L66" s="15" t="s">
        <v>151</v>
      </c>
      <c r="M66" s="47" t="s">
        <v>864</v>
      </c>
      <c r="N66" s="133"/>
      <c r="O66" s="155"/>
      <c r="P66" s="155"/>
      <c r="Q66" s="134"/>
      <c r="R66" s="157"/>
    </row>
    <row r="67" spans="1:18" ht="12.75" customHeight="1" x14ac:dyDescent="0.2">
      <c r="A67" s="44">
        <f t="shared" si="0"/>
        <v>3</v>
      </c>
      <c r="B67" s="15" t="s">
        <v>898</v>
      </c>
      <c r="C67" s="47" t="s">
        <v>899</v>
      </c>
      <c r="D67" s="45">
        <v>41424</v>
      </c>
      <c r="E67" s="45">
        <v>41455</v>
      </c>
      <c r="F67" s="15"/>
      <c r="G67" s="15"/>
      <c r="H67" s="15"/>
      <c r="I67" s="15"/>
      <c r="J67" s="15"/>
      <c r="K67" s="15" t="s">
        <v>1018</v>
      </c>
      <c r="L67" s="15" t="s">
        <v>151</v>
      </c>
      <c r="M67" s="47" t="s">
        <v>864</v>
      </c>
      <c r="N67" s="133"/>
      <c r="O67" s="155"/>
      <c r="P67" s="155"/>
      <c r="Q67" s="134"/>
      <c r="R67" s="157"/>
    </row>
    <row r="68" spans="1:18" ht="12.75" customHeight="1" x14ac:dyDescent="0.2">
      <c r="A68" s="44">
        <f t="shared" si="0"/>
        <v>4</v>
      </c>
      <c r="B68" s="15" t="s">
        <v>898</v>
      </c>
      <c r="C68" s="47" t="s">
        <v>899</v>
      </c>
      <c r="D68" s="45">
        <v>41455</v>
      </c>
      <c r="E68" s="45">
        <v>41486</v>
      </c>
      <c r="F68" s="15"/>
      <c r="G68" s="15"/>
      <c r="H68" s="15"/>
      <c r="I68" s="15"/>
      <c r="J68" s="15"/>
      <c r="K68" s="15" t="s">
        <v>1019</v>
      </c>
      <c r="L68" s="15" t="s">
        <v>151</v>
      </c>
      <c r="M68" s="47" t="s">
        <v>864</v>
      </c>
      <c r="N68" s="133"/>
      <c r="O68" s="155"/>
      <c r="P68" s="155"/>
      <c r="Q68" s="134"/>
      <c r="R68" s="157"/>
    </row>
    <row r="69" spans="1:18" ht="12.75" customHeight="1" x14ac:dyDescent="0.2">
      <c r="A69" s="44">
        <f t="shared" si="0"/>
        <v>5</v>
      </c>
      <c r="B69" s="15" t="s">
        <v>898</v>
      </c>
      <c r="C69" s="47" t="s">
        <v>899</v>
      </c>
      <c r="D69" s="45">
        <v>41517</v>
      </c>
      <c r="E69" s="45">
        <v>41517</v>
      </c>
      <c r="F69" s="15">
        <v>4</v>
      </c>
      <c r="G69" s="15">
        <v>4</v>
      </c>
      <c r="H69" s="15"/>
      <c r="I69" s="15"/>
      <c r="J69" s="15"/>
      <c r="K69" s="15">
        <v>82</v>
      </c>
      <c r="L69" s="15" t="s">
        <v>151</v>
      </c>
      <c r="M69" s="47" t="s">
        <v>864</v>
      </c>
      <c r="N69" s="133"/>
      <c r="O69" s="155"/>
      <c r="P69" s="155"/>
      <c r="Q69" s="134"/>
      <c r="R69" s="157"/>
    </row>
    <row r="70" spans="1:18" ht="12.75" customHeight="1" x14ac:dyDescent="0.2">
      <c r="A70" s="44">
        <f t="shared" si="0"/>
        <v>6</v>
      </c>
      <c r="B70" s="15" t="s">
        <v>898</v>
      </c>
      <c r="C70" s="47" t="s">
        <v>899</v>
      </c>
      <c r="D70" s="45">
        <v>41547</v>
      </c>
      <c r="E70" s="45">
        <v>41547</v>
      </c>
      <c r="F70" s="15"/>
      <c r="G70" s="15"/>
      <c r="H70" s="15"/>
      <c r="I70" s="15"/>
      <c r="J70" s="15"/>
      <c r="K70" s="15">
        <v>224</v>
      </c>
      <c r="L70" s="15" t="s">
        <v>151</v>
      </c>
      <c r="M70" s="47" t="s">
        <v>864</v>
      </c>
      <c r="N70" s="133"/>
      <c r="O70" s="155"/>
      <c r="P70" s="155"/>
      <c r="Q70" s="134"/>
      <c r="R70" s="157"/>
    </row>
    <row r="71" spans="1:18" ht="12.75" customHeight="1" x14ac:dyDescent="0.2">
      <c r="A71" s="44">
        <f t="shared" si="0"/>
        <v>7</v>
      </c>
      <c r="B71" s="15" t="s">
        <v>898</v>
      </c>
      <c r="C71" s="47" t="s">
        <v>899</v>
      </c>
      <c r="D71" s="45">
        <v>41577</v>
      </c>
      <c r="E71" s="45">
        <v>41608</v>
      </c>
      <c r="F71" s="15"/>
      <c r="G71" s="15"/>
      <c r="H71" s="15"/>
      <c r="I71" s="15"/>
      <c r="J71" s="15"/>
      <c r="K71" s="15">
        <v>113</v>
      </c>
      <c r="L71" s="15" t="s">
        <v>151</v>
      </c>
      <c r="M71" s="47" t="s">
        <v>864</v>
      </c>
      <c r="N71" s="133"/>
      <c r="O71" s="155"/>
      <c r="P71" s="155"/>
      <c r="Q71" s="134"/>
      <c r="R71" s="157"/>
    </row>
    <row r="72" spans="1:18" ht="15.75" customHeight="1" x14ac:dyDescent="0.2">
      <c r="A72" s="44">
        <f t="shared" si="0"/>
        <v>8</v>
      </c>
      <c r="B72" s="15" t="s">
        <v>898</v>
      </c>
      <c r="C72" s="47" t="s">
        <v>899</v>
      </c>
      <c r="D72" s="45">
        <v>41608</v>
      </c>
      <c r="E72" s="45">
        <v>41639</v>
      </c>
      <c r="F72" s="15"/>
      <c r="G72" s="15"/>
      <c r="H72" s="15"/>
      <c r="I72" s="15"/>
      <c r="J72" s="15"/>
      <c r="K72" s="15">
        <v>212</v>
      </c>
      <c r="L72" s="15" t="s">
        <v>151</v>
      </c>
      <c r="M72" s="47" t="s">
        <v>864</v>
      </c>
      <c r="N72" s="135"/>
      <c r="O72" s="143"/>
      <c r="P72" s="143"/>
      <c r="Q72" s="136"/>
      <c r="R72" s="147"/>
    </row>
    <row r="73" spans="1:18" ht="12.75" customHeight="1" x14ac:dyDescent="0.2">
      <c r="A73" s="183" t="s">
        <v>308</v>
      </c>
      <c r="B73" s="139"/>
      <c r="C73" s="182" t="s">
        <v>870</v>
      </c>
      <c r="D73" s="139"/>
      <c r="E73" s="183" t="s">
        <v>309</v>
      </c>
      <c r="F73" s="139"/>
      <c r="G73" s="185" t="s">
        <v>356</v>
      </c>
      <c r="H73" s="138"/>
      <c r="I73" s="138"/>
      <c r="J73" s="139"/>
      <c r="K73" s="183" t="s">
        <v>310</v>
      </c>
      <c r="L73" s="139"/>
      <c r="M73" s="182" t="s">
        <v>356</v>
      </c>
      <c r="N73" s="138"/>
      <c r="O73" s="138"/>
      <c r="P73" s="138"/>
      <c r="Q73" s="139"/>
      <c r="R73" s="1"/>
    </row>
    <row r="74" spans="1:18" ht="12.75" customHeight="1" x14ac:dyDescent="0.2">
      <c r="A74" s="183" t="s">
        <v>311</v>
      </c>
      <c r="B74" s="139"/>
      <c r="C74" s="182" t="s">
        <v>871</v>
      </c>
      <c r="D74" s="139"/>
      <c r="E74" s="183" t="s">
        <v>311</v>
      </c>
      <c r="F74" s="139"/>
      <c r="G74" s="185" t="s">
        <v>872</v>
      </c>
      <c r="H74" s="138"/>
      <c r="I74" s="138"/>
      <c r="J74" s="139"/>
      <c r="K74" s="183" t="s">
        <v>312</v>
      </c>
      <c r="L74" s="139"/>
      <c r="M74" s="182" t="s">
        <v>872</v>
      </c>
      <c r="N74" s="138"/>
      <c r="O74" s="138"/>
      <c r="P74" s="138"/>
      <c r="Q74" s="139"/>
      <c r="R74" s="1"/>
    </row>
    <row r="75" spans="1:18" ht="12.75" customHeight="1" x14ac:dyDescent="0.2">
      <c r="A75" s="183" t="s">
        <v>313</v>
      </c>
      <c r="B75" s="139"/>
      <c r="C75" s="182"/>
      <c r="D75" s="139"/>
      <c r="E75" s="183" t="s">
        <v>313</v>
      </c>
      <c r="F75" s="139"/>
      <c r="G75" s="185"/>
      <c r="H75" s="138"/>
      <c r="I75" s="138"/>
      <c r="J75" s="139"/>
      <c r="K75" s="183" t="s">
        <v>313</v>
      </c>
      <c r="L75" s="139"/>
      <c r="M75" s="182"/>
      <c r="N75" s="138"/>
      <c r="O75" s="138"/>
      <c r="P75" s="138"/>
      <c r="Q75" s="139"/>
      <c r="R75" s="1"/>
    </row>
    <row r="76" spans="1:18" ht="12.75" customHeight="1" x14ac:dyDescent="0.2">
      <c r="A76" s="183" t="s">
        <v>121</v>
      </c>
      <c r="B76" s="139"/>
      <c r="C76" s="206">
        <v>43018</v>
      </c>
      <c r="D76" s="139"/>
      <c r="E76" s="183" t="s">
        <v>121</v>
      </c>
      <c r="F76" s="139"/>
      <c r="G76" s="206">
        <v>43018</v>
      </c>
      <c r="H76" s="138"/>
      <c r="I76" s="138"/>
      <c r="J76" s="138"/>
      <c r="K76" s="183" t="s">
        <v>314</v>
      </c>
      <c r="L76" s="139"/>
      <c r="M76" s="206">
        <v>43018</v>
      </c>
      <c r="N76" s="138"/>
      <c r="O76" s="138"/>
      <c r="P76" s="138"/>
      <c r="Q76" s="139"/>
      <c r="R76" s="1"/>
    </row>
    <row r="77" spans="1:18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2.75" customHeight="1" x14ac:dyDescent="0.2">
      <c r="A79" s="176"/>
      <c r="B79" s="132"/>
      <c r="C79" s="177" t="s">
        <v>238</v>
      </c>
      <c r="D79" s="142"/>
      <c r="E79" s="142"/>
      <c r="F79" s="142"/>
      <c r="G79" s="142"/>
      <c r="H79" s="142"/>
      <c r="I79" s="142"/>
      <c r="J79" s="142"/>
      <c r="K79" s="142"/>
      <c r="L79" s="142"/>
      <c r="M79" s="132"/>
      <c r="N79" s="178" t="s">
        <v>239</v>
      </c>
      <c r="O79" s="138"/>
      <c r="P79" s="138"/>
      <c r="Q79" s="139"/>
      <c r="R79" s="1"/>
    </row>
    <row r="80" spans="1:18" ht="12.75" customHeight="1" x14ac:dyDescent="0.2">
      <c r="A80" s="133"/>
      <c r="B80" s="134"/>
      <c r="C80" s="135"/>
      <c r="D80" s="143"/>
      <c r="E80" s="143"/>
      <c r="F80" s="143"/>
      <c r="G80" s="143"/>
      <c r="H80" s="143"/>
      <c r="I80" s="143"/>
      <c r="J80" s="143"/>
      <c r="K80" s="143"/>
      <c r="L80" s="143"/>
      <c r="M80" s="136"/>
      <c r="N80" s="178" t="s">
        <v>240</v>
      </c>
      <c r="O80" s="138"/>
      <c r="P80" s="138"/>
      <c r="Q80" s="139"/>
      <c r="R80" s="1"/>
    </row>
    <row r="81" spans="1:18" ht="12.75" customHeight="1" x14ac:dyDescent="0.2">
      <c r="A81" s="133"/>
      <c r="B81" s="134"/>
      <c r="C81" s="177" t="s">
        <v>241</v>
      </c>
      <c r="D81" s="142"/>
      <c r="E81" s="142"/>
      <c r="F81" s="142"/>
      <c r="G81" s="142"/>
      <c r="H81" s="142"/>
      <c r="I81" s="142"/>
      <c r="J81" s="142"/>
      <c r="K81" s="142"/>
      <c r="L81" s="142"/>
      <c r="M81" s="132"/>
      <c r="N81" s="179" t="s">
        <v>242</v>
      </c>
      <c r="O81" s="138"/>
      <c r="P81" s="138"/>
      <c r="Q81" s="139"/>
      <c r="R81" s="1"/>
    </row>
    <row r="82" spans="1:18" ht="12.75" customHeight="1" x14ac:dyDescent="0.2">
      <c r="A82" s="135"/>
      <c r="B82" s="136"/>
      <c r="C82" s="135"/>
      <c r="D82" s="143"/>
      <c r="E82" s="143"/>
      <c r="F82" s="143"/>
      <c r="G82" s="143"/>
      <c r="H82" s="143"/>
      <c r="I82" s="143"/>
      <c r="J82" s="143"/>
      <c r="K82" s="143"/>
      <c r="L82" s="143"/>
      <c r="M82" s="136"/>
      <c r="N82" s="179" t="s">
        <v>5</v>
      </c>
      <c r="O82" s="138"/>
      <c r="P82" s="138"/>
      <c r="Q82" s="139"/>
      <c r="R82" s="1"/>
    </row>
    <row r="83" spans="1:18" ht="12.75" customHeight="1" x14ac:dyDescent="0.2">
      <c r="A83" s="183" t="s">
        <v>243</v>
      </c>
      <c r="B83" s="138"/>
      <c r="C83" s="139"/>
      <c r="D83" s="186" t="s">
        <v>244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9"/>
      <c r="R83" s="1"/>
    </row>
    <row r="84" spans="1:18" ht="12.75" customHeight="1" x14ac:dyDescent="0.2">
      <c r="A84" s="183" t="s">
        <v>245</v>
      </c>
      <c r="B84" s="138"/>
      <c r="C84" s="139"/>
      <c r="D84" s="185" t="s">
        <v>957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9"/>
      <c r="R84" s="1"/>
    </row>
    <row r="85" spans="1:18" ht="12.75" customHeight="1" x14ac:dyDescent="0.2">
      <c r="A85" s="185" t="s">
        <v>246</v>
      </c>
      <c r="B85" s="139"/>
      <c r="C85" s="15" t="s">
        <v>860</v>
      </c>
      <c r="D85" s="187" t="s">
        <v>958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9"/>
      <c r="R85" s="1"/>
    </row>
    <row r="86" spans="1:18" ht="12.75" customHeight="1" x14ac:dyDescent="0.2">
      <c r="A86" s="153" t="s">
        <v>15</v>
      </c>
      <c r="B86" s="172" t="s">
        <v>16</v>
      </c>
      <c r="C86" s="153" t="s">
        <v>248</v>
      </c>
      <c r="D86" s="184" t="s">
        <v>18</v>
      </c>
      <c r="E86" s="139"/>
      <c r="F86" s="184" t="s">
        <v>249</v>
      </c>
      <c r="G86" s="138"/>
      <c r="H86" s="138"/>
      <c r="I86" s="138"/>
      <c r="J86" s="139"/>
      <c r="K86" s="153" t="s">
        <v>250</v>
      </c>
      <c r="L86" s="172" t="s">
        <v>251</v>
      </c>
      <c r="M86" s="153" t="s">
        <v>252</v>
      </c>
      <c r="N86" s="188" t="s">
        <v>253</v>
      </c>
      <c r="O86" s="142"/>
      <c r="P86" s="142"/>
      <c r="Q86" s="132"/>
      <c r="R86" s="180" t="s">
        <v>882</v>
      </c>
    </row>
    <row r="87" spans="1:18" ht="12.75" customHeight="1" x14ac:dyDescent="0.2">
      <c r="A87" s="147"/>
      <c r="B87" s="147"/>
      <c r="C87" s="147"/>
      <c r="D87" s="15" t="s">
        <v>25</v>
      </c>
      <c r="E87" s="15" t="s">
        <v>26</v>
      </c>
      <c r="F87" s="15" t="s">
        <v>254</v>
      </c>
      <c r="G87" s="15" t="s">
        <v>255</v>
      </c>
      <c r="H87" s="15" t="s">
        <v>256</v>
      </c>
      <c r="I87" s="15" t="s">
        <v>257</v>
      </c>
      <c r="J87" s="15" t="s">
        <v>258</v>
      </c>
      <c r="K87" s="147"/>
      <c r="L87" s="147"/>
      <c r="M87" s="147"/>
      <c r="N87" s="135"/>
      <c r="O87" s="143"/>
      <c r="P87" s="143"/>
      <c r="Q87" s="136"/>
      <c r="R87" s="147"/>
    </row>
    <row r="88" spans="1:18" ht="12.75" customHeight="1" x14ac:dyDescent="0.2">
      <c r="A88" s="15">
        <v>10</v>
      </c>
      <c r="B88" s="15" t="s">
        <v>959</v>
      </c>
      <c r="C88" s="47" t="s">
        <v>1020</v>
      </c>
      <c r="D88" s="45">
        <v>41275</v>
      </c>
      <c r="E88" s="45">
        <v>41639</v>
      </c>
      <c r="F88" s="15">
        <v>4</v>
      </c>
      <c r="G88" s="15">
        <v>1</v>
      </c>
      <c r="H88" s="15"/>
      <c r="I88" s="15" t="s">
        <v>961</v>
      </c>
      <c r="J88" s="15"/>
      <c r="K88" s="15">
        <v>48</v>
      </c>
      <c r="L88" s="15" t="s">
        <v>151</v>
      </c>
      <c r="M88" s="15" t="s">
        <v>152</v>
      </c>
      <c r="N88" s="158"/>
      <c r="O88" s="142"/>
      <c r="P88" s="142"/>
      <c r="Q88" s="132"/>
      <c r="R88" s="156" t="s">
        <v>962</v>
      </c>
    </row>
    <row r="89" spans="1:18" ht="12.75" customHeight="1" x14ac:dyDescent="0.2">
      <c r="A89" s="15">
        <v>11</v>
      </c>
      <c r="B89" s="15" t="s">
        <v>959</v>
      </c>
      <c r="C89" s="47" t="s">
        <v>963</v>
      </c>
      <c r="D89" s="45">
        <v>41275</v>
      </c>
      <c r="E89" s="45">
        <v>41639</v>
      </c>
      <c r="F89" s="15"/>
      <c r="G89" s="15">
        <v>2</v>
      </c>
      <c r="H89" s="15"/>
      <c r="I89" s="15" t="s">
        <v>961</v>
      </c>
      <c r="J89" s="15"/>
      <c r="K89" s="15">
        <v>1</v>
      </c>
      <c r="L89" s="15" t="s">
        <v>151</v>
      </c>
      <c r="M89" s="15" t="s">
        <v>152</v>
      </c>
      <c r="N89" s="133"/>
      <c r="O89" s="155"/>
      <c r="P89" s="155"/>
      <c r="Q89" s="134"/>
      <c r="R89" s="157"/>
    </row>
    <row r="90" spans="1:18" ht="12.75" customHeight="1" x14ac:dyDescent="0.2">
      <c r="A90" s="15">
        <v>12</v>
      </c>
      <c r="B90" s="15" t="s">
        <v>959</v>
      </c>
      <c r="C90" s="47" t="s">
        <v>964</v>
      </c>
      <c r="D90" s="45">
        <v>41275</v>
      </c>
      <c r="E90" s="45">
        <v>41639</v>
      </c>
      <c r="F90" s="15"/>
      <c r="G90" s="15">
        <v>3</v>
      </c>
      <c r="H90" s="15"/>
      <c r="I90" s="15" t="s">
        <v>961</v>
      </c>
      <c r="J90" s="15"/>
      <c r="K90" s="15">
        <v>23</v>
      </c>
      <c r="L90" s="15" t="s">
        <v>151</v>
      </c>
      <c r="M90" s="15" t="s">
        <v>152</v>
      </c>
      <c r="N90" s="133"/>
      <c r="O90" s="155"/>
      <c r="P90" s="155"/>
      <c r="Q90" s="134"/>
      <c r="R90" s="157"/>
    </row>
    <row r="91" spans="1:18" ht="12.75" customHeight="1" x14ac:dyDescent="0.2">
      <c r="A91" s="15">
        <v>13</v>
      </c>
      <c r="B91" s="15" t="s">
        <v>959</v>
      </c>
      <c r="C91" s="47" t="s">
        <v>1021</v>
      </c>
      <c r="D91" s="45">
        <v>41275</v>
      </c>
      <c r="E91" s="45">
        <v>41639</v>
      </c>
      <c r="F91" s="15"/>
      <c r="G91" s="15">
        <v>4</v>
      </c>
      <c r="H91" s="15"/>
      <c r="I91" s="15" t="s">
        <v>961</v>
      </c>
      <c r="J91" s="15"/>
      <c r="K91" s="15">
        <v>24</v>
      </c>
      <c r="L91" s="15" t="s">
        <v>151</v>
      </c>
      <c r="M91" s="15" t="s">
        <v>152</v>
      </c>
      <c r="N91" s="135"/>
      <c r="O91" s="143"/>
      <c r="P91" s="143"/>
      <c r="Q91" s="136"/>
      <c r="R91" s="147"/>
    </row>
    <row r="92" spans="1:18" ht="12.75" customHeight="1" x14ac:dyDescent="0.2">
      <c r="A92" s="183" t="s">
        <v>308</v>
      </c>
      <c r="B92" s="139"/>
      <c r="C92" s="182" t="s">
        <v>965</v>
      </c>
      <c r="D92" s="139"/>
      <c r="E92" s="183" t="s">
        <v>309</v>
      </c>
      <c r="F92" s="139"/>
      <c r="G92" s="185" t="s">
        <v>966</v>
      </c>
      <c r="H92" s="138"/>
      <c r="I92" s="138"/>
      <c r="J92" s="139"/>
      <c r="K92" s="183" t="s">
        <v>310</v>
      </c>
      <c r="L92" s="139"/>
      <c r="M92" s="182" t="s">
        <v>967</v>
      </c>
      <c r="N92" s="138"/>
      <c r="O92" s="138"/>
      <c r="P92" s="138"/>
      <c r="Q92" s="139"/>
      <c r="R92" s="1"/>
    </row>
    <row r="93" spans="1:18" ht="12.75" customHeight="1" x14ac:dyDescent="0.2">
      <c r="A93" s="183" t="s">
        <v>311</v>
      </c>
      <c r="B93" s="139"/>
      <c r="C93" s="182" t="s">
        <v>872</v>
      </c>
      <c r="D93" s="139"/>
      <c r="E93" s="183" t="s">
        <v>311</v>
      </c>
      <c r="F93" s="139"/>
      <c r="G93" s="185" t="s">
        <v>357</v>
      </c>
      <c r="H93" s="138"/>
      <c r="I93" s="138"/>
      <c r="J93" s="139"/>
      <c r="K93" s="183" t="s">
        <v>312</v>
      </c>
      <c r="L93" s="139"/>
      <c r="M93" s="182" t="s">
        <v>357</v>
      </c>
      <c r="N93" s="138"/>
      <c r="O93" s="138"/>
      <c r="P93" s="138"/>
      <c r="Q93" s="139"/>
      <c r="R93" s="1"/>
    </row>
    <row r="94" spans="1:18" ht="12.75" customHeight="1" x14ac:dyDescent="0.2">
      <c r="A94" s="183" t="s">
        <v>313</v>
      </c>
      <c r="B94" s="139"/>
      <c r="C94" s="182"/>
      <c r="D94" s="139"/>
      <c r="E94" s="183" t="s">
        <v>313</v>
      </c>
      <c r="F94" s="139"/>
      <c r="G94" s="185"/>
      <c r="H94" s="138"/>
      <c r="I94" s="138"/>
      <c r="J94" s="139"/>
      <c r="K94" s="183" t="s">
        <v>313</v>
      </c>
      <c r="L94" s="139"/>
      <c r="M94" s="182"/>
      <c r="N94" s="138"/>
      <c r="O94" s="138"/>
      <c r="P94" s="138"/>
      <c r="Q94" s="139"/>
      <c r="R94" s="1"/>
    </row>
    <row r="95" spans="1:18" ht="12.75" customHeight="1" x14ac:dyDescent="0.2">
      <c r="A95" s="183" t="s">
        <v>121</v>
      </c>
      <c r="B95" s="139"/>
      <c r="C95" s="189">
        <v>43360</v>
      </c>
      <c r="D95" s="139"/>
      <c r="E95" s="183" t="s">
        <v>121</v>
      </c>
      <c r="F95" s="139"/>
      <c r="G95" s="190">
        <v>43360</v>
      </c>
      <c r="H95" s="138"/>
      <c r="I95" s="138"/>
      <c r="J95" s="139"/>
      <c r="K95" s="183" t="s">
        <v>314</v>
      </c>
      <c r="L95" s="139"/>
      <c r="M95" s="189">
        <v>43360</v>
      </c>
      <c r="N95" s="138"/>
      <c r="O95" s="138"/>
      <c r="P95" s="138"/>
      <c r="Q95" s="139"/>
      <c r="R95" s="1"/>
    </row>
  </sheetData>
  <mergeCells count="155">
    <mergeCell ref="A95:B95"/>
    <mergeCell ref="C95:D95"/>
    <mergeCell ref="E95:F95"/>
    <mergeCell ref="A76:B76"/>
    <mergeCell ref="C76:D76"/>
    <mergeCell ref="E76:F76"/>
    <mergeCell ref="A79:B82"/>
    <mergeCell ref="A83:C83"/>
    <mergeCell ref="A84:C84"/>
    <mergeCell ref="A85:B85"/>
    <mergeCell ref="A86:A87"/>
    <mergeCell ref="B86:B87"/>
    <mergeCell ref="C86:C87"/>
    <mergeCell ref="D86:E86"/>
    <mergeCell ref="C94:D94"/>
    <mergeCell ref="E94:F94"/>
    <mergeCell ref="A92:B92"/>
    <mergeCell ref="C92:D92"/>
    <mergeCell ref="E92:F92"/>
    <mergeCell ref="A93:B93"/>
    <mergeCell ref="C93:D93"/>
    <mergeCell ref="E93:F93"/>
    <mergeCell ref="A94:B94"/>
    <mergeCell ref="D83:Q83"/>
    <mergeCell ref="A73:B73"/>
    <mergeCell ref="C73:D73"/>
    <mergeCell ref="E73:F73"/>
    <mergeCell ref="A74:B74"/>
    <mergeCell ref="C74:D74"/>
    <mergeCell ref="E74:F74"/>
    <mergeCell ref="A75:B75"/>
    <mergeCell ref="C75:D75"/>
    <mergeCell ref="E75:F75"/>
    <mergeCell ref="A50:B50"/>
    <mergeCell ref="C50:D50"/>
    <mergeCell ref="E50:F50"/>
    <mergeCell ref="A55:B58"/>
    <mergeCell ref="A59:C59"/>
    <mergeCell ref="A60:C60"/>
    <mergeCell ref="A61:B61"/>
    <mergeCell ref="A62:A63"/>
    <mergeCell ref="C62:C63"/>
    <mergeCell ref="D62:E62"/>
    <mergeCell ref="B62:B63"/>
    <mergeCell ref="D61:Q61"/>
    <mergeCell ref="A47:B47"/>
    <mergeCell ref="C47:D47"/>
    <mergeCell ref="E47:F47"/>
    <mergeCell ref="C48:D48"/>
    <mergeCell ref="E48:F48"/>
    <mergeCell ref="A48:B48"/>
    <mergeCell ref="A49:B49"/>
    <mergeCell ref="C49:D49"/>
    <mergeCell ref="E49:F49"/>
    <mergeCell ref="K95:L95"/>
    <mergeCell ref="M95:Q95"/>
    <mergeCell ref="G93:J93"/>
    <mergeCell ref="K93:L93"/>
    <mergeCell ref="M93:Q93"/>
    <mergeCell ref="G94:J94"/>
    <mergeCell ref="K94:L94"/>
    <mergeCell ref="M94:Q94"/>
    <mergeCell ref="G95:J95"/>
    <mergeCell ref="R86:R87"/>
    <mergeCell ref="N88:Q91"/>
    <mergeCell ref="R88:R91"/>
    <mergeCell ref="G92:J92"/>
    <mergeCell ref="K92:L92"/>
    <mergeCell ref="M92:Q92"/>
    <mergeCell ref="N64:Q64"/>
    <mergeCell ref="N65:Q72"/>
    <mergeCell ref="F62:J62"/>
    <mergeCell ref="K62:K63"/>
    <mergeCell ref="L62:L63"/>
    <mergeCell ref="M62:M63"/>
    <mergeCell ref="N62:Q63"/>
    <mergeCell ref="R62:R63"/>
    <mergeCell ref="R64:R72"/>
    <mergeCell ref="K75:L75"/>
    <mergeCell ref="M75:Q75"/>
    <mergeCell ref="G73:J73"/>
    <mergeCell ref="K73:L73"/>
    <mergeCell ref="M73:Q73"/>
    <mergeCell ref="G74:J74"/>
    <mergeCell ref="K74:L74"/>
    <mergeCell ref="M74:Q74"/>
    <mergeCell ref="G75:J75"/>
    <mergeCell ref="G48:J48"/>
    <mergeCell ref="K48:L48"/>
    <mergeCell ref="D84:Q84"/>
    <mergeCell ref="D85:Q85"/>
    <mergeCell ref="F86:J86"/>
    <mergeCell ref="K86:K87"/>
    <mergeCell ref="L86:L87"/>
    <mergeCell ref="M86:M87"/>
    <mergeCell ref="N86:Q87"/>
    <mergeCell ref="N81:Q81"/>
    <mergeCell ref="N82:Q82"/>
    <mergeCell ref="N43:Q44"/>
    <mergeCell ref="R43:R44"/>
    <mergeCell ref="G76:J76"/>
    <mergeCell ref="K76:L76"/>
    <mergeCell ref="M76:Q76"/>
    <mergeCell ref="C79:M80"/>
    <mergeCell ref="N79:Q79"/>
    <mergeCell ref="N80:Q80"/>
    <mergeCell ref="C81:M82"/>
    <mergeCell ref="N45:Q45"/>
    <mergeCell ref="K47:L47"/>
    <mergeCell ref="M47:Q47"/>
    <mergeCell ref="C55:M56"/>
    <mergeCell ref="C57:M58"/>
    <mergeCell ref="N57:Q57"/>
    <mergeCell ref="N58:Q58"/>
    <mergeCell ref="D59:Q59"/>
    <mergeCell ref="D60:Q60"/>
    <mergeCell ref="M48:Q48"/>
    <mergeCell ref="M49:Q49"/>
    <mergeCell ref="M50:Q50"/>
    <mergeCell ref="N55:Q55"/>
    <mergeCell ref="N56:Q56"/>
    <mergeCell ref="G47:J47"/>
    <mergeCell ref="B9:B10"/>
    <mergeCell ref="C9:C10"/>
    <mergeCell ref="R9:R10"/>
    <mergeCell ref="N11:Q27"/>
    <mergeCell ref="R11:R27"/>
    <mergeCell ref="N28:Q37"/>
    <mergeCell ref="R28:R37"/>
    <mergeCell ref="N38:Q42"/>
    <mergeCell ref="R38:R42"/>
    <mergeCell ref="G49:J49"/>
    <mergeCell ref="K49:L49"/>
    <mergeCell ref="G50:J50"/>
    <mergeCell ref="K50:L50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M9:M10"/>
    <mergeCell ref="N9:Q10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4B083"/>
  </sheetPr>
  <dimension ref="A2:R107"/>
  <sheetViews>
    <sheetView workbookViewId="0">
      <selection activeCell="H114" sqref="H114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4.28515625" customWidth="1"/>
    <col min="4" max="4" width="9.140625" customWidth="1"/>
    <col min="5" max="5" width="9.42578125" customWidth="1"/>
    <col min="6" max="6" width="6" customWidth="1"/>
    <col min="7" max="7" width="8.140625" customWidth="1"/>
    <col min="8" max="8" width="6.28515625" customWidth="1"/>
    <col min="9" max="9" width="8.85546875" customWidth="1"/>
    <col min="10" max="10" width="7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3.42578125" customWidth="1"/>
    <col min="18" max="18" width="11.42578125" customWidth="1"/>
    <col min="19" max="19" width="44.28515625" customWidth="1"/>
    <col min="20" max="21" width="7.7109375" customWidth="1"/>
    <col min="22" max="26" width="13.42578125" customWidth="1"/>
  </cols>
  <sheetData>
    <row r="2" spans="1:18" ht="12.75" customHeight="1" x14ac:dyDescent="0.2">
      <c r="A2" s="176"/>
      <c r="B2" s="132"/>
      <c r="C2" s="177" t="s">
        <v>753</v>
      </c>
      <c r="D2" s="142"/>
      <c r="E2" s="142"/>
      <c r="F2" s="142"/>
      <c r="G2" s="142"/>
      <c r="H2" s="142"/>
      <c r="I2" s="142"/>
      <c r="J2" s="142"/>
      <c r="K2" s="142"/>
      <c r="L2" s="142"/>
      <c r="M2" s="132"/>
      <c r="N2" s="178" t="s">
        <v>754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35"/>
      <c r="D3" s="143"/>
      <c r="E3" s="143"/>
      <c r="F3" s="143"/>
      <c r="G3" s="143"/>
      <c r="H3" s="143"/>
      <c r="I3" s="143"/>
      <c r="J3" s="143"/>
      <c r="K3" s="143"/>
      <c r="L3" s="143"/>
      <c r="M3" s="136"/>
      <c r="N3" s="178" t="s">
        <v>240</v>
      </c>
      <c r="O3" s="138"/>
      <c r="P3" s="138"/>
      <c r="Q3" s="139"/>
      <c r="R3" s="1"/>
    </row>
    <row r="4" spans="1:18" ht="12.75" customHeight="1" x14ac:dyDescent="0.2">
      <c r="A4" s="133"/>
      <c r="B4" s="134"/>
      <c r="C4" s="177" t="s">
        <v>241</v>
      </c>
      <c r="D4" s="142"/>
      <c r="E4" s="142"/>
      <c r="F4" s="142"/>
      <c r="G4" s="142"/>
      <c r="H4" s="142"/>
      <c r="I4" s="142"/>
      <c r="J4" s="142"/>
      <c r="K4" s="142"/>
      <c r="L4" s="142"/>
      <c r="M4" s="132"/>
      <c r="N4" s="179" t="s">
        <v>755</v>
      </c>
      <c r="O4" s="138"/>
      <c r="P4" s="138"/>
      <c r="Q4" s="139"/>
      <c r="R4" s="1"/>
    </row>
    <row r="5" spans="1:18" ht="12.7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43"/>
      <c r="M5" s="136"/>
      <c r="N5" s="179" t="s">
        <v>5</v>
      </c>
      <c r="O5" s="138"/>
      <c r="P5" s="138"/>
      <c r="Q5" s="139"/>
      <c r="R5" s="1"/>
    </row>
    <row r="6" spans="1:18" ht="12.75" customHeight="1" x14ac:dyDescent="0.2">
      <c r="A6" s="183" t="s">
        <v>243</v>
      </c>
      <c r="B6" s="138"/>
      <c r="C6" s="139"/>
      <c r="D6" s="186" t="s">
        <v>244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.75" customHeight="1" x14ac:dyDescent="0.2">
      <c r="A7" s="183" t="s">
        <v>245</v>
      </c>
      <c r="B7" s="138"/>
      <c r="C7" s="139"/>
      <c r="D7" s="185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8" customHeight="1" x14ac:dyDescent="0.2">
      <c r="A8" s="185" t="s">
        <v>246</v>
      </c>
      <c r="B8" s="139"/>
      <c r="C8" s="43"/>
      <c r="D8" s="187" t="s">
        <v>247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"/>
    </row>
    <row r="9" spans="1:18" ht="12.75" customHeight="1" x14ac:dyDescent="0.2">
      <c r="A9" s="153" t="s">
        <v>15</v>
      </c>
      <c r="B9" s="172" t="s">
        <v>16</v>
      </c>
      <c r="C9" s="153" t="s">
        <v>248</v>
      </c>
      <c r="D9" s="184" t="s">
        <v>18</v>
      </c>
      <c r="E9" s="139"/>
      <c r="F9" s="184" t="s">
        <v>249</v>
      </c>
      <c r="G9" s="138"/>
      <c r="H9" s="138"/>
      <c r="I9" s="138"/>
      <c r="J9" s="139"/>
      <c r="K9" s="153" t="s">
        <v>250</v>
      </c>
      <c r="L9" s="172" t="s">
        <v>251</v>
      </c>
      <c r="M9" s="153" t="s">
        <v>252</v>
      </c>
      <c r="N9" s="188" t="s">
        <v>253</v>
      </c>
      <c r="O9" s="142"/>
      <c r="P9" s="142"/>
      <c r="Q9" s="132"/>
      <c r="R9" s="172" t="s">
        <v>1022</v>
      </c>
    </row>
    <row r="10" spans="1:18" ht="12.75" customHeight="1" x14ac:dyDescent="0.2">
      <c r="A10" s="147"/>
      <c r="B10" s="147"/>
      <c r="C10" s="147"/>
      <c r="D10" s="15" t="s">
        <v>25</v>
      </c>
      <c r="E10" s="15" t="s">
        <v>26</v>
      </c>
      <c r="F10" s="15" t="s">
        <v>254</v>
      </c>
      <c r="G10" s="15" t="s">
        <v>255</v>
      </c>
      <c r="H10" s="15" t="s">
        <v>256</v>
      </c>
      <c r="I10" s="15" t="s">
        <v>257</v>
      </c>
      <c r="J10" s="15" t="s">
        <v>258</v>
      </c>
      <c r="K10" s="147"/>
      <c r="L10" s="147"/>
      <c r="M10" s="147"/>
      <c r="N10" s="135"/>
      <c r="O10" s="143"/>
      <c r="P10" s="143"/>
      <c r="Q10" s="136"/>
      <c r="R10" s="147"/>
    </row>
    <row r="11" spans="1:18" ht="12.75" customHeight="1" x14ac:dyDescent="0.2">
      <c r="A11" s="15">
        <v>1</v>
      </c>
      <c r="B11" s="15" t="s">
        <v>1007</v>
      </c>
      <c r="C11" s="47" t="s">
        <v>1023</v>
      </c>
      <c r="D11" s="45">
        <v>40913</v>
      </c>
      <c r="E11" s="45">
        <v>40934</v>
      </c>
      <c r="F11" s="15">
        <v>1</v>
      </c>
      <c r="G11" s="15">
        <v>1</v>
      </c>
      <c r="H11" s="15"/>
      <c r="I11" s="15"/>
      <c r="J11" s="15"/>
      <c r="K11" s="15">
        <v>200</v>
      </c>
      <c r="L11" s="15" t="s">
        <v>151</v>
      </c>
      <c r="M11" s="15" t="s">
        <v>760</v>
      </c>
      <c r="N11" s="158"/>
      <c r="O11" s="142"/>
      <c r="P11" s="142"/>
      <c r="Q11" s="132"/>
      <c r="R11" s="156" t="s">
        <v>1024</v>
      </c>
    </row>
    <row r="12" spans="1:18" ht="12.75" customHeight="1" x14ac:dyDescent="0.2">
      <c r="A12" s="15">
        <v>2</v>
      </c>
      <c r="B12" s="15" t="s">
        <v>1007</v>
      </c>
      <c r="C12" s="47" t="s">
        <v>1023</v>
      </c>
      <c r="D12" s="45">
        <v>40938</v>
      </c>
      <c r="E12" s="45">
        <v>40956</v>
      </c>
      <c r="F12" s="45"/>
      <c r="G12" s="15">
        <v>2</v>
      </c>
      <c r="H12" s="15"/>
      <c r="I12" s="15"/>
      <c r="J12" s="15"/>
      <c r="K12" s="15">
        <v>202</v>
      </c>
      <c r="L12" s="15" t="s">
        <v>151</v>
      </c>
      <c r="M12" s="15" t="s">
        <v>760</v>
      </c>
      <c r="N12" s="133"/>
      <c r="O12" s="155"/>
      <c r="P12" s="155"/>
      <c r="Q12" s="134"/>
      <c r="R12" s="157"/>
    </row>
    <row r="13" spans="1:18" ht="12.75" customHeight="1" x14ac:dyDescent="0.2">
      <c r="A13" s="15">
        <v>3</v>
      </c>
      <c r="B13" s="15" t="s">
        <v>1007</v>
      </c>
      <c r="C13" s="47" t="s">
        <v>1023</v>
      </c>
      <c r="D13" s="45">
        <v>40956</v>
      </c>
      <c r="E13" s="45">
        <v>40970</v>
      </c>
      <c r="F13" s="45"/>
      <c r="G13" s="15">
        <v>3</v>
      </c>
      <c r="H13" s="15"/>
      <c r="I13" s="15"/>
      <c r="J13" s="15"/>
      <c r="K13" s="15">
        <v>200</v>
      </c>
      <c r="L13" s="15" t="s">
        <v>151</v>
      </c>
      <c r="M13" s="15" t="s">
        <v>760</v>
      </c>
      <c r="N13" s="133"/>
      <c r="O13" s="155"/>
      <c r="P13" s="155"/>
      <c r="Q13" s="134"/>
      <c r="R13" s="157"/>
    </row>
    <row r="14" spans="1:18" ht="12.75" customHeight="1" x14ac:dyDescent="0.2">
      <c r="A14" s="15">
        <v>4</v>
      </c>
      <c r="B14" s="15" t="s">
        <v>1007</v>
      </c>
      <c r="C14" s="47" t="s">
        <v>1023</v>
      </c>
      <c r="D14" s="45">
        <v>40970</v>
      </c>
      <c r="E14" s="45">
        <v>40977</v>
      </c>
      <c r="F14" s="45"/>
      <c r="G14" s="15">
        <v>4</v>
      </c>
      <c r="H14" s="15"/>
      <c r="I14" s="15"/>
      <c r="J14" s="15"/>
      <c r="K14" s="15">
        <v>199</v>
      </c>
      <c r="L14" s="15" t="s">
        <v>151</v>
      </c>
      <c r="M14" s="15" t="s">
        <v>760</v>
      </c>
      <c r="N14" s="133"/>
      <c r="O14" s="155"/>
      <c r="P14" s="155"/>
      <c r="Q14" s="134"/>
      <c r="R14" s="157"/>
    </row>
    <row r="15" spans="1:18" ht="12.75" customHeight="1" x14ac:dyDescent="0.2">
      <c r="A15" s="15">
        <v>5</v>
      </c>
      <c r="B15" s="15" t="s">
        <v>1007</v>
      </c>
      <c r="C15" s="47" t="s">
        <v>1023</v>
      </c>
      <c r="D15" s="45">
        <v>40980</v>
      </c>
      <c r="E15" s="45">
        <v>40989</v>
      </c>
      <c r="F15" s="15"/>
      <c r="G15" s="15">
        <v>5</v>
      </c>
      <c r="H15" s="15"/>
      <c r="I15" s="15"/>
      <c r="J15" s="15"/>
      <c r="K15" s="15">
        <v>204</v>
      </c>
      <c r="L15" s="15" t="s">
        <v>151</v>
      </c>
      <c r="M15" s="15" t="s">
        <v>760</v>
      </c>
      <c r="N15" s="133"/>
      <c r="O15" s="155"/>
      <c r="P15" s="155"/>
      <c r="Q15" s="134"/>
      <c r="R15" s="157"/>
    </row>
    <row r="16" spans="1:18" ht="12.75" customHeight="1" x14ac:dyDescent="0.2">
      <c r="A16" s="15">
        <v>6</v>
      </c>
      <c r="B16" s="15" t="s">
        <v>1007</v>
      </c>
      <c r="C16" s="47" t="s">
        <v>1023</v>
      </c>
      <c r="D16" s="45">
        <v>40994</v>
      </c>
      <c r="E16" s="45">
        <v>40996</v>
      </c>
      <c r="F16" s="15">
        <v>2</v>
      </c>
      <c r="G16" s="15">
        <v>1</v>
      </c>
      <c r="H16" s="15"/>
      <c r="I16" s="15"/>
      <c r="J16" s="15"/>
      <c r="K16" s="15">
        <v>205</v>
      </c>
      <c r="L16" s="15" t="s">
        <v>151</v>
      </c>
      <c r="M16" s="15" t="s">
        <v>760</v>
      </c>
      <c r="N16" s="133"/>
      <c r="O16" s="155"/>
      <c r="P16" s="155"/>
      <c r="Q16" s="134"/>
      <c r="R16" s="157"/>
    </row>
    <row r="17" spans="1:18" ht="12.75" customHeight="1" x14ac:dyDescent="0.2">
      <c r="A17" s="15">
        <v>7</v>
      </c>
      <c r="B17" s="15" t="s">
        <v>1007</v>
      </c>
      <c r="C17" s="47" t="s">
        <v>1023</v>
      </c>
      <c r="D17" s="45">
        <v>40996</v>
      </c>
      <c r="E17" s="45">
        <v>41024</v>
      </c>
      <c r="F17" s="15"/>
      <c r="G17" s="15">
        <v>2</v>
      </c>
      <c r="H17" s="15"/>
      <c r="I17" s="15"/>
      <c r="J17" s="15"/>
      <c r="K17" s="15">
        <v>203</v>
      </c>
      <c r="L17" s="15" t="s">
        <v>151</v>
      </c>
      <c r="M17" s="15" t="s">
        <v>760</v>
      </c>
      <c r="N17" s="133"/>
      <c r="O17" s="155"/>
      <c r="P17" s="155"/>
      <c r="Q17" s="134"/>
      <c r="R17" s="157"/>
    </row>
    <row r="18" spans="1:18" ht="12.75" customHeight="1" x14ac:dyDescent="0.2">
      <c r="A18" s="15">
        <v>8</v>
      </c>
      <c r="B18" s="15" t="s">
        <v>1007</v>
      </c>
      <c r="C18" s="47" t="s">
        <v>1023</v>
      </c>
      <c r="D18" s="45">
        <v>41024</v>
      </c>
      <c r="E18" s="45">
        <v>41040</v>
      </c>
      <c r="F18" s="15"/>
      <c r="G18" s="15">
        <v>3</v>
      </c>
      <c r="H18" s="15"/>
      <c r="I18" s="15"/>
      <c r="J18" s="15"/>
      <c r="K18" s="15">
        <v>204</v>
      </c>
      <c r="L18" s="15" t="s">
        <v>151</v>
      </c>
      <c r="M18" s="15" t="s">
        <v>760</v>
      </c>
      <c r="N18" s="133"/>
      <c r="O18" s="155"/>
      <c r="P18" s="155"/>
      <c r="Q18" s="134"/>
      <c r="R18" s="157"/>
    </row>
    <row r="19" spans="1:18" ht="12.75" customHeight="1" x14ac:dyDescent="0.2">
      <c r="A19" s="15">
        <v>9</v>
      </c>
      <c r="B19" s="15" t="s">
        <v>1007</v>
      </c>
      <c r="C19" s="47" t="s">
        <v>1023</v>
      </c>
      <c r="D19" s="45">
        <v>41045</v>
      </c>
      <c r="E19" s="45">
        <v>41058</v>
      </c>
      <c r="F19" s="15"/>
      <c r="G19" s="15">
        <v>4</v>
      </c>
      <c r="H19" s="15"/>
      <c r="I19" s="15"/>
      <c r="J19" s="15"/>
      <c r="K19" s="15">
        <v>207</v>
      </c>
      <c r="L19" s="15" t="s">
        <v>151</v>
      </c>
      <c r="M19" s="15" t="s">
        <v>760</v>
      </c>
      <c r="N19" s="133"/>
      <c r="O19" s="155"/>
      <c r="P19" s="155"/>
      <c r="Q19" s="134"/>
      <c r="R19" s="157"/>
    </row>
    <row r="20" spans="1:18" ht="12.75" customHeight="1" x14ac:dyDescent="0.2">
      <c r="A20" s="15">
        <v>10</v>
      </c>
      <c r="B20" s="15" t="s">
        <v>1007</v>
      </c>
      <c r="C20" s="47" t="s">
        <v>1023</v>
      </c>
      <c r="D20" s="45">
        <v>41058</v>
      </c>
      <c r="E20" s="45">
        <v>41059</v>
      </c>
      <c r="F20" s="15"/>
      <c r="G20" s="15">
        <v>5</v>
      </c>
      <c r="H20" s="15"/>
      <c r="I20" s="15"/>
      <c r="J20" s="15"/>
      <c r="K20" s="15">
        <v>201</v>
      </c>
      <c r="L20" s="15" t="s">
        <v>151</v>
      </c>
      <c r="M20" s="15" t="s">
        <v>760</v>
      </c>
      <c r="N20" s="135"/>
      <c r="O20" s="143"/>
      <c r="P20" s="143"/>
      <c r="Q20" s="136"/>
      <c r="R20" s="147"/>
    </row>
    <row r="21" spans="1:18" ht="12.75" customHeight="1" x14ac:dyDescent="0.2">
      <c r="A21" s="15">
        <v>11</v>
      </c>
      <c r="B21" s="15" t="s">
        <v>1007</v>
      </c>
      <c r="C21" s="47" t="s">
        <v>1023</v>
      </c>
      <c r="D21" s="45">
        <v>41061</v>
      </c>
      <c r="E21" s="45">
        <v>41074</v>
      </c>
      <c r="F21" s="15">
        <v>3</v>
      </c>
      <c r="G21" s="15">
        <v>1</v>
      </c>
      <c r="H21" s="15"/>
      <c r="I21" s="15"/>
      <c r="J21" s="15"/>
      <c r="K21" s="15">
        <v>203</v>
      </c>
      <c r="L21" s="15" t="s">
        <v>151</v>
      </c>
      <c r="M21" s="15" t="s">
        <v>760</v>
      </c>
      <c r="N21" s="158"/>
      <c r="O21" s="142"/>
      <c r="P21" s="142"/>
      <c r="Q21" s="132"/>
      <c r="R21" s="156" t="s">
        <v>1025</v>
      </c>
    </row>
    <row r="22" spans="1:18" ht="12.75" customHeight="1" x14ac:dyDescent="0.2">
      <c r="A22" s="15">
        <v>12</v>
      </c>
      <c r="B22" s="15" t="s">
        <v>1007</v>
      </c>
      <c r="C22" s="47" t="s">
        <v>1023</v>
      </c>
      <c r="D22" s="45">
        <v>41074</v>
      </c>
      <c r="E22" s="45">
        <v>41087</v>
      </c>
      <c r="F22" s="15"/>
      <c r="G22" s="15">
        <v>2</v>
      </c>
      <c r="H22" s="15"/>
      <c r="I22" s="15"/>
      <c r="J22" s="15"/>
      <c r="K22" s="15">
        <v>206</v>
      </c>
      <c r="L22" s="15" t="s">
        <v>151</v>
      </c>
      <c r="M22" s="15" t="s">
        <v>760</v>
      </c>
      <c r="N22" s="133"/>
      <c r="O22" s="155"/>
      <c r="P22" s="155"/>
      <c r="Q22" s="134"/>
      <c r="R22" s="157"/>
    </row>
    <row r="23" spans="1:18" ht="12.75" customHeight="1" x14ac:dyDescent="0.2">
      <c r="A23" s="15">
        <v>13</v>
      </c>
      <c r="B23" s="15" t="s">
        <v>1007</v>
      </c>
      <c r="C23" s="47" t="s">
        <v>1023</v>
      </c>
      <c r="D23" s="45">
        <v>41088</v>
      </c>
      <c r="E23" s="45">
        <v>41099</v>
      </c>
      <c r="F23" s="15"/>
      <c r="G23" s="15">
        <v>3</v>
      </c>
      <c r="H23" s="15"/>
      <c r="I23" s="15"/>
      <c r="J23" s="15"/>
      <c r="K23" s="15">
        <v>202</v>
      </c>
      <c r="L23" s="15" t="s">
        <v>151</v>
      </c>
      <c r="M23" s="15" t="s">
        <v>760</v>
      </c>
      <c r="N23" s="133"/>
      <c r="O23" s="155"/>
      <c r="P23" s="155"/>
      <c r="Q23" s="134"/>
      <c r="R23" s="157"/>
    </row>
    <row r="24" spans="1:18" ht="12.75" customHeight="1" x14ac:dyDescent="0.2">
      <c r="A24" s="15">
        <v>14</v>
      </c>
      <c r="B24" s="15" t="s">
        <v>1007</v>
      </c>
      <c r="C24" s="47" t="s">
        <v>1023</v>
      </c>
      <c r="D24" s="45">
        <v>41099</v>
      </c>
      <c r="E24" s="45">
        <v>41106</v>
      </c>
      <c r="F24" s="15"/>
      <c r="G24" s="15">
        <v>4</v>
      </c>
      <c r="H24" s="15"/>
      <c r="I24" s="15"/>
      <c r="J24" s="15"/>
      <c r="K24" s="15">
        <v>202</v>
      </c>
      <c r="L24" s="15" t="s">
        <v>151</v>
      </c>
      <c r="M24" s="15" t="s">
        <v>760</v>
      </c>
      <c r="N24" s="133"/>
      <c r="O24" s="155"/>
      <c r="P24" s="155"/>
      <c r="Q24" s="134"/>
      <c r="R24" s="157"/>
    </row>
    <row r="25" spans="1:18" ht="12.75" customHeight="1" x14ac:dyDescent="0.2">
      <c r="A25" s="15">
        <v>15</v>
      </c>
      <c r="B25" s="15" t="s">
        <v>1007</v>
      </c>
      <c r="C25" s="47" t="s">
        <v>1023</v>
      </c>
      <c r="D25" s="45">
        <v>41107</v>
      </c>
      <c r="E25" s="45">
        <v>41114</v>
      </c>
      <c r="F25" s="15"/>
      <c r="G25" s="15">
        <v>5</v>
      </c>
      <c r="H25" s="15"/>
      <c r="I25" s="15"/>
      <c r="J25" s="15"/>
      <c r="K25" s="15">
        <v>171</v>
      </c>
      <c r="L25" s="15" t="s">
        <v>151</v>
      </c>
      <c r="M25" s="15" t="s">
        <v>760</v>
      </c>
      <c r="N25" s="135"/>
      <c r="O25" s="143"/>
      <c r="P25" s="143"/>
      <c r="Q25" s="136"/>
      <c r="R25" s="147"/>
    </row>
    <row r="26" spans="1:18" ht="12.75" customHeight="1" x14ac:dyDescent="0.2">
      <c r="A26" s="15">
        <v>1</v>
      </c>
      <c r="B26" s="15" t="s">
        <v>1007</v>
      </c>
      <c r="C26" s="47" t="s">
        <v>1023</v>
      </c>
      <c r="D26" s="45">
        <v>41116</v>
      </c>
      <c r="E26" s="45">
        <v>41124</v>
      </c>
      <c r="F26" s="15">
        <v>1</v>
      </c>
      <c r="G26" s="15">
        <v>1</v>
      </c>
      <c r="H26" s="15"/>
      <c r="I26" s="15"/>
      <c r="J26" s="15"/>
      <c r="K26" s="15"/>
      <c r="L26" s="15" t="s">
        <v>151</v>
      </c>
      <c r="M26" s="15" t="s">
        <v>760</v>
      </c>
      <c r="N26" s="158"/>
      <c r="O26" s="142"/>
      <c r="P26" s="142"/>
      <c r="Q26" s="132"/>
      <c r="R26" s="156" t="s">
        <v>1025</v>
      </c>
    </row>
    <row r="27" spans="1:18" ht="12.75" customHeight="1" x14ac:dyDescent="0.2">
      <c r="A27" s="15">
        <v>2</v>
      </c>
      <c r="B27" s="15" t="s">
        <v>1007</v>
      </c>
      <c r="C27" s="47" t="s">
        <v>1023</v>
      </c>
      <c r="D27" s="45">
        <v>41124</v>
      </c>
      <c r="E27" s="45">
        <v>41129</v>
      </c>
      <c r="F27" s="45"/>
      <c r="G27" s="15">
        <v>2</v>
      </c>
      <c r="H27" s="15"/>
      <c r="I27" s="15"/>
      <c r="J27" s="15"/>
      <c r="K27" s="15"/>
      <c r="L27" s="15" t="s">
        <v>151</v>
      </c>
      <c r="M27" s="15" t="s">
        <v>760</v>
      </c>
      <c r="N27" s="133"/>
      <c r="O27" s="155"/>
      <c r="P27" s="155"/>
      <c r="Q27" s="134"/>
      <c r="R27" s="157"/>
    </row>
    <row r="28" spans="1:18" ht="12.75" customHeight="1" x14ac:dyDescent="0.2">
      <c r="A28" s="15">
        <v>3</v>
      </c>
      <c r="B28" s="15" t="s">
        <v>1007</v>
      </c>
      <c r="C28" s="47" t="s">
        <v>1023</v>
      </c>
      <c r="D28" s="45">
        <v>41129</v>
      </c>
      <c r="E28" s="45">
        <v>41148</v>
      </c>
      <c r="F28" s="112"/>
      <c r="G28" s="15">
        <v>3</v>
      </c>
      <c r="H28" s="15"/>
      <c r="I28" s="15"/>
      <c r="J28" s="15"/>
      <c r="K28" s="15"/>
      <c r="L28" s="15" t="s">
        <v>151</v>
      </c>
      <c r="M28" s="15" t="s">
        <v>760</v>
      </c>
      <c r="N28" s="133"/>
      <c r="O28" s="155"/>
      <c r="P28" s="155"/>
      <c r="Q28" s="134"/>
      <c r="R28" s="157"/>
    </row>
    <row r="29" spans="1:18" ht="12.75" customHeight="1" x14ac:dyDescent="0.2">
      <c r="A29" s="15">
        <v>4</v>
      </c>
      <c r="B29" s="15" t="s">
        <v>1007</v>
      </c>
      <c r="C29" s="47" t="s">
        <v>1023</v>
      </c>
      <c r="D29" s="45">
        <v>41149</v>
      </c>
      <c r="E29" s="45">
        <v>41158</v>
      </c>
      <c r="F29" s="45"/>
      <c r="G29" s="15">
        <v>4</v>
      </c>
      <c r="H29" s="15"/>
      <c r="I29" s="15"/>
      <c r="J29" s="15"/>
      <c r="K29" s="15"/>
      <c r="L29" s="15" t="s">
        <v>151</v>
      </c>
      <c r="M29" s="15" t="s">
        <v>760</v>
      </c>
      <c r="N29" s="133"/>
      <c r="O29" s="155"/>
      <c r="P29" s="155"/>
      <c r="Q29" s="134"/>
      <c r="R29" s="157"/>
    </row>
    <row r="30" spans="1:18" ht="12.75" customHeight="1" x14ac:dyDescent="0.2">
      <c r="A30" s="15">
        <v>5</v>
      </c>
      <c r="B30" s="15" t="s">
        <v>1007</v>
      </c>
      <c r="C30" s="47" t="s">
        <v>1023</v>
      </c>
      <c r="D30" s="45">
        <v>41158</v>
      </c>
      <c r="E30" s="45">
        <v>41190</v>
      </c>
      <c r="F30" s="15"/>
      <c r="G30" s="15">
        <v>5</v>
      </c>
      <c r="H30" s="15"/>
      <c r="I30" s="15"/>
      <c r="J30" s="15"/>
      <c r="K30" s="15"/>
      <c r="L30" s="15" t="s">
        <v>151</v>
      </c>
      <c r="M30" s="15" t="s">
        <v>760</v>
      </c>
      <c r="N30" s="133"/>
      <c r="O30" s="155"/>
      <c r="P30" s="155"/>
      <c r="Q30" s="134"/>
      <c r="R30" s="157"/>
    </row>
    <row r="31" spans="1:18" ht="12.75" customHeight="1" x14ac:dyDescent="0.2">
      <c r="A31" s="15">
        <v>6</v>
      </c>
      <c r="B31" s="15" t="s">
        <v>1007</v>
      </c>
      <c r="C31" s="47" t="s">
        <v>1023</v>
      </c>
      <c r="D31" s="45">
        <v>41190</v>
      </c>
      <c r="E31" s="45">
        <v>41201</v>
      </c>
      <c r="F31" s="15">
        <v>2</v>
      </c>
      <c r="G31" s="15">
        <v>1</v>
      </c>
      <c r="H31" s="15"/>
      <c r="I31" s="15"/>
      <c r="J31" s="15"/>
      <c r="K31" s="15"/>
      <c r="L31" s="15" t="s">
        <v>151</v>
      </c>
      <c r="M31" s="15" t="s">
        <v>760</v>
      </c>
      <c r="N31" s="133"/>
      <c r="O31" s="155"/>
      <c r="P31" s="155"/>
      <c r="Q31" s="134"/>
      <c r="R31" s="157"/>
    </row>
    <row r="32" spans="1:18" ht="12.75" customHeight="1" x14ac:dyDescent="0.2">
      <c r="A32" s="15">
        <v>7</v>
      </c>
      <c r="B32" s="15" t="s">
        <v>1007</v>
      </c>
      <c r="C32" s="47" t="s">
        <v>1023</v>
      </c>
      <c r="D32" s="45">
        <v>41201</v>
      </c>
      <c r="E32" s="45">
        <v>41208</v>
      </c>
      <c r="F32" s="15"/>
      <c r="G32" s="15">
        <v>2</v>
      </c>
      <c r="H32" s="15"/>
      <c r="I32" s="15"/>
      <c r="J32" s="15"/>
      <c r="K32" s="15"/>
      <c r="L32" s="15" t="s">
        <v>151</v>
      </c>
      <c r="M32" s="15" t="s">
        <v>760</v>
      </c>
      <c r="N32" s="133"/>
      <c r="O32" s="155"/>
      <c r="P32" s="155"/>
      <c r="Q32" s="134"/>
      <c r="R32" s="157"/>
    </row>
    <row r="33" spans="1:18" ht="12.75" customHeight="1" x14ac:dyDescent="0.2">
      <c r="A33" s="15">
        <v>8</v>
      </c>
      <c r="B33" s="15" t="s">
        <v>1007</v>
      </c>
      <c r="C33" s="47" t="s">
        <v>1023</v>
      </c>
      <c r="D33" s="45">
        <v>41211</v>
      </c>
      <c r="E33" s="45">
        <v>41211</v>
      </c>
      <c r="F33" s="15"/>
      <c r="G33" s="15">
        <v>3</v>
      </c>
      <c r="H33" s="15"/>
      <c r="I33" s="15"/>
      <c r="J33" s="15"/>
      <c r="K33" s="15"/>
      <c r="L33" s="15" t="s">
        <v>151</v>
      </c>
      <c r="M33" s="15" t="s">
        <v>760</v>
      </c>
      <c r="N33" s="133"/>
      <c r="O33" s="155"/>
      <c r="P33" s="155"/>
      <c r="Q33" s="134"/>
      <c r="R33" s="157"/>
    </row>
    <row r="34" spans="1:18" ht="12.75" customHeight="1" x14ac:dyDescent="0.2">
      <c r="A34" s="15">
        <v>9</v>
      </c>
      <c r="B34" s="15" t="s">
        <v>1007</v>
      </c>
      <c r="C34" s="47" t="s">
        <v>1023</v>
      </c>
      <c r="D34" s="45">
        <v>41211</v>
      </c>
      <c r="E34" s="45">
        <v>41229</v>
      </c>
      <c r="F34" s="15"/>
      <c r="G34" s="15">
        <v>4</v>
      </c>
      <c r="H34" s="15"/>
      <c r="I34" s="15"/>
      <c r="J34" s="15"/>
      <c r="K34" s="15"/>
      <c r="L34" s="15" t="s">
        <v>151</v>
      </c>
      <c r="M34" s="15" t="s">
        <v>760</v>
      </c>
      <c r="N34" s="133"/>
      <c r="O34" s="155"/>
      <c r="P34" s="155"/>
      <c r="Q34" s="134"/>
      <c r="R34" s="157"/>
    </row>
    <row r="35" spans="1:18" ht="12.75" customHeight="1" x14ac:dyDescent="0.2">
      <c r="A35" s="15">
        <v>10</v>
      </c>
      <c r="B35" s="15" t="s">
        <v>1007</v>
      </c>
      <c r="C35" s="47" t="s">
        <v>1023</v>
      </c>
      <c r="D35" s="45">
        <v>41229</v>
      </c>
      <c r="E35" s="45">
        <v>41249</v>
      </c>
      <c r="F35" s="15"/>
      <c r="G35" s="15">
        <v>5</v>
      </c>
      <c r="H35" s="15"/>
      <c r="I35" s="15"/>
      <c r="J35" s="15"/>
      <c r="K35" s="15"/>
      <c r="L35" s="15" t="s">
        <v>151</v>
      </c>
      <c r="M35" s="15" t="s">
        <v>760</v>
      </c>
      <c r="N35" s="133"/>
      <c r="O35" s="155"/>
      <c r="P35" s="155"/>
      <c r="Q35" s="134"/>
      <c r="R35" s="157"/>
    </row>
    <row r="36" spans="1:18" ht="12.75" customHeight="1" x14ac:dyDescent="0.2">
      <c r="A36" s="15">
        <v>11</v>
      </c>
      <c r="B36" s="15" t="s">
        <v>1007</v>
      </c>
      <c r="C36" s="47" t="s">
        <v>1023</v>
      </c>
      <c r="D36" s="45">
        <v>41250</v>
      </c>
      <c r="E36" s="45">
        <v>41263</v>
      </c>
      <c r="F36" s="15">
        <v>3</v>
      </c>
      <c r="G36" s="15">
        <v>1</v>
      </c>
      <c r="H36" s="15"/>
      <c r="I36" s="15"/>
      <c r="J36" s="15"/>
      <c r="K36" s="15"/>
      <c r="L36" s="15" t="s">
        <v>151</v>
      </c>
      <c r="M36" s="15" t="s">
        <v>760</v>
      </c>
      <c r="N36" s="133"/>
      <c r="O36" s="155"/>
      <c r="P36" s="155"/>
      <c r="Q36" s="134"/>
      <c r="R36" s="157"/>
    </row>
    <row r="37" spans="1:18" ht="12.75" customHeight="1" x14ac:dyDescent="0.2">
      <c r="A37" s="15">
        <v>12</v>
      </c>
      <c r="B37" s="15" t="s">
        <v>1007</v>
      </c>
      <c r="C37" s="47" t="s">
        <v>1023</v>
      </c>
      <c r="D37" s="45">
        <v>41263</v>
      </c>
      <c r="E37" s="45">
        <v>41274</v>
      </c>
      <c r="F37" s="15"/>
      <c r="G37" s="15">
        <v>2</v>
      </c>
      <c r="H37" s="15"/>
      <c r="I37" s="15"/>
      <c r="J37" s="15"/>
      <c r="K37" s="15"/>
      <c r="L37" s="15" t="s">
        <v>151</v>
      </c>
      <c r="M37" s="15" t="s">
        <v>760</v>
      </c>
      <c r="N37" s="133"/>
      <c r="O37" s="155"/>
      <c r="P37" s="155"/>
      <c r="Q37" s="134"/>
      <c r="R37" s="157"/>
    </row>
    <row r="38" spans="1:18" ht="12.75" customHeight="1" x14ac:dyDescent="0.2">
      <c r="A38" s="15">
        <v>13</v>
      </c>
      <c r="B38" s="15" t="s">
        <v>1007</v>
      </c>
      <c r="C38" s="47" t="s">
        <v>1023</v>
      </c>
      <c r="D38" s="45">
        <v>41274</v>
      </c>
      <c r="E38" s="45">
        <v>41274</v>
      </c>
      <c r="F38" s="15"/>
      <c r="G38" s="15">
        <v>3</v>
      </c>
      <c r="H38" s="15"/>
      <c r="I38" s="15"/>
      <c r="J38" s="15"/>
      <c r="K38" s="15"/>
      <c r="L38" s="15" t="s">
        <v>151</v>
      </c>
      <c r="M38" s="15" t="s">
        <v>760</v>
      </c>
      <c r="N38" s="133"/>
      <c r="O38" s="155"/>
      <c r="P38" s="155"/>
      <c r="Q38" s="134"/>
      <c r="R38" s="157"/>
    </row>
    <row r="39" spans="1:18" ht="12.75" customHeight="1" x14ac:dyDescent="0.2">
      <c r="A39" s="15"/>
      <c r="B39" s="15"/>
      <c r="C39" s="47"/>
      <c r="D39" s="45"/>
      <c r="E39" s="45"/>
      <c r="F39" s="15"/>
      <c r="G39" s="15"/>
      <c r="H39" s="15"/>
      <c r="I39" s="15"/>
      <c r="J39" s="15"/>
      <c r="K39" s="15"/>
      <c r="L39" s="15"/>
      <c r="M39" s="15"/>
      <c r="N39" s="133"/>
      <c r="O39" s="155"/>
      <c r="P39" s="155"/>
      <c r="Q39" s="134"/>
      <c r="R39" s="157"/>
    </row>
    <row r="40" spans="1:18" ht="12.75" customHeight="1" x14ac:dyDescent="0.2">
      <c r="A40" s="15"/>
      <c r="B40" s="15"/>
      <c r="C40" s="47"/>
      <c r="D40" s="45"/>
      <c r="E40" s="45"/>
      <c r="F40" s="15"/>
      <c r="G40" s="15"/>
      <c r="H40" s="15"/>
      <c r="I40" s="15"/>
      <c r="J40" s="15"/>
      <c r="K40" s="15"/>
      <c r="L40" s="15"/>
      <c r="M40" s="15"/>
      <c r="N40" s="135"/>
      <c r="O40" s="143"/>
      <c r="P40" s="143"/>
      <c r="Q40" s="136"/>
      <c r="R40" s="147"/>
    </row>
    <row r="41" spans="1:18" ht="12.75" customHeight="1" x14ac:dyDescent="0.2">
      <c r="A41" s="19"/>
      <c r="B41" s="19"/>
      <c r="C41" s="19"/>
      <c r="D41" s="45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"/>
    </row>
    <row r="42" spans="1:18" ht="12.75" customHeight="1" x14ac:dyDescent="0.2">
      <c r="A42" s="183" t="s">
        <v>308</v>
      </c>
      <c r="B42" s="139"/>
      <c r="C42" s="182" t="s">
        <v>1014</v>
      </c>
      <c r="D42" s="139"/>
      <c r="E42" s="183" t="s">
        <v>309</v>
      </c>
      <c r="F42" s="139"/>
      <c r="G42" s="185" t="s">
        <v>1015</v>
      </c>
      <c r="H42" s="138"/>
      <c r="I42" s="138"/>
      <c r="J42" s="139"/>
      <c r="K42" s="183" t="s">
        <v>310</v>
      </c>
      <c r="L42" s="139"/>
      <c r="M42" s="182" t="s">
        <v>1015</v>
      </c>
      <c r="N42" s="138"/>
      <c r="O42" s="138"/>
      <c r="P42" s="138"/>
      <c r="Q42" s="139"/>
      <c r="R42" s="1"/>
    </row>
    <row r="43" spans="1:18" ht="12.75" customHeight="1" x14ac:dyDescent="0.2">
      <c r="A43" s="183" t="s">
        <v>311</v>
      </c>
      <c r="B43" s="139"/>
      <c r="C43" s="182" t="s">
        <v>1016</v>
      </c>
      <c r="D43" s="139"/>
      <c r="E43" s="183" t="s">
        <v>311</v>
      </c>
      <c r="F43" s="139"/>
      <c r="G43" s="185" t="s">
        <v>1016</v>
      </c>
      <c r="H43" s="138"/>
      <c r="I43" s="138"/>
      <c r="J43" s="139"/>
      <c r="K43" s="183" t="s">
        <v>312</v>
      </c>
      <c r="L43" s="139"/>
      <c r="M43" s="182" t="s">
        <v>1016</v>
      </c>
      <c r="N43" s="138"/>
      <c r="O43" s="138"/>
      <c r="P43" s="138"/>
      <c r="Q43" s="139"/>
      <c r="R43" s="1"/>
    </row>
    <row r="44" spans="1:18" ht="12.75" customHeight="1" x14ac:dyDescent="0.2">
      <c r="A44" s="183" t="s">
        <v>313</v>
      </c>
      <c r="B44" s="139"/>
      <c r="C44" s="182"/>
      <c r="D44" s="139"/>
      <c r="E44" s="183" t="s">
        <v>313</v>
      </c>
      <c r="F44" s="139"/>
      <c r="G44" s="185"/>
      <c r="H44" s="138"/>
      <c r="I44" s="138"/>
      <c r="J44" s="139"/>
      <c r="K44" s="183" t="s">
        <v>313</v>
      </c>
      <c r="L44" s="139"/>
      <c r="M44" s="182"/>
      <c r="N44" s="138"/>
      <c r="O44" s="138"/>
      <c r="P44" s="138"/>
      <c r="Q44" s="139"/>
      <c r="R44" s="1"/>
    </row>
    <row r="45" spans="1:18" ht="12.75" customHeight="1" x14ac:dyDescent="0.2">
      <c r="A45" s="183" t="s">
        <v>121</v>
      </c>
      <c r="B45" s="139"/>
      <c r="C45" s="189"/>
      <c r="D45" s="139"/>
      <c r="E45" s="183" t="s">
        <v>121</v>
      </c>
      <c r="F45" s="139"/>
      <c r="G45" s="190">
        <v>42403</v>
      </c>
      <c r="H45" s="138"/>
      <c r="I45" s="138"/>
      <c r="J45" s="139"/>
      <c r="K45" s="183" t="s">
        <v>314</v>
      </c>
      <c r="L45" s="139"/>
      <c r="M45" s="189">
        <v>42403</v>
      </c>
      <c r="N45" s="138"/>
      <c r="O45" s="138"/>
      <c r="P45" s="138"/>
      <c r="Q45" s="139"/>
      <c r="R45" s="1"/>
    </row>
    <row r="46" spans="1:18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ht="12.75" customHeight="1" x14ac:dyDescent="0.2">
      <c r="A48" s="176"/>
      <c r="B48" s="132"/>
      <c r="C48" s="177" t="s">
        <v>238</v>
      </c>
      <c r="D48" s="142"/>
      <c r="E48" s="142"/>
      <c r="F48" s="142"/>
      <c r="G48" s="142"/>
      <c r="H48" s="142"/>
      <c r="I48" s="142"/>
      <c r="J48" s="142"/>
      <c r="K48" s="142"/>
      <c r="L48" s="142"/>
      <c r="M48" s="132"/>
      <c r="N48" s="178" t="s">
        <v>239</v>
      </c>
      <c r="O48" s="138"/>
      <c r="P48" s="138"/>
      <c r="Q48" s="139"/>
      <c r="R48" s="1"/>
    </row>
    <row r="49" spans="1:18" ht="12.75" customHeight="1" x14ac:dyDescent="0.2">
      <c r="A49" s="133"/>
      <c r="B49" s="134"/>
      <c r="C49" s="135"/>
      <c r="D49" s="143"/>
      <c r="E49" s="143"/>
      <c r="F49" s="143"/>
      <c r="G49" s="143"/>
      <c r="H49" s="143"/>
      <c r="I49" s="143"/>
      <c r="J49" s="143"/>
      <c r="K49" s="143"/>
      <c r="L49" s="143"/>
      <c r="M49" s="136"/>
      <c r="N49" s="178" t="s">
        <v>240</v>
      </c>
      <c r="O49" s="138"/>
      <c r="P49" s="138"/>
      <c r="Q49" s="139"/>
      <c r="R49" s="1"/>
    </row>
    <row r="50" spans="1:18" ht="12.75" customHeight="1" x14ac:dyDescent="0.2">
      <c r="A50" s="133"/>
      <c r="B50" s="134"/>
      <c r="C50" s="177" t="s">
        <v>858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32"/>
      <c r="N50" s="179" t="s">
        <v>242</v>
      </c>
      <c r="O50" s="138"/>
      <c r="P50" s="138"/>
      <c r="Q50" s="139"/>
      <c r="R50" s="1"/>
    </row>
    <row r="51" spans="1:18" ht="12.75" customHeight="1" x14ac:dyDescent="0.2">
      <c r="A51" s="135"/>
      <c r="B51" s="136"/>
      <c r="C51" s="135"/>
      <c r="D51" s="143"/>
      <c r="E51" s="143"/>
      <c r="F51" s="143"/>
      <c r="G51" s="143"/>
      <c r="H51" s="143"/>
      <c r="I51" s="143"/>
      <c r="J51" s="143"/>
      <c r="K51" s="143"/>
      <c r="L51" s="143"/>
      <c r="M51" s="136"/>
      <c r="N51" s="179" t="s">
        <v>5</v>
      </c>
      <c r="O51" s="138"/>
      <c r="P51" s="138"/>
      <c r="Q51" s="139"/>
      <c r="R51" s="1"/>
    </row>
    <row r="52" spans="1:18" ht="12.75" customHeight="1" x14ac:dyDescent="0.2">
      <c r="A52" s="183" t="s">
        <v>243</v>
      </c>
      <c r="B52" s="138"/>
      <c r="C52" s="139"/>
      <c r="D52" s="186" t="s">
        <v>244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9"/>
      <c r="R52" s="1"/>
    </row>
    <row r="53" spans="1:18" ht="12.75" customHeight="1" x14ac:dyDescent="0.2">
      <c r="A53" s="183" t="s">
        <v>245</v>
      </c>
      <c r="B53" s="138"/>
      <c r="C53" s="139"/>
      <c r="D53" s="185" t="s">
        <v>859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9"/>
      <c r="R53" s="1"/>
    </row>
    <row r="54" spans="1:18" ht="12.75" customHeight="1" x14ac:dyDescent="0.2">
      <c r="A54" s="185" t="s">
        <v>246</v>
      </c>
      <c r="B54" s="139"/>
      <c r="C54" s="43" t="s">
        <v>860</v>
      </c>
      <c r="D54" s="187" t="s">
        <v>861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9"/>
      <c r="R54" s="1"/>
    </row>
    <row r="55" spans="1:18" ht="12.75" customHeight="1" x14ac:dyDescent="0.2">
      <c r="A55" s="153" t="s">
        <v>15</v>
      </c>
      <c r="B55" s="172" t="s">
        <v>16</v>
      </c>
      <c r="C55" s="153" t="s">
        <v>248</v>
      </c>
      <c r="D55" s="184" t="s">
        <v>18</v>
      </c>
      <c r="E55" s="139"/>
      <c r="F55" s="184" t="s">
        <v>249</v>
      </c>
      <c r="G55" s="138"/>
      <c r="H55" s="138"/>
      <c r="I55" s="138"/>
      <c r="J55" s="139"/>
      <c r="K55" s="153" t="s">
        <v>250</v>
      </c>
      <c r="L55" s="172" t="s">
        <v>251</v>
      </c>
      <c r="M55" s="153" t="s">
        <v>252</v>
      </c>
      <c r="N55" s="188" t="s">
        <v>253</v>
      </c>
      <c r="O55" s="142"/>
      <c r="P55" s="142"/>
      <c r="Q55" s="132"/>
      <c r="R55" s="228" t="s">
        <v>882</v>
      </c>
    </row>
    <row r="56" spans="1:18" ht="12.75" customHeight="1" x14ac:dyDescent="0.2">
      <c r="A56" s="147"/>
      <c r="B56" s="147"/>
      <c r="C56" s="147"/>
      <c r="D56" s="15" t="s">
        <v>25</v>
      </c>
      <c r="E56" s="15" t="s">
        <v>26</v>
      </c>
      <c r="F56" s="15" t="s">
        <v>254</v>
      </c>
      <c r="G56" s="15" t="s">
        <v>255</v>
      </c>
      <c r="H56" s="15" t="s">
        <v>256</v>
      </c>
      <c r="I56" s="15" t="s">
        <v>257</v>
      </c>
      <c r="J56" s="15" t="s">
        <v>258</v>
      </c>
      <c r="K56" s="147"/>
      <c r="L56" s="147"/>
      <c r="M56" s="147"/>
      <c r="N56" s="135"/>
      <c r="O56" s="143"/>
      <c r="P56" s="143"/>
      <c r="Q56" s="136"/>
      <c r="R56" s="147"/>
    </row>
    <row r="57" spans="1:18" ht="54" customHeight="1" x14ac:dyDescent="0.2">
      <c r="A57" s="44">
        <v>1</v>
      </c>
      <c r="B57" s="15" t="s">
        <v>1026</v>
      </c>
      <c r="C57" s="47" t="s">
        <v>1027</v>
      </c>
      <c r="D57" s="15"/>
      <c r="E57" s="15"/>
      <c r="F57" s="15"/>
      <c r="G57" s="15"/>
      <c r="H57" s="15"/>
      <c r="I57" s="15"/>
      <c r="J57" s="15"/>
      <c r="K57" s="47"/>
      <c r="L57" s="15"/>
      <c r="M57" s="47"/>
      <c r="N57" s="184" t="s">
        <v>1028</v>
      </c>
      <c r="O57" s="138"/>
      <c r="P57" s="138"/>
      <c r="Q57" s="139"/>
      <c r="R57" s="40"/>
    </row>
    <row r="58" spans="1:18" ht="41.25" customHeight="1" x14ac:dyDescent="0.2">
      <c r="A58" s="44">
        <f>+A57+1</f>
        <v>2</v>
      </c>
      <c r="B58" s="15" t="s">
        <v>1029</v>
      </c>
      <c r="C58" s="47" t="s">
        <v>1030</v>
      </c>
      <c r="D58" s="45">
        <v>40570</v>
      </c>
      <c r="E58" s="45">
        <v>42341</v>
      </c>
      <c r="F58" s="15"/>
      <c r="G58" s="15">
        <v>1</v>
      </c>
      <c r="H58" s="15"/>
      <c r="I58" s="15"/>
      <c r="J58" s="15"/>
      <c r="K58" s="47">
        <v>60</v>
      </c>
      <c r="L58" s="15" t="s">
        <v>151</v>
      </c>
      <c r="M58" s="47" t="s">
        <v>152</v>
      </c>
      <c r="N58" s="184" t="s">
        <v>1031</v>
      </c>
      <c r="O58" s="138"/>
      <c r="P58" s="138"/>
      <c r="Q58" s="139"/>
      <c r="R58" s="49" t="s">
        <v>1031</v>
      </c>
    </row>
    <row r="59" spans="1:18" ht="12.75" customHeight="1" x14ac:dyDescent="0.2">
      <c r="A59" s="183" t="s">
        <v>308</v>
      </c>
      <c r="B59" s="139"/>
      <c r="C59" s="182" t="s">
        <v>870</v>
      </c>
      <c r="D59" s="139"/>
      <c r="E59" s="183" t="s">
        <v>309</v>
      </c>
      <c r="F59" s="139"/>
      <c r="G59" s="185" t="s">
        <v>356</v>
      </c>
      <c r="H59" s="138"/>
      <c r="I59" s="138"/>
      <c r="J59" s="139"/>
      <c r="K59" s="183" t="s">
        <v>310</v>
      </c>
      <c r="L59" s="139"/>
      <c r="M59" s="182" t="s">
        <v>356</v>
      </c>
      <c r="N59" s="138"/>
      <c r="O59" s="138"/>
      <c r="P59" s="138"/>
      <c r="Q59" s="139"/>
      <c r="R59" s="1"/>
    </row>
    <row r="60" spans="1:18" ht="12.75" customHeight="1" x14ac:dyDescent="0.2">
      <c r="A60" s="183" t="s">
        <v>311</v>
      </c>
      <c r="B60" s="139"/>
      <c r="C60" s="182" t="s">
        <v>871</v>
      </c>
      <c r="D60" s="139"/>
      <c r="E60" s="183" t="s">
        <v>311</v>
      </c>
      <c r="F60" s="139"/>
      <c r="G60" s="185" t="s">
        <v>872</v>
      </c>
      <c r="H60" s="138"/>
      <c r="I60" s="138"/>
      <c r="J60" s="139"/>
      <c r="K60" s="183" t="s">
        <v>312</v>
      </c>
      <c r="L60" s="139"/>
      <c r="M60" s="182" t="s">
        <v>872</v>
      </c>
      <c r="N60" s="138"/>
      <c r="O60" s="138"/>
      <c r="P60" s="138"/>
      <c r="Q60" s="139"/>
      <c r="R60" s="1"/>
    </row>
    <row r="61" spans="1:18" ht="12.75" customHeight="1" x14ac:dyDescent="0.2">
      <c r="A61" s="183" t="s">
        <v>313</v>
      </c>
      <c r="B61" s="139"/>
      <c r="C61" s="182"/>
      <c r="D61" s="139"/>
      <c r="E61" s="183" t="s">
        <v>313</v>
      </c>
      <c r="F61" s="139"/>
      <c r="G61" s="185"/>
      <c r="H61" s="138"/>
      <c r="I61" s="138"/>
      <c r="J61" s="139"/>
      <c r="K61" s="183" t="s">
        <v>313</v>
      </c>
      <c r="L61" s="139"/>
      <c r="M61" s="182"/>
      <c r="N61" s="138"/>
      <c r="O61" s="138"/>
      <c r="P61" s="138"/>
      <c r="Q61" s="139"/>
      <c r="R61" s="1"/>
    </row>
    <row r="62" spans="1:18" ht="12.75" customHeight="1" x14ac:dyDescent="0.2">
      <c r="A62" s="183" t="s">
        <v>121</v>
      </c>
      <c r="B62" s="139"/>
      <c r="C62" s="206">
        <v>43018</v>
      </c>
      <c r="D62" s="139"/>
      <c r="E62" s="183" t="s">
        <v>121</v>
      </c>
      <c r="F62" s="139"/>
      <c r="G62" s="206">
        <v>43018</v>
      </c>
      <c r="H62" s="138"/>
      <c r="I62" s="138"/>
      <c r="J62" s="139"/>
      <c r="K62" s="183" t="s">
        <v>314</v>
      </c>
      <c r="L62" s="139"/>
      <c r="M62" s="206">
        <v>43018</v>
      </c>
      <c r="N62" s="138"/>
      <c r="O62" s="138"/>
      <c r="P62" s="138"/>
      <c r="Q62" s="139"/>
      <c r="R62" s="1"/>
    </row>
    <row r="65" spans="1:18" ht="12.75" customHeight="1" x14ac:dyDescent="0.2">
      <c r="A65" s="176"/>
      <c r="B65" s="132"/>
      <c r="C65" s="177" t="s">
        <v>238</v>
      </c>
      <c r="D65" s="142"/>
      <c r="E65" s="142"/>
      <c r="F65" s="142"/>
      <c r="G65" s="142"/>
      <c r="H65" s="142"/>
      <c r="I65" s="142"/>
      <c r="J65" s="142"/>
      <c r="K65" s="142"/>
      <c r="L65" s="142"/>
      <c r="M65" s="132"/>
      <c r="N65" s="178" t="s">
        <v>239</v>
      </c>
      <c r="O65" s="138"/>
      <c r="P65" s="138"/>
      <c r="Q65" s="139"/>
      <c r="R65" s="1"/>
    </row>
    <row r="66" spans="1:18" ht="12.75" customHeight="1" x14ac:dyDescent="0.2">
      <c r="A66" s="133"/>
      <c r="B66" s="134"/>
      <c r="C66" s="135"/>
      <c r="D66" s="143"/>
      <c r="E66" s="143"/>
      <c r="F66" s="143"/>
      <c r="G66" s="143"/>
      <c r="H66" s="143"/>
      <c r="I66" s="143"/>
      <c r="J66" s="143"/>
      <c r="K66" s="143"/>
      <c r="L66" s="143"/>
      <c r="M66" s="136"/>
      <c r="N66" s="178" t="s">
        <v>240</v>
      </c>
      <c r="O66" s="138"/>
      <c r="P66" s="138"/>
      <c r="Q66" s="139"/>
      <c r="R66" s="1"/>
    </row>
    <row r="67" spans="1:18" ht="12.75" customHeight="1" x14ac:dyDescent="0.2">
      <c r="A67" s="133"/>
      <c r="B67" s="134"/>
      <c r="C67" s="177" t="s">
        <v>858</v>
      </c>
      <c r="D67" s="142"/>
      <c r="E67" s="142"/>
      <c r="F67" s="142"/>
      <c r="G67" s="142"/>
      <c r="H67" s="142"/>
      <c r="I67" s="142"/>
      <c r="J67" s="142"/>
      <c r="K67" s="142"/>
      <c r="L67" s="142"/>
      <c r="M67" s="132"/>
      <c r="N67" s="179" t="s">
        <v>242</v>
      </c>
      <c r="O67" s="138"/>
      <c r="P67" s="138"/>
      <c r="Q67" s="139"/>
      <c r="R67" s="1"/>
    </row>
    <row r="68" spans="1:18" ht="12.75" customHeight="1" x14ac:dyDescent="0.2">
      <c r="A68" s="135"/>
      <c r="B68" s="136"/>
      <c r="C68" s="135"/>
      <c r="D68" s="143"/>
      <c r="E68" s="143"/>
      <c r="F68" s="143"/>
      <c r="G68" s="143"/>
      <c r="H68" s="143"/>
      <c r="I68" s="143"/>
      <c r="J68" s="143"/>
      <c r="K68" s="143"/>
      <c r="L68" s="143"/>
      <c r="M68" s="136"/>
      <c r="N68" s="179" t="s">
        <v>5</v>
      </c>
      <c r="O68" s="138"/>
      <c r="P68" s="138"/>
      <c r="Q68" s="139"/>
      <c r="R68" s="1"/>
    </row>
    <row r="69" spans="1:18" ht="12.75" customHeight="1" x14ac:dyDescent="0.2">
      <c r="A69" s="183" t="s">
        <v>243</v>
      </c>
      <c r="B69" s="138"/>
      <c r="C69" s="139"/>
      <c r="D69" s="186" t="s">
        <v>244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9"/>
      <c r="R69" s="1"/>
    </row>
    <row r="70" spans="1:18" ht="12.75" customHeight="1" x14ac:dyDescent="0.2">
      <c r="A70" s="183" t="s">
        <v>245</v>
      </c>
      <c r="B70" s="138"/>
      <c r="C70" s="139"/>
      <c r="D70" s="185" t="s">
        <v>859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9"/>
      <c r="R70" s="1"/>
    </row>
    <row r="71" spans="1:18" ht="12.75" customHeight="1" x14ac:dyDescent="0.2">
      <c r="A71" s="185" t="s">
        <v>246</v>
      </c>
      <c r="B71" s="139"/>
      <c r="C71" s="43" t="s">
        <v>860</v>
      </c>
      <c r="D71" s="187" t="s">
        <v>861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9"/>
      <c r="R71" s="1"/>
    </row>
    <row r="72" spans="1:18" ht="12.75" customHeight="1" x14ac:dyDescent="0.2">
      <c r="A72" s="153" t="s">
        <v>15</v>
      </c>
      <c r="B72" s="172" t="s">
        <v>16</v>
      </c>
      <c r="C72" s="153" t="s">
        <v>248</v>
      </c>
      <c r="D72" s="184" t="s">
        <v>18</v>
      </c>
      <c r="E72" s="139"/>
      <c r="F72" s="184" t="s">
        <v>249</v>
      </c>
      <c r="G72" s="138"/>
      <c r="H72" s="138"/>
      <c r="I72" s="138"/>
      <c r="J72" s="139"/>
      <c r="K72" s="153" t="s">
        <v>250</v>
      </c>
      <c r="L72" s="172" t="s">
        <v>251</v>
      </c>
      <c r="M72" s="153" t="s">
        <v>252</v>
      </c>
      <c r="N72" s="188" t="s">
        <v>253</v>
      </c>
      <c r="O72" s="142"/>
      <c r="P72" s="142"/>
      <c r="Q72" s="132"/>
      <c r="R72" s="180" t="s">
        <v>882</v>
      </c>
    </row>
    <row r="73" spans="1:18" ht="16.5" customHeight="1" x14ac:dyDescent="0.2">
      <c r="A73" s="147"/>
      <c r="B73" s="147"/>
      <c r="C73" s="147"/>
      <c r="D73" s="15" t="s">
        <v>25</v>
      </c>
      <c r="E73" s="15" t="s">
        <v>26</v>
      </c>
      <c r="F73" s="15" t="s">
        <v>254</v>
      </c>
      <c r="G73" s="15" t="s">
        <v>255</v>
      </c>
      <c r="H73" s="15" t="s">
        <v>256</v>
      </c>
      <c r="I73" s="15" t="s">
        <v>257</v>
      </c>
      <c r="J73" s="15" t="s">
        <v>258</v>
      </c>
      <c r="K73" s="147"/>
      <c r="L73" s="147"/>
      <c r="M73" s="147"/>
      <c r="N73" s="135"/>
      <c r="O73" s="143"/>
      <c r="P73" s="143"/>
      <c r="Q73" s="136"/>
      <c r="R73" s="147"/>
    </row>
    <row r="74" spans="1:18" ht="12.75" customHeight="1" x14ac:dyDescent="0.2">
      <c r="A74" s="44">
        <f>0+1</f>
        <v>1</v>
      </c>
      <c r="B74" s="15" t="s">
        <v>898</v>
      </c>
      <c r="C74" s="47" t="s">
        <v>899</v>
      </c>
      <c r="D74" s="45">
        <v>40939</v>
      </c>
      <c r="E74" s="45">
        <v>40960</v>
      </c>
      <c r="F74" s="15">
        <v>1</v>
      </c>
      <c r="G74" s="15">
        <v>5</v>
      </c>
      <c r="H74" s="15"/>
      <c r="I74" s="15"/>
      <c r="J74" s="15"/>
      <c r="K74" s="15">
        <v>210</v>
      </c>
      <c r="L74" s="15" t="s">
        <v>151</v>
      </c>
      <c r="M74" s="47" t="s">
        <v>864</v>
      </c>
      <c r="N74" s="158"/>
      <c r="O74" s="142"/>
      <c r="P74" s="142"/>
      <c r="Q74" s="132"/>
      <c r="R74" s="156" t="s">
        <v>1032</v>
      </c>
    </row>
    <row r="75" spans="1:18" ht="12.75" customHeight="1" x14ac:dyDescent="0.2">
      <c r="A75" s="44">
        <f t="shared" ref="A75:A81" si="0">+A74+1</f>
        <v>2</v>
      </c>
      <c r="B75" s="15" t="s">
        <v>898</v>
      </c>
      <c r="C75" s="47" t="s">
        <v>899</v>
      </c>
      <c r="D75" s="45">
        <v>40968</v>
      </c>
      <c r="E75" s="45">
        <v>40999</v>
      </c>
      <c r="F75" s="15"/>
      <c r="G75" s="15"/>
      <c r="H75" s="15"/>
      <c r="I75" s="15"/>
      <c r="J75" s="15"/>
      <c r="K75" s="15">
        <v>141</v>
      </c>
      <c r="L75" s="15" t="s">
        <v>151</v>
      </c>
      <c r="M75" s="47" t="s">
        <v>864</v>
      </c>
      <c r="N75" s="133"/>
      <c r="O75" s="155"/>
      <c r="P75" s="155"/>
      <c r="Q75" s="134"/>
      <c r="R75" s="157"/>
    </row>
    <row r="76" spans="1:18" ht="12.75" customHeight="1" x14ac:dyDescent="0.2">
      <c r="A76" s="44">
        <f t="shared" si="0"/>
        <v>3</v>
      </c>
      <c r="B76" s="15" t="s">
        <v>898</v>
      </c>
      <c r="C76" s="47" t="s">
        <v>899</v>
      </c>
      <c r="D76" s="45">
        <v>40999</v>
      </c>
      <c r="E76" s="45">
        <v>41029</v>
      </c>
      <c r="F76" s="15"/>
      <c r="G76" s="15"/>
      <c r="H76" s="15"/>
      <c r="I76" s="15"/>
      <c r="J76" s="15"/>
      <c r="K76" s="15">
        <v>171</v>
      </c>
      <c r="L76" s="15" t="s">
        <v>151</v>
      </c>
      <c r="M76" s="47" t="s">
        <v>864</v>
      </c>
      <c r="N76" s="133"/>
      <c r="O76" s="155"/>
      <c r="P76" s="155"/>
      <c r="Q76" s="134"/>
      <c r="R76" s="157"/>
    </row>
    <row r="77" spans="1:18" ht="12.75" customHeight="1" x14ac:dyDescent="0.2">
      <c r="A77" s="44">
        <f t="shared" si="0"/>
        <v>4</v>
      </c>
      <c r="B77" s="15" t="s">
        <v>898</v>
      </c>
      <c r="C77" s="47" t="s">
        <v>899</v>
      </c>
      <c r="D77" s="45">
        <v>41029</v>
      </c>
      <c r="E77" s="45">
        <v>41090</v>
      </c>
      <c r="F77" s="15"/>
      <c r="G77" s="15"/>
      <c r="H77" s="15"/>
      <c r="I77" s="15"/>
      <c r="J77" s="15"/>
      <c r="K77" s="15">
        <v>195</v>
      </c>
      <c r="L77" s="15" t="s">
        <v>151</v>
      </c>
      <c r="M77" s="47" t="s">
        <v>864</v>
      </c>
      <c r="N77" s="133"/>
      <c r="O77" s="155"/>
      <c r="P77" s="155"/>
      <c r="Q77" s="134"/>
      <c r="R77" s="157"/>
    </row>
    <row r="78" spans="1:18" ht="12.75" customHeight="1" x14ac:dyDescent="0.2">
      <c r="A78" s="44">
        <f t="shared" si="0"/>
        <v>5</v>
      </c>
      <c r="B78" s="15" t="s">
        <v>898</v>
      </c>
      <c r="C78" s="47" t="s">
        <v>899</v>
      </c>
      <c r="D78" s="45">
        <v>41121</v>
      </c>
      <c r="E78" s="45">
        <v>41152</v>
      </c>
      <c r="F78" s="15"/>
      <c r="G78" s="15"/>
      <c r="H78" s="15"/>
      <c r="I78" s="15"/>
      <c r="J78" s="15"/>
      <c r="K78" s="15">
        <v>152</v>
      </c>
      <c r="L78" s="15" t="s">
        <v>151</v>
      </c>
      <c r="M78" s="47" t="s">
        <v>864</v>
      </c>
      <c r="N78" s="133"/>
      <c r="O78" s="155"/>
      <c r="P78" s="155"/>
      <c r="Q78" s="134"/>
      <c r="R78" s="157"/>
    </row>
    <row r="79" spans="1:18" ht="12.75" customHeight="1" x14ac:dyDescent="0.2">
      <c r="A79" s="44">
        <f t="shared" si="0"/>
        <v>6</v>
      </c>
      <c r="B79" s="15" t="s">
        <v>898</v>
      </c>
      <c r="C79" s="47" t="s">
        <v>899</v>
      </c>
      <c r="D79" s="45">
        <v>41182</v>
      </c>
      <c r="E79" s="45">
        <v>41182</v>
      </c>
      <c r="F79" s="15">
        <v>2</v>
      </c>
      <c r="G79" s="15">
        <v>3</v>
      </c>
      <c r="H79" s="15"/>
      <c r="I79" s="15"/>
      <c r="J79" s="15"/>
      <c r="K79" s="15">
        <v>133</v>
      </c>
      <c r="L79" s="15" t="s">
        <v>151</v>
      </c>
      <c r="M79" s="47" t="s">
        <v>864</v>
      </c>
      <c r="N79" s="133"/>
      <c r="O79" s="155"/>
      <c r="P79" s="155"/>
      <c r="Q79" s="134"/>
      <c r="R79" s="157"/>
    </row>
    <row r="80" spans="1:18" ht="12.75" customHeight="1" x14ac:dyDescent="0.2">
      <c r="A80" s="44">
        <f t="shared" si="0"/>
        <v>7</v>
      </c>
      <c r="B80" s="15" t="s">
        <v>898</v>
      </c>
      <c r="C80" s="47" t="s">
        <v>899</v>
      </c>
      <c r="D80" s="45">
        <v>41213</v>
      </c>
      <c r="E80" s="45" t="s">
        <v>1033</v>
      </c>
      <c r="F80" s="15"/>
      <c r="G80" s="15"/>
      <c r="H80" s="15"/>
      <c r="I80" s="15"/>
      <c r="J80" s="15"/>
      <c r="K80" s="15">
        <v>241</v>
      </c>
      <c r="L80" s="15" t="s">
        <v>151</v>
      </c>
      <c r="M80" s="47" t="s">
        <v>864</v>
      </c>
      <c r="N80" s="133"/>
      <c r="O80" s="155"/>
      <c r="P80" s="155"/>
      <c r="Q80" s="134"/>
      <c r="R80" s="157"/>
    </row>
    <row r="81" spans="1:18" ht="12.75" customHeight="1" x14ac:dyDescent="0.2">
      <c r="A81" s="44">
        <f t="shared" si="0"/>
        <v>8</v>
      </c>
      <c r="B81" s="15" t="s">
        <v>898</v>
      </c>
      <c r="C81" s="47" t="s">
        <v>899</v>
      </c>
      <c r="D81" s="45">
        <v>41243</v>
      </c>
      <c r="E81" s="45">
        <v>41274</v>
      </c>
      <c r="F81" s="15"/>
      <c r="G81" s="15"/>
      <c r="H81" s="15"/>
      <c r="I81" s="15"/>
      <c r="J81" s="15"/>
      <c r="K81" s="15">
        <v>180</v>
      </c>
      <c r="L81" s="15" t="s">
        <v>151</v>
      </c>
      <c r="M81" s="47" t="s">
        <v>864</v>
      </c>
      <c r="N81" s="135"/>
      <c r="O81" s="143"/>
      <c r="P81" s="143"/>
      <c r="Q81" s="136"/>
      <c r="R81" s="147"/>
    </row>
    <row r="82" spans="1:18" ht="12.75" customHeight="1" x14ac:dyDescent="0.2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"/>
    </row>
    <row r="83" spans="1:18" ht="12.75" customHeight="1" x14ac:dyDescent="0.2">
      <c r="A83" s="183" t="s">
        <v>308</v>
      </c>
      <c r="B83" s="139"/>
      <c r="C83" s="182" t="s">
        <v>870</v>
      </c>
      <c r="D83" s="139"/>
      <c r="E83" s="183" t="s">
        <v>309</v>
      </c>
      <c r="F83" s="139"/>
      <c r="G83" s="185" t="s">
        <v>356</v>
      </c>
      <c r="H83" s="138"/>
      <c r="I83" s="138"/>
      <c r="J83" s="139"/>
      <c r="K83" s="183" t="s">
        <v>310</v>
      </c>
      <c r="L83" s="139"/>
      <c r="M83" s="182" t="s">
        <v>356</v>
      </c>
      <c r="N83" s="138"/>
      <c r="O83" s="138"/>
      <c r="P83" s="138"/>
      <c r="Q83" s="139"/>
      <c r="R83" s="1"/>
    </row>
    <row r="84" spans="1:18" ht="12.75" customHeight="1" x14ac:dyDescent="0.2">
      <c r="A84" s="183" t="s">
        <v>311</v>
      </c>
      <c r="B84" s="139"/>
      <c r="C84" s="182" t="s">
        <v>871</v>
      </c>
      <c r="D84" s="139"/>
      <c r="E84" s="183" t="s">
        <v>311</v>
      </c>
      <c r="F84" s="139"/>
      <c r="G84" s="185" t="s">
        <v>872</v>
      </c>
      <c r="H84" s="138"/>
      <c r="I84" s="138"/>
      <c r="J84" s="139"/>
      <c r="K84" s="183" t="s">
        <v>312</v>
      </c>
      <c r="L84" s="139"/>
      <c r="M84" s="182" t="s">
        <v>872</v>
      </c>
      <c r="N84" s="138"/>
      <c r="O84" s="138"/>
      <c r="P84" s="138"/>
      <c r="Q84" s="139"/>
      <c r="R84" s="1"/>
    </row>
    <row r="85" spans="1:18" ht="12.75" customHeight="1" x14ac:dyDescent="0.2">
      <c r="A85" s="183" t="s">
        <v>313</v>
      </c>
      <c r="B85" s="139"/>
      <c r="C85" s="182"/>
      <c r="D85" s="139"/>
      <c r="E85" s="183" t="s">
        <v>313</v>
      </c>
      <c r="F85" s="139"/>
      <c r="G85" s="185"/>
      <c r="H85" s="138"/>
      <c r="I85" s="138"/>
      <c r="J85" s="139"/>
      <c r="K85" s="183" t="s">
        <v>313</v>
      </c>
      <c r="L85" s="139"/>
      <c r="M85" s="182"/>
      <c r="N85" s="138"/>
      <c r="O85" s="138"/>
      <c r="P85" s="138"/>
      <c r="Q85" s="139"/>
      <c r="R85" s="1"/>
    </row>
    <row r="86" spans="1:18" ht="12.75" customHeight="1" x14ac:dyDescent="0.2">
      <c r="A86" s="183" t="s">
        <v>121</v>
      </c>
      <c r="B86" s="139"/>
      <c r="C86" s="206">
        <v>43018</v>
      </c>
      <c r="D86" s="139"/>
      <c r="E86" s="183" t="s">
        <v>121</v>
      </c>
      <c r="F86" s="139"/>
      <c r="G86" s="206">
        <v>43018</v>
      </c>
      <c r="H86" s="138"/>
      <c r="I86" s="138"/>
      <c r="J86" s="138"/>
      <c r="K86" s="183" t="s">
        <v>314</v>
      </c>
      <c r="L86" s="139"/>
      <c r="M86" s="206">
        <v>43018</v>
      </c>
      <c r="N86" s="138"/>
      <c r="O86" s="138"/>
      <c r="P86" s="138"/>
      <c r="Q86" s="139"/>
      <c r="R86" s="1"/>
    </row>
    <row r="87" spans="1:18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1:18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8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8" ht="12.75" customHeight="1" x14ac:dyDescent="0.2">
      <c r="A90" s="176"/>
      <c r="B90" s="132"/>
      <c r="C90" s="177" t="s">
        <v>238</v>
      </c>
      <c r="D90" s="142"/>
      <c r="E90" s="142"/>
      <c r="F90" s="142"/>
      <c r="G90" s="142"/>
      <c r="H90" s="142"/>
      <c r="I90" s="142"/>
      <c r="J90" s="142"/>
      <c r="K90" s="142"/>
      <c r="L90" s="142"/>
      <c r="M90" s="132"/>
      <c r="N90" s="178" t="s">
        <v>239</v>
      </c>
      <c r="O90" s="138"/>
      <c r="P90" s="138"/>
      <c r="Q90" s="139"/>
      <c r="R90" s="1"/>
    </row>
    <row r="91" spans="1:18" ht="12.75" customHeight="1" x14ac:dyDescent="0.2">
      <c r="A91" s="133"/>
      <c r="B91" s="134"/>
      <c r="C91" s="135"/>
      <c r="D91" s="143"/>
      <c r="E91" s="143"/>
      <c r="F91" s="143"/>
      <c r="G91" s="143"/>
      <c r="H91" s="143"/>
      <c r="I91" s="143"/>
      <c r="J91" s="143"/>
      <c r="K91" s="143"/>
      <c r="L91" s="143"/>
      <c r="M91" s="136"/>
      <c r="N91" s="178" t="s">
        <v>240</v>
      </c>
      <c r="O91" s="138"/>
      <c r="P91" s="138"/>
      <c r="Q91" s="139"/>
      <c r="R91" s="1"/>
    </row>
    <row r="92" spans="1:18" ht="12.75" customHeight="1" x14ac:dyDescent="0.2">
      <c r="A92" s="133"/>
      <c r="B92" s="134"/>
      <c r="C92" s="177" t="s">
        <v>241</v>
      </c>
      <c r="D92" s="142"/>
      <c r="E92" s="142"/>
      <c r="F92" s="142"/>
      <c r="G92" s="142"/>
      <c r="H92" s="142"/>
      <c r="I92" s="142"/>
      <c r="J92" s="142"/>
      <c r="K92" s="142"/>
      <c r="L92" s="142"/>
      <c r="M92" s="132"/>
      <c r="N92" s="179" t="s">
        <v>242</v>
      </c>
      <c r="O92" s="138"/>
      <c r="P92" s="138"/>
      <c r="Q92" s="139"/>
      <c r="R92" s="1"/>
    </row>
    <row r="93" spans="1:18" ht="12.75" customHeight="1" x14ac:dyDescent="0.2">
      <c r="A93" s="135"/>
      <c r="B93" s="136"/>
      <c r="C93" s="135"/>
      <c r="D93" s="143"/>
      <c r="E93" s="143"/>
      <c r="F93" s="143"/>
      <c r="G93" s="143"/>
      <c r="H93" s="143"/>
      <c r="I93" s="143"/>
      <c r="J93" s="143"/>
      <c r="K93" s="143"/>
      <c r="L93" s="143"/>
      <c r="M93" s="136"/>
      <c r="N93" s="179" t="s">
        <v>5</v>
      </c>
      <c r="O93" s="138"/>
      <c r="P93" s="138"/>
      <c r="Q93" s="139"/>
      <c r="R93" s="1"/>
    </row>
    <row r="94" spans="1:18" ht="12.75" customHeight="1" x14ac:dyDescent="0.2">
      <c r="A94" s="183" t="s">
        <v>243</v>
      </c>
      <c r="B94" s="138"/>
      <c r="C94" s="139"/>
      <c r="D94" s="186" t="s">
        <v>244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9"/>
      <c r="R94" s="1"/>
    </row>
    <row r="95" spans="1:18" ht="12.75" customHeight="1" x14ac:dyDescent="0.2">
      <c r="A95" s="183" t="s">
        <v>245</v>
      </c>
      <c r="B95" s="138"/>
      <c r="C95" s="139"/>
      <c r="D95" s="185" t="s">
        <v>957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9"/>
      <c r="R95" s="1"/>
    </row>
    <row r="96" spans="1:18" ht="12.75" customHeight="1" x14ac:dyDescent="0.2">
      <c r="A96" s="185" t="s">
        <v>246</v>
      </c>
      <c r="B96" s="139"/>
      <c r="C96" s="15" t="s">
        <v>860</v>
      </c>
      <c r="D96" s="187" t="s">
        <v>958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9"/>
      <c r="R96" s="1"/>
    </row>
    <row r="97" spans="1:18" ht="12.75" customHeight="1" x14ac:dyDescent="0.2">
      <c r="A97" s="153" t="s">
        <v>15</v>
      </c>
      <c r="B97" s="172" t="s">
        <v>16</v>
      </c>
      <c r="C97" s="153" t="s">
        <v>248</v>
      </c>
      <c r="D97" s="184" t="s">
        <v>18</v>
      </c>
      <c r="E97" s="139"/>
      <c r="F97" s="184" t="s">
        <v>249</v>
      </c>
      <c r="G97" s="138"/>
      <c r="H97" s="138"/>
      <c r="I97" s="138"/>
      <c r="J97" s="139"/>
      <c r="K97" s="153" t="s">
        <v>250</v>
      </c>
      <c r="L97" s="172" t="s">
        <v>251</v>
      </c>
      <c r="M97" s="153" t="s">
        <v>252</v>
      </c>
      <c r="N97" s="188" t="s">
        <v>253</v>
      </c>
      <c r="O97" s="142"/>
      <c r="P97" s="142"/>
      <c r="Q97" s="132"/>
      <c r="R97" s="240" t="s">
        <v>882</v>
      </c>
    </row>
    <row r="98" spans="1:18" ht="12.75" customHeight="1" x14ac:dyDescent="0.2">
      <c r="A98" s="147"/>
      <c r="B98" s="147"/>
      <c r="C98" s="147"/>
      <c r="D98" s="15" t="s">
        <v>25</v>
      </c>
      <c r="E98" s="15" t="s">
        <v>26</v>
      </c>
      <c r="F98" s="15" t="s">
        <v>254</v>
      </c>
      <c r="G98" s="15" t="s">
        <v>255</v>
      </c>
      <c r="H98" s="15" t="s">
        <v>256</v>
      </c>
      <c r="I98" s="15" t="s">
        <v>257</v>
      </c>
      <c r="J98" s="15" t="s">
        <v>258</v>
      </c>
      <c r="K98" s="147"/>
      <c r="L98" s="147"/>
      <c r="M98" s="147"/>
      <c r="N98" s="135"/>
      <c r="O98" s="143"/>
      <c r="P98" s="143"/>
      <c r="Q98" s="136"/>
      <c r="R98" s="147"/>
    </row>
    <row r="99" spans="1:18" ht="22.5" x14ac:dyDescent="0.2">
      <c r="A99" s="86">
        <v>6</v>
      </c>
      <c r="B99" s="86" t="s">
        <v>959</v>
      </c>
      <c r="C99" s="97" t="s">
        <v>1034</v>
      </c>
      <c r="D99" s="98">
        <v>40939</v>
      </c>
      <c r="E99" s="98">
        <v>41274</v>
      </c>
      <c r="F99" s="86">
        <v>3</v>
      </c>
      <c r="G99" s="86">
        <v>1</v>
      </c>
      <c r="H99" s="86"/>
      <c r="I99" s="86" t="s">
        <v>961</v>
      </c>
      <c r="J99" s="86"/>
      <c r="K99" s="86">
        <v>36</v>
      </c>
      <c r="L99" s="86" t="s">
        <v>151</v>
      </c>
      <c r="M99" s="86" t="s">
        <v>152</v>
      </c>
      <c r="N99" s="216"/>
      <c r="O99" s="142"/>
      <c r="P99" s="142"/>
      <c r="Q99" s="132"/>
      <c r="R99" s="241" t="s">
        <v>962</v>
      </c>
    </row>
    <row r="100" spans="1:18" ht="22.5" x14ac:dyDescent="0.2">
      <c r="A100" s="86">
        <v>7</v>
      </c>
      <c r="B100" s="86" t="s">
        <v>959</v>
      </c>
      <c r="C100" s="97" t="s">
        <v>963</v>
      </c>
      <c r="D100" s="98">
        <v>41274</v>
      </c>
      <c r="E100" s="98">
        <v>41274</v>
      </c>
      <c r="F100" s="86"/>
      <c r="G100" s="86">
        <v>2</v>
      </c>
      <c r="H100" s="86"/>
      <c r="I100" s="86" t="s">
        <v>961</v>
      </c>
      <c r="J100" s="86"/>
      <c r="K100" s="86">
        <v>1</v>
      </c>
      <c r="L100" s="86" t="s">
        <v>151</v>
      </c>
      <c r="M100" s="86" t="s">
        <v>152</v>
      </c>
      <c r="N100" s="133"/>
      <c r="O100" s="155"/>
      <c r="P100" s="155"/>
      <c r="Q100" s="134"/>
      <c r="R100" s="157"/>
    </row>
    <row r="101" spans="1:18" ht="22.5" x14ac:dyDescent="0.2">
      <c r="A101" s="86">
        <v>8</v>
      </c>
      <c r="B101" s="86" t="s">
        <v>959</v>
      </c>
      <c r="C101" s="97" t="s">
        <v>964</v>
      </c>
      <c r="D101" s="98">
        <v>41274</v>
      </c>
      <c r="E101" s="98">
        <v>41274</v>
      </c>
      <c r="F101" s="86"/>
      <c r="G101" s="86">
        <v>3</v>
      </c>
      <c r="H101" s="86"/>
      <c r="I101" s="86" t="s">
        <v>961</v>
      </c>
      <c r="J101" s="86"/>
      <c r="K101" s="86">
        <v>12</v>
      </c>
      <c r="L101" s="86" t="s">
        <v>151</v>
      </c>
      <c r="M101" s="86" t="s">
        <v>152</v>
      </c>
      <c r="N101" s="133"/>
      <c r="O101" s="155"/>
      <c r="P101" s="155"/>
      <c r="Q101" s="134"/>
      <c r="R101" s="157"/>
    </row>
    <row r="102" spans="1:18" ht="22.5" x14ac:dyDescent="0.2">
      <c r="A102" s="86">
        <v>9</v>
      </c>
      <c r="B102" s="86" t="s">
        <v>959</v>
      </c>
      <c r="C102" s="97" t="s">
        <v>1021</v>
      </c>
      <c r="D102" s="98">
        <v>40999</v>
      </c>
      <c r="E102" s="98">
        <v>41243</v>
      </c>
      <c r="F102" s="86"/>
      <c r="G102" s="86">
        <v>4</v>
      </c>
      <c r="H102" s="86"/>
      <c r="I102" s="86" t="s">
        <v>961</v>
      </c>
      <c r="J102" s="86"/>
      <c r="K102" s="86">
        <v>20</v>
      </c>
      <c r="L102" s="86" t="s">
        <v>151</v>
      </c>
      <c r="M102" s="86" t="s">
        <v>152</v>
      </c>
      <c r="N102" s="135"/>
      <c r="O102" s="143"/>
      <c r="P102" s="143"/>
      <c r="Q102" s="136"/>
      <c r="R102" s="147"/>
    </row>
    <row r="103" spans="1:18" ht="18" customHeight="1" x14ac:dyDescent="0.2">
      <c r="A103" s="15">
        <v>14</v>
      </c>
      <c r="B103" s="15" t="s">
        <v>898</v>
      </c>
      <c r="C103" s="47" t="s">
        <v>1035</v>
      </c>
      <c r="D103" s="45">
        <v>40968</v>
      </c>
      <c r="E103" s="45">
        <v>40999</v>
      </c>
      <c r="F103" s="15">
        <v>5</v>
      </c>
      <c r="G103" s="15">
        <v>1</v>
      </c>
      <c r="H103" s="15"/>
      <c r="I103" s="15" t="s">
        <v>961</v>
      </c>
      <c r="J103" s="15"/>
      <c r="K103" s="15">
        <v>62</v>
      </c>
      <c r="L103" s="15" t="s">
        <v>151</v>
      </c>
      <c r="M103" s="15" t="s">
        <v>152</v>
      </c>
      <c r="N103" s="242" t="s">
        <v>1036</v>
      </c>
      <c r="O103" s="138"/>
      <c r="P103" s="138"/>
      <c r="Q103" s="139"/>
      <c r="R103" s="40"/>
    </row>
    <row r="104" spans="1:18" ht="12.75" customHeight="1" x14ac:dyDescent="0.2">
      <c r="A104" s="183" t="s">
        <v>308</v>
      </c>
      <c r="B104" s="139"/>
      <c r="C104" s="182" t="s">
        <v>965</v>
      </c>
      <c r="D104" s="139"/>
      <c r="E104" s="183" t="s">
        <v>309</v>
      </c>
      <c r="F104" s="139"/>
      <c r="G104" s="185" t="s">
        <v>966</v>
      </c>
      <c r="H104" s="138"/>
      <c r="I104" s="138"/>
      <c r="J104" s="139"/>
      <c r="K104" s="183" t="s">
        <v>310</v>
      </c>
      <c r="L104" s="139"/>
      <c r="M104" s="182" t="s">
        <v>967</v>
      </c>
      <c r="N104" s="138"/>
      <c r="O104" s="138"/>
      <c r="P104" s="138"/>
      <c r="Q104" s="139"/>
      <c r="R104" s="1"/>
    </row>
    <row r="105" spans="1:18" ht="12.75" customHeight="1" x14ac:dyDescent="0.2">
      <c r="A105" s="183" t="s">
        <v>311</v>
      </c>
      <c r="B105" s="139"/>
      <c r="C105" s="182" t="s">
        <v>872</v>
      </c>
      <c r="D105" s="139"/>
      <c r="E105" s="183" t="s">
        <v>311</v>
      </c>
      <c r="F105" s="139"/>
      <c r="G105" s="185" t="s">
        <v>357</v>
      </c>
      <c r="H105" s="138"/>
      <c r="I105" s="138"/>
      <c r="J105" s="139"/>
      <c r="K105" s="183" t="s">
        <v>312</v>
      </c>
      <c r="L105" s="139"/>
      <c r="M105" s="182" t="s">
        <v>357</v>
      </c>
      <c r="N105" s="138"/>
      <c r="O105" s="138"/>
      <c r="P105" s="138"/>
      <c r="Q105" s="139"/>
      <c r="R105" s="1"/>
    </row>
    <row r="106" spans="1:18" ht="12.75" customHeight="1" x14ac:dyDescent="0.2">
      <c r="A106" s="183" t="s">
        <v>313</v>
      </c>
      <c r="B106" s="139"/>
      <c r="C106" s="182"/>
      <c r="D106" s="139"/>
      <c r="E106" s="183" t="s">
        <v>313</v>
      </c>
      <c r="F106" s="139"/>
      <c r="G106" s="185"/>
      <c r="H106" s="138"/>
      <c r="I106" s="138"/>
      <c r="J106" s="139"/>
      <c r="K106" s="183" t="s">
        <v>313</v>
      </c>
      <c r="L106" s="139"/>
      <c r="M106" s="182"/>
      <c r="N106" s="138"/>
      <c r="O106" s="138"/>
      <c r="P106" s="138"/>
      <c r="Q106" s="139"/>
      <c r="R106" s="1"/>
    </row>
    <row r="107" spans="1:18" ht="12.75" customHeight="1" x14ac:dyDescent="0.2">
      <c r="A107" s="183" t="s">
        <v>121</v>
      </c>
      <c r="B107" s="139"/>
      <c r="C107" s="189">
        <v>43360</v>
      </c>
      <c r="D107" s="139"/>
      <c r="E107" s="183" t="s">
        <v>121</v>
      </c>
      <c r="F107" s="139"/>
      <c r="G107" s="190">
        <v>43360</v>
      </c>
      <c r="H107" s="138"/>
      <c r="I107" s="138"/>
      <c r="J107" s="139"/>
      <c r="K107" s="183" t="s">
        <v>314</v>
      </c>
      <c r="L107" s="139"/>
      <c r="M107" s="189">
        <v>43360</v>
      </c>
      <c r="N107" s="138"/>
      <c r="O107" s="138"/>
      <c r="P107" s="138"/>
      <c r="Q107" s="139"/>
      <c r="R107" s="1"/>
    </row>
  </sheetData>
  <mergeCells count="201">
    <mergeCell ref="A60:B60"/>
    <mergeCell ref="C60:D60"/>
    <mergeCell ref="E60:F60"/>
    <mergeCell ref="A61:B61"/>
    <mergeCell ref="C61:D61"/>
    <mergeCell ref="E61:F61"/>
    <mergeCell ref="A62:B62"/>
    <mergeCell ref="A65:B68"/>
    <mergeCell ref="A69:C69"/>
    <mergeCell ref="D69:Q69"/>
    <mergeCell ref="G62:J62"/>
    <mergeCell ref="K62:L62"/>
    <mergeCell ref="M62:Q62"/>
    <mergeCell ref="C65:M66"/>
    <mergeCell ref="N65:Q65"/>
    <mergeCell ref="N66:Q66"/>
    <mergeCell ref="N67:Q67"/>
    <mergeCell ref="N68:Q68"/>
    <mergeCell ref="C67:M68"/>
    <mergeCell ref="C62:D62"/>
    <mergeCell ref="E62:F62"/>
    <mergeCell ref="A52:C52"/>
    <mergeCell ref="A53:C53"/>
    <mergeCell ref="A54:B54"/>
    <mergeCell ref="A55:A56"/>
    <mergeCell ref="B55:B56"/>
    <mergeCell ref="C55:C56"/>
    <mergeCell ref="D55:E55"/>
    <mergeCell ref="A59:B59"/>
    <mergeCell ref="C59:D59"/>
    <mergeCell ref="E59:F59"/>
    <mergeCell ref="D52:Q52"/>
    <mergeCell ref="D53:Q53"/>
    <mergeCell ref="D54:Q54"/>
    <mergeCell ref="F55:J55"/>
    <mergeCell ref="K55:K56"/>
    <mergeCell ref="L55:L56"/>
    <mergeCell ref="M55:M56"/>
    <mergeCell ref="N55:Q56"/>
    <mergeCell ref="A42:B42"/>
    <mergeCell ref="C42:D42"/>
    <mergeCell ref="E42:F42"/>
    <mergeCell ref="C43:D43"/>
    <mergeCell ref="E43:F43"/>
    <mergeCell ref="A45:B45"/>
    <mergeCell ref="C45:D45"/>
    <mergeCell ref="E45:F45"/>
    <mergeCell ref="A48:B51"/>
    <mergeCell ref="A43:B43"/>
    <mergeCell ref="A44:B44"/>
    <mergeCell ref="C44:D44"/>
    <mergeCell ref="E44:F44"/>
    <mergeCell ref="A90:B93"/>
    <mergeCell ref="C106:D106"/>
    <mergeCell ref="E106:F106"/>
    <mergeCell ref="G106:J106"/>
    <mergeCell ref="K106:L106"/>
    <mergeCell ref="M106:Q106"/>
    <mergeCell ref="A107:B107"/>
    <mergeCell ref="C107:D107"/>
    <mergeCell ref="E107:F107"/>
    <mergeCell ref="G107:J107"/>
    <mergeCell ref="K107:L107"/>
    <mergeCell ref="M107:Q107"/>
    <mergeCell ref="A104:B104"/>
    <mergeCell ref="C104:D104"/>
    <mergeCell ref="E104:F104"/>
    <mergeCell ref="A105:B105"/>
    <mergeCell ref="C105:D105"/>
    <mergeCell ref="E105:F105"/>
    <mergeCell ref="A106:B106"/>
    <mergeCell ref="A94:C94"/>
    <mergeCell ref="A95:C95"/>
    <mergeCell ref="A96:B96"/>
    <mergeCell ref="A97:A98"/>
    <mergeCell ref="B97:B98"/>
    <mergeCell ref="A84:B84"/>
    <mergeCell ref="C84:D84"/>
    <mergeCell ref="E84:F84"/>
    <mergeCell ref="A85:B85"/>
    <mergeCell ref="C85:D85"/>
    <mergeCell ref="E85:F85"/>
    <mergeCell ref="A86:B86"/>
    <mergeCell ref="C86:D86"/>
    <mergeCell ref="E86:F86"/>
    <mergeCell ref="F72:J72"/>
    <mergeCell ref="K72:K73"/>
    <mergeCell ref="L72:L73"/>
    <mergeCell ref="B72:B73"/>
    <mergeCell ref="A83:B83"/>
    <mergeCell ref="C83:D83"/>
    <mergeCell ref="E83:F83"/>
    <mergeCell ref="A70:C70"/>
    <mergeCell ref="A71:B71"/>
    <mergeCell ref="A72:A73"/>
    <mergeCell ref="C72:C73"/>
    <mergeCell ref="D72:E72"/>
    <mergeCell ref="M59:Q59"/>
    <mergeCell ref="G60:J60"/>
    <mergeCell ref="K60:L60"/>
    <mergeCell ref="M60:Q60"/>
    <mergeCell ref="G61:J61"/>
    <mergeCell ref="K61:L61"/>
    <mergeCell ref="M61:Q61"/>
    <mergeCell ref="D70:Q70"/>
    <mergeCell ref="D71:Q71"/>
    <mergeCell ref="R55:R56"/>
    <mergeCell ref="R97:R98"/>
    <mergeCell ref="N99:Q102"/>
    <mergeCell ref="R99:R102"/>
    <mergeCell ref="N103:Q103"/>
    <mergeCell ref="M104:Q104"/>
    <mergeCell ref="M105:Q105"/>
    <mergeCell ref="C90:M91"/>
    <mergeCell ref="C92:M93"/>
    <mergeCell ref="D94:Q94"/>
    <mergeCell ref="D95:Q95"/>
    <mergeCell ref="D96:Q96"/>
    <mergeCell ref="F97:J97"/>
    <mergeCell ref="K97:K98"/>
    <mergeCell ref="C97:C98"/>
    <mergeCell ref="D97:E97"/>
    <mergeCell ref="G86:J86"/>
    <mergeCell ref="K86:L86"/>
    <mergeCell ref="L97:L98"/>
    <mergeCell ref="M97:M98"/>
    <mergeCell ref="G104:J104"/>
    <mergeCell ref="K104:L104"/>
    <mergeCell ref="G105:J105"/>
    <mergeCell ref="K105:L105"/>
    <mergeCell ref="N97:Q98"/>
    <mergeCell ref="M86:Q86"/>
    <mergeCell ref="N90:Q90"/>
    <mergeCell ref="N91:Q91"/>
    <mergeCell ref="N92:Q92"/>
    <mergeCell ref="N93:Q93"/>
    <mergeCell ref="M72:M73"/>
    <mergeCell ref="N72:Q73"/>
    <mergeCell ref="R72:R73"/>
    <mergeCell ref="N74:Q81"/>
    <mergeCell ref="R74:R81"/>
    <mergeCell ref="M83:Q83"/>
    <mergeCell ref="G44:J44"/>
    <mergeCell ref="K44:L44"/>
    <mergeCell ref="M44:Q44"/>
    <mergeCell ref="M84:Q84"/>
    <mergeCell ref="M85:Q85"/>
    <mergeCell ref="K83:L83"/>
    <mergeCell ref="G83:J83"/>
    <mergeCell ref="G84:J84"/>
    <mergeCell ref="K84:L84"/>
    <mergeCell ref="G85:J85"/>
    <mergeCell ref="K85:L85"/>
    <mergeCell ref="N50:Q50"/>
    <mergeCell ref="N51:Q51"/>
    <mergeCell ref="G45:J45"/>
    <mergeCell ref="K45:L45"/>
    <mergeCell ref="M45:Q45"/>
    <mergeCell ref="C48:M49"/>
    <mergeCell ref="N48:Q48"/>
    <mergeCell ref="N49:Q49"/>
    <mergeCell ref="C50:M51"/>
    <mergeCell ref="N57:Q57"/>
    <mergeCell ref="N58:Q58"/>
    <mergeCell ref="G59:J59"/>
    <mergeCell ref="K59:L59"/>
    <mergeCell ref="N26:Q40"/>
    <mergeCell ref="R26:R40"/>
    <mergeCell ref="G42:J42"/>
    <mergeCell ref="K42:L42"/>
    <mergeCell ref="M42:Q42"/>
    <mergeCell ref="G43:J43"/>
    <mergeCell ref="K43:L43"/>
    <mergeCell ref="M43:Q43"/>
    <mergeCell ref="M9:M10"/>
    <mergeCell ref="N9:Q10"/>
    <mergeCell ref="R9:R10"/>
    <mergeCell ref="N11:Q20"/>
    <mergeCell ref="R11:R20"/>
    <mergeCell ref="N21:Q25"/>
    <mergeCell ref="R21:R25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4B083"/>
  </sheetPr>
  <dimension ref="A1:R202"/>
  <sheetViews>
    <sheetView workbookViewId="0">
      <selection activeCell="A184" sqref="A184:XFD185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5.140625" customWidth="1"/>
    <col min="15" max="15" width="3.5703125" customWidth="1"/>
    <col min="16" max="16" width="4.7109375" customWidth="1"/>
    <col min="17" max="17" width="7" customWidth="1"/>
    <col min="18" max="18" width="15.28515625" customWidth="1"/>
    <col min="19" max="26" width="10.5703125" customWidth="1"/>
  </cols>
  <sheetData>
    <row r="1" spans="1:18" ht="12.7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</row>
    <row r="2" spans="1:18" ht="12.75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</row>
    <row r="3" spans="1:18" ht="12.75" customHeight="1" x14ac:dyDescent="0.2">
      <c r="A3" s="133"/>
      <c r="B3" s="134"/>
      <c r="C3" s="177" t="s">
        <v>858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</row>
    <row r="4" spans="1:18" ht="12.7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</row>
    <row r="5" spans="1:18" ht="12.7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</row>
    <row r="6" spans="1:18" ht="12.75" customHeight="1" x14ac:dyDescent="0.2">
      <c r="A6" s="183" t="s">
        <v>245</v>
      </c>
      <c r="B6" s="138"/>
      <c r="C6" s="139"/>
      <c r="D6" s="185" t="s">
        <v>859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</row>
    <row r="7" spans="1:18" ht="12.75" customHeight="1" x14ac:dyDescent="0.2">
      <c r="A7" s="185" t="s">
        <v>246</v>
      </c>
      <c r="B7" s="139"/>
      <c r="C7" s="43" t="s">
        <v>860</v>
      </c>
      <c r="D7" s="187" t="s">
        <v>861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</row>
    <row r="8" spans="1:18" ht="12.7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228" t="s">
        <v>882</v>
      </c>
    </row>
    <row r="9" spans="1:18" ht="12.7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33.75" x14ac:dyDescent="0.2">
      <c r="A10" s="113">
        <f>0+1</f>
        <v>1</v>
      </c>
      <c r="B10" s="86" t="s">
        <v>1037</v>
      </c>
      <c r="C10" s="97" t="s">
        <v>1038</v>
      </c>
      <c r="D10" s="98">
        <v>40941</v>
      </c>
      <c r="E10" s="98">
        <v>41864</v>
      </c>
      <c r="F10" s="86"/>
      <c r="G10" s="86">
        <v>3</v>
      </c>
      <c r="H10" s="86"/>
      <c r="I10" s="86"/>
      <c r="J10" s="86"/>
      <c r="K10" s="97">
        <v>250</v>
      </c>
      <c r="L10" s="86" t="s">
        <v>151</v>
      </c>
      <c r="M10" s="97" t="s">
        <v>152</v>
      </c>
      <c r="N10" s="216" t="s">
        <v>1039</v>
      </c>
      <c r="O10" s="142"/>
      <c r="P10" s="142"/>
      <c r="Q10" s="132"/>
      <c r="R10" s="244" t="s">
        <v>1040</v>
      </c>
    </row>
    <row r="11" spans="1:18" ht="33.75" x14ac:dyDescent="0.2">
      <c r="A11" s="113">
        <f t="shared" ref="A11:A12" si="0">+A10+1</f>
        <v>2</v>
      </c>
      <c r="B11" s="86" t="s">
        <v>1037</v>
      </c>
      <c r="C11" s="97" t="s">
        <v>1038</v>
      </c>
      <c r="D11" s="98">
        <v>41864</v>
      </c>
      <c r="E11" s="98">
        <v>41932</v>
      </c>
      <c r="F11" s="86"/>
      <c r="G11" s="86"/>
      <c r="H11" s="86"/>
      <c r="I11" s="86"/>
      <c r="J11" s="86"/>
      <c r="K11" s="97">
        <v>98</v>
      </c>
      <c r="L11" s="86" t="s">
        <v>151</v>
      </c>
      <c r="M11" s="97" t="s">
        <v>152</v>
      </c>
      <c r="N11" s="133"/>
      <c r="O11" s="155"/>
      <c r="P11" s="155"/>
      <c r="Q11" s="134"/>
      <c r="R11" s="157"/>
    </row>
    <row r="12" spans="1:18" ht="33.75" x14ac:dyDescent="0.2">
      <c r="A12" s="113">
        <f t="shared" si="0"/>
        <v>3</v>
      </c>
      <c r="B12" s="86" t="s">
        <v>1037</v>
      </c>
      <c r="C12" s="97" t="s">
        <v>1038</v>
      </c>
      <c r="D12" s="98">
        <v>42396</v>
      </c>
      <c r="E12" s="98">
        <v>42592</v>
      </c>
      <c r="F12" s="86"/>
      <c r="G12" s="86"/>
      <c r="H12" s="86"/>
      <c r="I12" s="86"/>
      <c r="J12" s="86"/>
      <c r="K12" s="97">
        <v>213</v>
      </c>
      <c r="L12" s="86" t="s">
        <v>151</v>
      </c>
      <c r="M12" s="97" t="s">
        <v>152</v>
      </c>
      <c r="N12" s="135"/>
      <c r="O12" s="143"/>
      <c r="P12" s="143"/>
      <c r="Q12" s="136"/>
      <c r="R12" s="147"/>
    </row>
    <row r="13" spans="1:18" ht="12.75" customHeight="1" x14ac:dyDescent="0.2">
      <c r="A13" s="183" t="s">
        <v>308</v>
      </c>
      <c r="B13" s="139"/>
      <c r="C13" s="182" t="s">
        <v>870</v>
      </c>
      <c r="D13" s="139"/>
      <c r="E13" s="183" t="s">
        <v>309</v>
      </c>
      <c r="F13" s="139"/>
      <c r="G13" s="185" t="s">
        <v>356</v>
      </c>
      <c r="H13" s="138"/>
      <c r="I13" s="138"/>
      <c r="J13" s="139"/>
      <c r="K13" s="183" t="s">
        <v>310</v>
      </c>
      <c r="L13" s="139"/>
      <c r="M13" s="182" t="s">
        <v>356</v>
      </c>
      <c r="N13" s="138"/>
      <c r="O13" s="138"/>
      <c r="P13" s="138"/>
      <c r="Q13" s="139"/>
    </row>
    <row r="14" spans="1:18" ht="12.75" customHeight="1" x14ac:dyDescent="0.2">
      <c r="A14" s="183" t="s">
        <v>311</v>
      </c>
      <c r="B14" s="139"/>
      <c r="C14" s="182" t="s">
        <v>871</v>
      </c>
      <c r="D14" s="139"/>
      <c r="E14" s="183" t="s">
        <v>311</v>
      </c>
      <c r="F14" s="139"/>
      <c r="G14" s="185" t="s">
        <v>872</v>
      </c>
      <c r="H14" s="138"/>
      <c r="I14" s="138"/>
      <c r="J14" s="139"/>
      <c r="K14" s="183" t="s">
        <v>312</v>
      </c>
      <c r="L14" s="139"/>
      <c r="M14" s="182" t="s">
        <v>872</v>
      </c>
      <c r="N14" s="138"/>
      <c r="O14" s="138"/>
      <c r="P14" s="138"/>
      <c r="Q14" s="139"/>
    </row>
    <row r="15" spans="1:18" ht="12.75" customHeight="1" x14ac:dyDescent="0.2">
      <c r="A15" s="183" t="s">
        <v>313</v>
      </c>
      <c r="B15" s="139"/>
      <c r="C15" s="182"/>
      <c r="D15" s="139"/>
      <c r="E15" s="183" t="s">
        <v>313</v>
      </c>
      <c r="F15" s="139"/>
      <c r="G15" s="185"/>
      <c r="H15" s="138"/>
      <c r="I15" s="138"/>
      <c r="J15" s="139"/>
      <c r="K15" s="183" t="s">
        <v>313</v>
      </c>
      <c r="L15" s="139"/>
      <c r="M15" s="182"/>
      <c r="N15" s="138"/>
      <c r="O15" s="138"/>
      <c r="P15" s="138"/>
      <c r="Q15" s="139"/>
    </row>
    <row r="16" spans="1:18" ht="12.75" customHeight="1" x14ac:dyDescent="0.2">
      <c r="A16" s="183" t="s">
        <v>121</v>
      </c>
      <c r="B16" s="139"/>
      <c r="C16" s="206">
        <v>43018</v>
      </c>
      <c r="D16" s="139"/>
      <c r="E16" s="183" t="s">
        <v>121</v>
      </c>
      <c r="F16" s="139"/>
      <c r="G16" s="206">
        <v>43018</v>
      </c>
      <c r="H16" s="138"/>
      <c r="I16" s="138"/>
      <c r="J16" s="138"/>
      <c r="K16" s="183" t="s">
        <v>314</v>
      </c>
      <c r="L16" s="139"/>
      <c r="M16" s="206">
        <v>43018</v>
      </c>
      <c r="N16" s="138"/>
      <c r="O16" s="138"/>
      <c r="P16" s="138"/>
      <c r="Q16" s="139"/>
    </row>
    <row r="18" spans="1:18" ht="12.75" customHeight="1" x14ac:dyDescent="0.2">
      <c r="A18" s="176"/>
      <c r="B18" s="132"/>
      <c r="C18" s="177" t="s">
        <v>238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32"/>
      <c r="N18" s="178" t="s">
        <v>239</v>
      </c>
      <c r="O18" s="138"/>
      <c r="P18" s="138"/>
      <c r="Q18" s="139"/>
    </row>
    <row r="19" spans="1:18" ht="12.75" customHeight="1" x14ac:dyDescent="0.2">
      <c r="A19" s="133"/>
      <c r="B19" s="134"/>
      <c r="C19" s="135"/>
      <c r="D19" s="143"/>
      <c r="E19" s="143"/>
      <c r="F19" s="143"/>
      <c r="G19" s="143"/>
      <c r="H19" s="143"/>
      <c r="I19" s="143"/>
      <c r="J19" s="143"/>
      <c r="K19" s="143"/>
      <c r="L19" s="143"/>
      <c r="M19" s="136"/>
      <c r="N19" s="178" t="s">
        <v>240</v>
      </c>
      <c r="O19" s="138"/>
      <c r="P19" s="138"/>
      <c r="Q19" s="139"/>
    </row>
    <row r="20" spans="1:18" ht="12.75" customHeight="1" x14ac:dyDescent="0.2">
      <c r="A20" s="133"/>
      <c r="B20" s="134"/>
      <c r="C20" s="177" t="s">
        <v>241</v>
      </c>
      <c r="D20" s="142"/>
      <c r="E20" s="142"/>
      <c r="F20" s="142"/>
      <c r="G20" s="142"/>
      <c r="H20" s="142"/>
      <c r="I20" s="142"/>
      <c r="J20" s="142"/>
      <c r="K20" s="142"/>
      <c r="L20" s="142"/>
      <c r="M20" s="132"/>
      <c r="N20" s="179" t="s">
        <v>242</v>
      </c>
      <c r="O20" s="138"/>
      <c r="P20" s="138"/>
      <c r="Q20" s="139"/>
    </row>
    <row r="21" spans="1:18" ht="12.75" customHeight="1" x14ac:dyDescent="0.2">
      <c r="A21" s="135"/>
      <c r="B21" s="136"/>
      <c r="C21" s="135"/>
      <c r="D21" s="143"/>
      <c r="E21" s="143"/>
      <c r="F21" s="143"/>
      <c r="G21" s="143"/>
      <c r="H21" s="143"/>
      <c r="I21" s="143"/>
      <c r="J21" s="143"/>
      <c r="K21" s="143"/>
      <c r="L21" s="143"/>
      <c r="M21" s="136"/>
      <c r="N21" s="179" t="s">
        <v>5</v>
      </c>
      <c r="O21" s="138"/>
      <c r="P21" s="138"/>
      <c r="Q21" s="139"/>
    </row>
    <row r="22" spans="1:18" ht="12.75" customHeight="1" x14ac:dyDescent="0.2">
      <c r="A22" s="183" t="s">
        <v>243</v>
      </c>
      <c r="B22" s="138"/>
      <c r="C22" s="139"/>
      <c r="D22" s="186" t="s">
        <v>244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9"/>
    </row>
    <row r="23" spans="1:18" ht="12.75" customHeight="1" x14ac:dyDescent="0.2">
      <c r="A23" s="183" t="s">
        <v>245</v>
      </c>
      <c r="B23" s="138"/>
      <c r="C23" s="139"/>
      <c r="D23" s="207" t="s">
        <v>873</v>
      </c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9"/>
    </row>
    <row r="24" spans="1:18" ht="12.75" customHeight="1" x14ac:dyDescent="0.2">
      <c r="A24" s="185" t="s">
        <v>246</v>
      </c>
      <c r="B24" s="139"/>
      <c r="C24" s="43" t="s">
        <v>1041</v>
      </c>
      <c r="D24" s="187" t="s">
        <v>1042</v>
      </c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9"/>
    </row>
    <row r="25" spans="1:18" ht="18" customHeight="1" x14ac:dyDescent="0.2">
      <c r="A25" s="153" t="s">
        <v>15</v>
      </c>
      <c r="B25" s="172" t="s">
        <v>16</v>
      </c>
      <c r="C25" s="153" t="s">
        <v>248</v>
      </c>
      <c r="D25" s="184" t="s">
        <v>18</v>
      </c>
      <c r="E25" s="139"/>
      <c r="F25" s="184" t="s">
        <v>249</v>
      </c>
      <c r="G25" s="138"/>
      <c r="H25" s="138"/>
      <c r="I25" s="138"/>
      <c r="J25" s="139"/>
      <c r="K25" s="153" t="s">
        <v>250</v>
      </c>
      <c r="L25" s="172" t="s">
        <v>251</v>
      </c>
      <c r="M25" s="153" t="s">
        <v>252</v>
      </c>
      <c r="N25" s="188" t="s">
        <v>253</v>
      </c>
      <c r="O25" s="142"/>
      <c r="P25" s="142"/>
      <c r="Q25" s="132"/>
      <c r="R25" s="153" t="s">
        <v>1043</v>
      </c>
    </row>
    <row r="26" spans="1:18" ht="20.25" customHeight="1" x14ac:dyDescent="0.2">
      <c r="A26" s="147"/>
      <c r="B26" s="147"/>
      <c r="C26" s="147"/>
      <c r="D26" s="15" t="s">
        <v>25</v>
      </c>
      <c r="E26" s="15" t="s">
        <v>26</v>
      </c>
      <c r="F26" s="15" t="s">
        <v>254</v>
      </c>
      <c r="G26" s="15" t="s">
        <v>255</v>
      </c>
      <c r="H26" s="15" t="s">
        <v>256</v>
      </c>
      <c r="I26" s="15" t="s">
        <v>257</v>
      </c>
      <c r="J26" s="15" t="s">
        <v>258</v>
      </c>
      <c r="K26" s="147"/>
      <c r="L26" s="147"/>
      <c r="M26" s="147"/>
      <c r="N26" s="135"/>
      <c r="O26" s="143"/>
      <c r="P26" s="143"/>
      <c r="Q26" s="136"/>
      <c r="R26" s="147"/>
    </row>
    <row r="27" spans="1:18" ht="12.75" customHeight="1" x14ac:dyDescent="0.2">
      <c r="A27" s="15">
        <v>1</v>
      </c>
      <c r="B27" s="15" t="s">
        <v>875</v>
      </c>
      <c r="C27" s="47" t="s">
        <v>757</v>
      </c>
      <c r="D27" s="45">
        <v>41640</v>
      </c>
      <c r="E27" s="45">
        <v>41649</v>
      </c>
      <c r="F27" s="15">
        <v>1</v>
      </c>
      <c r="G27" s="15"/>
      <c r="H27" s="15"/>
      <c r="I27" s="15"/>
      <c r="J27" s="15"/>
      <c r="K27" s="15">
        <v>250</v>
      </c>
      <c r="L27" s="15" t="s">
        <v>151</v>
      </c>
      <c r="M27" s="15" t="s">
        <v>760</v>
      </c>
      <c r="N27" s="158"/>
      <c r="O27" s="142"/>
      <c r="P27" s="142"/>
      <c r="Q27" s="132"/>
      <c r="R27" s="156" t="s">
        <v>1044</v>
      </c>
    </row>
    <row r="28" spans="1:18" ht="12.75" customHeight="1" x14ac:dyDescent="0.2">
      <c r="A28" s="15">
        <v>2</v>
      </c>
      <c r="B28" s="15" t="s">
        <v>875</v>
      </c>
      <c r="C28" s="47" t="s">
        <v>757</v>
      </c>
      <c r="D28" s="45">
        <v>41649</v>
      </c>
      <c r="E28" s="45">
        <v>41666</v>
      </c>
      <c r="F28" s="15"/>
      <c r="G28" s="15"/>
      <c r="H28" s="15"/>
      <c r="I28" s="15"/>
      <c r="J28" s="15"/>
      <c r="K28" s="15">
        <v>175</v>
      </c>
      <c r="L28" s="15" t="s">
        <v>151</v>
      </c>
      <c r="M28" s="15" t="s">
        <v>760</v>
      </c>
      <c r="N28" s="133"/>
      <c r="O28" s="155"/>
      <c r="P28" s="155"/>
      <c r="Q28" s="134"/>
      <c r="R28" s="157"/>
    </row>
    <row r="29" spans="1:18" ht="12.75" customHeight="1" x14ac:dyDescent="0.2">
      <c r="A29" s="15">
        <v>3</v>
      </c>
      <c r="B29" s="15" t="s">
        <v>875</v>
      </c>
      <c r="C29" s="47" t="s">
        <v>757</v>
      </c>
      <c r="D29" s="45">
        <v>41667</v>
      </c>
      <c r="E29" s="45">
        <v>41667</v>
      </c>
      <c r="F29" s="15"/>
      <c r="G29" s="15"/>
      <c r="H29" s="15"/>
      <c r="I29" s="15"/>
      <c r="J29" s="15"/>
      <c r="K29" s="15">
        <v>240</v>
      </c>
      <c r="L29" s="15" t="s">
        <v>151</v>
      </c>
      <c r="M29" s="15" t="s">
        <v>760</v>
      </c>
      <c r="N29" s="133"/>
      <c r="O29" s="155"/>
      <c r="P29" s="155"/>
      <c r="Q29" s="134"/>
      <c r="R29" s="157"/>
    </row>
    <row r="30" spans="1:18" ht="12.75" customHeight="1" x14ac:dyDescent="0.2">
      <c r="A30" s="15">
        <v>4</v>
      </c>
      <c r="B30" s="15" t="s">
        <v>875</v>
      </c>
      <c r="C30" s="47" t="s">
        <v>757</v>
      </c>
      <c r="D30" s="45">
        <v>41667</v>
      </c>
      <c r="E30" s="45">
        <v>41681</v>
      </c>
      <c r="F30" s="15"/>
      <c r="G30" s="15"/>
      <c r="H30" s="15"/>
      <c r="I30" s="15"/>
      <c r="J30" s="15"/>
      <c r="K30" s="15">
        <v>246</v>
      </c>
      <c r="L30" s="15" t="s">
        <v>151</v>
      </c>
      <c r="M30" s="15" t="s">
        <v>760</v>
      </c>
      <c r="N30" s="133"/>
      <c r="O30" s="155"/>
      <c r="P30" s="155"/>
      <c r="Q30" s="134"/>
      <c r="R30" s="157"/>
    </row>
    <row r="31" spans="1:18" ht="12.75" customHeight="1" x14ac:dyDescent="0.2">
      <c r="A31" s="15">
        <v>5</v>
      </c>
      <c r="B31" s="15" t="s">
        <v>875</v>
      </c>
      <c r="C31" s="47" t="s">
        <v>757</v>
      </c>
      <c r="D31" s="45">
        <v>41681</v>
      </c>
      <c r="E31" s="45">
        <v>41690</v>
      </c>
      <c r="F31" s="15">
        <v>2</v>
      </c>
      <c r="G31" s="15"/>
      <c r="H31" s="15"/>
      <c r="I31" s="15"/>
      <c r="J31" s="15"/>
      <c r="K31" s="15">
        <v>250</v>
      </c>
      <c r="L31" s="15" t="s">
        <v>151</v>
      </c>
      <c r="M31" s="15" t="s">
        <v>760</v>
      </c>
      <c r="N31" s="133"/>
      <c r="O31" s="155"/>
      <c r="P31" s="155"/>
      <c r="Q31" s="134"/>
      <c r="R31" s="157"/>
    </row>
    <row r="32" spans="1:18" ht="12.75" customHeight="1" x14ac:dyDescent="0.2">
      <c r="A32" s="15">
        <v>6</v>
      </c>
      <c r="B32" s="15" t="s">
        <v>875</v>
      </c>
      <c r="C32" s="47" t="s">
        <v>757</v>
      </c>
      <c r="D32" s="45">
        <v>41690</v>
      </c>
      <c r="E32" s="45">
        <v>41695</v>
      </c>
      <c r="F32" s="15"/>
      <c r="G32" s="15"/>
      <c r="H32" s="15"/>
      <c r="I32" s="15"/>
      <c r="J32" s="15"/>
      <c r="K32" s="15">
        <v>182</v>
      </c>
      <c r="L32" s="15" t="s">
        <v>151</v>
      </c>
      <c r="M32" s="15" t="s">
        <v>760</v>
      </c>
      <c r="N32" s="133"/>
      <c r="O32" s="155"/>
      <c r="P32" s="155"/>
      <c r="Q32" s="134"/>
      <c r="R32" s="157"/>
    </row>
    <row r="33" spans="1:18" ht="12.75" customHeight="1" x14ac:dyDescent="0.2">
      <c r="A33" s="15">
        <v>7</v>
      </c>
      <c r="B33" s="15" t="s">
        <v>875</v>
      </c>
      <c r="C33" s="47" t="s">
        <v>757</v>
      </c>
      <c r="D33" s="45">
        <v>41695</v>
      </c>
      <c r="E33" s="45">
        <v>41695</v>
      </c>
      <c r="F33" s="15"/>
      <c r="G33" s="15"/>
      <c r="H33" s="15"/>
      <c r="I33" s="15"/>
      <c r="J33" s="15"/>
      <c r="K33" s="15">
        <v>182</v>
      </c>
      <c r="L33" s="15" t="s">
        <v>151</v>
      </c>
      <c r="M33" s="15" t="s">
        <v>760</v>
      </c>
      <c r="N33" s="133"/>
      <c r="O33" s="155"/>
      <c r="P33" s="155"/>
      <c r="Q33" s="134"/>
      <c r="R33" s="157"/>
    </row>
    <row r="34" spans="1:18" ht="12.75" customHeight="1" x14ac:dyDescent="0.2">
      <c r="A34" s="15">
        <v>8</v>
      </c>
      <c r="B34" s="15" t="s">
        <v>875</v>
      </c>
      <c r="C34" s="47" t="s">
        <v>757</v>
      </c>
      <c r="D34" s="45">
        <v>41696</v>
      </c>
      <c r="E34" s="45">
        <v>41698</v>
      </c>
      <c r="F34" s="15"/>
      <c r="G34" s="15"/>
      <c r="H34" s="15"/>
      <c r="I34" s="15"/>
      <c r="J34" s="15"/>
      <c r="K34" s="15">
        <v>185</v>
      </c>
      <c r="L34" s="15" t="s">
        <v>151</v>
      </c>
      <c r="M34" s="15" t="s">
        <v>760</v>
      </c>
      <c r="N34" s="133"/>
      <c r="O34" s="155"/>
      <c r="P34" s="155"/>
      <c r="Q34" s="134"/>
      <c r="R34" s="157"/>
    </row>
    <row r="35" spans="1:18" ht="12.75" customHeight="1" x14ac:dyDescent="0.2">
      <c r="A35" s="15">
        <v>9</v>
      </c>
      <c r="B35" s="15" t="s">
        <v>875</v>
      </c>
      <c r="C35" s="47" t="s">
        <v>757</v>
      </c>
      <c r="D35" s="45">
        <v>41701</v>
      </c>
      <c r="E35" s="45">
        <v>41712</v>
      </c>
      <c r="F35" s="15">
        <v>3</v>
      </c>
      <c r="G35" s="15"/>
      <c r="H35" s="15"/>
      <c r="I35" s="15"/>
      <c r="J35" s="15"/>
      <c r="K35" s="15">
        <v>249</v>
      </c>
      <c r="L35" s="15" t="s">
        <v>151</v>
      </c>
      <c r="M35" s="15" t="s">
        <v>760</v>
      </c>
      <c r="N35" s="133"/>
      <c r="O35" s="155"/>
      <c r="P35" s="155"/>
      <c r="Q35" s="134"/>
      <c r="R35" s="157"/>
    </row>
    <row r="36" spans="1:18" ht="12.75" customHeight="1" x14ac:dyDescent="0.2">
      <c r="A36" s="15">
        <v>10</v>
      </c>
      <c r="B36" s="15" t="s">
        <v>875</v>
      </c>
      <c r="C36" s="47" t="s">
        <v>757</v>
      </c>
      <c r="D36" s="45">
        <v>41712</v>
      </c>
      <c r="E36" s="45">
        <v>41719</v>
      </c>
      <c r="F36" s="15"/>
      <c r="G36" s="15"/>
      <c r="H36" s="15"/>
      <c r="I36" s="15"/>
      <c r="J36" s="15"/>
      <c r="K36" s="15">
        <v>250</v>
      </c>
      <c r="L36" s="15" t="s">
        <v>151</v>
      </c>
      <c r="M36" s="15" t="s">
        <v>760</v>
      </c>
      <c r="N36" s="133"/>
      <c r="O36" s="155"/>
      <c r="P36" s="155"/>
      <c r="Q36" s="134"/>
      <c r="R36" s="157"/>
    </row>
    <row r="37" spans="1:18" ht="12.75" customHeight="1" x14ac:dyDescent="0.2">
      <c r="A37" s="15">
        <v>11</v>
      </c>
      <c r="B37" s="15" t="s">
        <v>875</v>
      </c>
      <c r="C37" s="47" t="s">
        <v>757</v>
      </c>
      <c r="D37" s="45">
        <v>41719</v>
      </c>
      <c r="E37" s="45">
        <v>41724</v>
      </c>
      <c r="F37" s="15"/>
      <c r="G37" s="15"/>
      <c r="H37" s="15"/>
      <c r="I37" s="15"/>
      <c r="J37" s="15"/>
      <c r="K37" s="15">
        <v>250</v>
      </c>
      <c r="L37" s="15" t="s">
        <v>151</v>
      </c>
      <c r="M37" s="15" t="s">
        <v>760</v>
      </c>
      <c r="N37" s="133"/>
      <c r="O37" s="155"/>
      <c r="P37" s="155"/>
      <c r="Q37" s="134"/>
      <c r="R37" s="157"/>
    </row>
    <row r="38" spans="1:18" ht="12.75" customHeight="1" x14ac:dyDescent="0.2">
      <c r="A38" s="15">
        <v>12</v>
      </c>
      <c r="B38" s="15" t="s">
        <v>875</v>
      </c>
      <c r="C38" s="47" t="s">
        <v>757</v>
      </c>
      <c r="D38" s="45">
        <v>41725</v>
      </c>
      <c r="E38" s="45">
        <v>41729</v>
      </c>
      <c r="F38" s="15"/>
      <c r="G38" s="15"/>
      <c r="H38" s="15"/>
      <c r="I38" s="15"/>
      <c r="J38" s="15"/>
      <c r="K38" s="15">
        <v>216</v>
      </c>
      <c r="L38" s="15" t="s">
        <v>151</v>
      </c>
      <c r="M38" s="15" t="s">
        <v>760</v>
      </c>
      <c r="N38" s="135"/>
      <c r="O38" s="143"/>
      <c r="P38" s="143"/>
      <c r="Q38" s="136"/>
      <c r="R38" s="147"/>
    </row>
    <row r="39" spans="1:18" ht="12.75" customHeight="1" x14ac:dyDescent="0.2">
      <c r="A39" s="15">
        <v>13</v>
      </c>
      <c r="B39" s="15" t="s">
        <v>875</v>
      </c>
      <c r="C39" s="47" t="s">
        <v>757</v>
      </c>
      <c r="D39" s="45">
        <v>41730</v>
      </c>
      <c r="E39" s="45">
        <v>41739</v>
      </c>
      <c r="F39" s="15">
        <v>4</v>
      </c>
      <c r="G39" s="15"/>
      <c r="H39" s="15"/>
      <c r="I39" s="15"/>
      <c r="J39" s="15"/>
      <c r="K39" s="15">
        <v>250</v>
      </c>
      <c r="L39" s="15" t="s">
        <v>151</v>
      </c>
      <c r="M39" s="15" t="s">
        <v>760</v>
      </c>
      <c r="N39" s="158"/>
      <c r="O39" s="142"/>
      <c r="P39" s="142"/>
      <c r="Q39" s="132"/>
      <c r="R39" s="156" t="s">
        <v>1045</v>
      </c>
    </row>
    <row r="40" spans="1:18" ht="12.75" customHeight="1" x14ac:dyDescent="0.2">
      <c r="A40" s="15">
        <v>14</v>
      </c>
      <c r="B40" s="15" t="s">
        <v>875</v>
      </c>
      <c r="C40" s="47" t="s">
        <v>757</v>
      </c>
      <c r="D40" s="45">
        <v>41739</v>
      </c>
      <c r="E40" s="45">
        <v>41752</v>
      </c>
      <c r="F40" s="15"/>
      <c r="G40" s="15"/>
      <c r="H40" s="15"/>
      <c r="I40" s="15"/>
      <c r="J40" s="15"/>
      <c r="K40" s="15">
        <v>250</v>
      </c>
      <c r="L40" s="15" t="s">
        <v>151</v>
      </c>
      <c r="M40" s="15" t="s">
        <v>760</v>
      </c>
      <c r="N40" s="133"/>
      <c r="O40" s="155"/>
      <c r="P40" s="155"/>
      <c r="Q40" s="134"/>
      <c r="R40" s="157"/>
    </row>
    <row r="41" spans="1:18" ht="12.75" customHeight="1" x14ac:dyDescent="0.2">
      <c r="A41" s="15">
        <v>15</v>
      </c>
      <c r="B41" s="15" t="s">
        <v>875</v>
      </c>
      <c r="C41" s="47" t="s">
        <v>757</v>
      </c>
      <c r="D41" s="45">
        <v>41752</v>
      </c>
      <c r="E41" s="45">
        <v>41759</v>
      </c>
      <c r="F41" s="15"/>
      <c r="G41" s="15"/>
      <c r="H41" s="15"/>
      <c r="I41" s="15"/>
      <c r="J41" s="15"/>
      <c r="K41" s="15">
        <v>194</v>
      </c>
      <c r="L41" s="15" t="s">
        <v>151</v>
      </c>
      <c r="M41" s="15" t="s">
        <v>760</v>
      </c>
      <c r="N41" s="133"/>
      <c r="O41" s="155"/>
      <c r="P41" s="155"/>
      <c r="Q41" s="134"/>
      <c r="R41" s="157"/>
    </row>
    <row r="42" spans="1:18" ht="12.75" customHeight="1" x14ac:dyDescent="0.2">
      <c r="A42" s="15">
        <v>16</v>
      </c>
      <c r="B42" s="15" t="s">
        <v>875</v>
      </c>
      <c r="C42" s="47" t="s">
        <v>757</v>
      </c>
      <c r="D42" s="45">
        <v>41759</v>
      </c>
      <c r="E42" s="45">
        <v>41759</v>
      </c>
      <c r="F42" s="15"/>
      <c r="G42" s="15"/>
      <c r="H42" s="15"/>
      <c r="I42" s="15"/>
      <c r="J42" s="15"/>
      <c r="K42" s="15">
        <v>207</v>
      </c>
      <c r="L42" s="15" t="s">
        <v>151</v>
      </c>
      <c r="M42" s="15" t="s">
        <v>760</v>
      </c>
      <c r="N42" s="133"/>
      <c r="O42" s="155"/>
      <c r="P42" s="155"/>
      <c r="Q42" s="134"/>
      <c r="R42" s="157"/>
    </row>
    <row r="43" spans="1:18" ht="12.75" customHeight="1" x14ac:dyDescent="0.2">
      <c r="A43" s="15">
        <v>17</v>
      </c>
      <c r="B43" s="15" t="s">
        <v>875</v>
      </c>
      <c r="C43" s="47" t="s">
        <v>757</v>
      </c>
      <c r="D43" s="45">
        <v>41764</v>
      </c>
      <c r="E43" s="45">
        <v>41772</v>
      </c>
      <c r="F43" s="15">
        <v>5</v>
      </c>
      <c r="G43" s="15"/>
      <c r="H43" s="15"/>
      <c r="I43" s="15"/>
      <c r="J43" s="15"/>
      <c r="K43" s="15">
        <v>250</v>
      </c>
      <c r="L43" s="15" t="s">
        <v>151</v>
      </c>
      <c r="M43" s="15" t="s">
        <v>760</v>
      </c>
      <c r="N43" s="133"/>
      <c r="O43" s="155"/>
      <c r="P43" s="155"/>
      <c r="Q43" s="134"/>
      <c r="R43" s="157"/>
    </row>
    <row r="44" spans="1:18" ht="12.75" customHeight="1" x14ac:dyDescent="0.2">
      <c r="A44" s="15">
        <v>18</v>
      </c>
      <c r="B44" s="15" t="s">
        <v>875</v>
      </c>
      <c r="C44" s="47" t="s">
        <v>757</v>
      </c>
      <c r="D44" s="45">
        <v>41778</v>
      </c>
      <c r="E44" s="45">
        <v>41787</v>
      </c>
      <c r="F44" s="15"/>
      <c r="G44" s="15"/>
      <c r="H44" s="15"/>
      <c r="I44" s="15"/>
      <c r="J44" s="15"/>
      <c r="K44" s="15">
        <v>250</v>
      </c>
      <c r="L44" s="15" t="s">
        <v>151</v>
      </c>
      <c r="M44" s="15" t="s">
        <v>760</v>
      </c>
      <c r="N44" s="133"/>
      <c r="O44" s="155"/>
      <c r="P44" s="155"/>
      <c r="Q44" s="134"/>
      <c r="R44" s="157"/>
    </row>
    <row r="45" spans="1:18" ht="12.75" customHeight="1" x14ac:dyDescent="0.2">
      <c r="A45" s="15">
        <v>19</v>
      </c>
      <c r="B45" s="15" t="s">
        <v>875</v>
      </c>
      <c r="C45" s="47" t="s">
        <v>757</v>
      </c>
      <c r="D45" s="45">
        <v>41787</v>
      </c>
      <c r="E45" s="45">
        <v>41789</v>
      </c>
      <c r="F45" s="15"/>
      <c r="G45" s="15"/>
      <c r="H45" s="15"/>
      <c r="I45" s="15"/>
      <c r="J45" s="15"/>
      <c r="K45" s="15">
        <v>234</v>
      </c>
      <c r="L45" s="15" t="s">
        <v>151</v>
      </c>
      <c r="M45" s="15" t="s">
        <v>760</v>
      </c>
      <c r="N45" s="133"/>
      <c r="O45" s="155"/>
      <c r="P45" s="155"/>
      <c r="Q45" s="134"/>
      <c r="R45" s="157"/>
    </row>
    <row r="46" spans="1:18" ht="12.75" customHeight="1" x14ac:dyDescent="0.2">
      <c r="A46" s="15">
        <v>20</v>
      </c>
      <c r="B46" s="15" t="s">
        <v>875</v>
      </c>
      <c r="C46" s="47" t="s">
        <v>757</v>
      </c>
      <c r="D46" s="45">
        <v>41793</v>
      </c>
      <c r="E46" s="45">
        <v>41795</v>
      </c>
      <c r="F46" s="15"/>
      <c r="G46" s="15"/>
      <c r="H46" s="15"/>
      <c r="I46" s="15"/>
      <c r="J46" s="15"/>
      <c r="K46" s="15">
        <v>240</v>
      </c>
      <c r="L46" s="15" t="s">
        <v>151</v>
      </c>
      <c r="M46" s="15" t="s">
        <v>760</v>
      </c>
      <c r="N46" s="133"/>
      <c r="O46" s="155"/>
      <c r="P46" s="155"/>
      <c r="Q46" s="134"/>
      <c r="R46" s="157"/>
    </row>
    <row r="47" spans="1:18" ht="12.75" customHeight="1" x14ac:dyDescent="0.2">
      <c r="A47" s="15">
        <v>21</v>
      </c>
      <c r="B47" s="15" t="s">
        <v>875</v>
      </c>
      <c r="C47" s="47" t="s">
        <v>757</v>
      </c>
      <c r="D47" s="45">
        <v>41795</v>
      </c>
      <c r="E47" s="45">
        <v>41806</v>
      </c>
      <c r="F47" s="15">
        <v>6</v>
      </c>
      <c r="G47" s="15"/>
      <c r="H47" s="15"/>
      <c r="I47" s="15"/>
      <c r="J47" s="15"/>
      <c r="K47" s="15">
        <v>250</v>
      </c>
      <c r="L47" s="15" t="s">
        <v>151</v>
      </c>
      <c r="M47" s="15" t="s">
        <v>760</v>
      </c>
      <c r="N47" s="133"/>
      <c r="O47" s="155"/>
      <c r="P47" s="155"/>
      <c r="Q47" s="134"/>
      <c r="R47" s="157"/>
    </row>
    <row r="48" spans="1:18" ht="12.75" customHeight="1" x14ac:dyDescent="0.2">
      <c r="A48" s="15">
        <v>22</v>
      </c>
      <c r="B48" s="15" t="s">
        <v>875</v>
      </c>
      <c r="C48" s="47" t="s">
        <v>757</v>
      </c>
      <c r="D48" s="45">
        <v>41806</v>
      </c>
      <c r="E48" s="45">
        <v>41815</v>
      </c>
      <c r="F48" s="15"/>
      <c r="G48" s="15"/>
      <c r="H48" s="15"/>
      <c r="I48" s="15"/>
      <c r="J48" s="15"/>
      <c r="K48" s="15">
        <v>250</v>
      </c>
      <c r="L48" s="15" t="s">
        <v>151</v>
      </c>
      <c r="M48" s="15" t="s">
        <v>760</v>
      </c>
      <c r="N48" s="133"/>
      <c r="O48" s="155"/>
      <c r="P48" s="155"/>
      <c r="Q48" s="134"/>
      <c r="R48" s="157"/>
    </row>
    <row r="49" spans="1:18" ht="12.75" customHeight="1" x14ac:dyDescent="0.2">
      <c r="A49" s="15">
        <v>23</v>
      </c>
      <c r="B49" s="15" t="s">
        <v>875</v>
      </c>
      <c r="C49" s="47" t="s">
        <v>757</v>
      </c>
      <c r="D49" s="45">
        <v>41815</v>
      </c>
      <c r="E49" s="45">
        <v>41817</v>
      </c>
      <c r="F49" s="15"/>
      <c r="G49" s="15"/>
      <c r="H49" s="15"/>
      <c r="I49" s="15"/>
      <c r="J49" s="15"/>
      <c r="K49" s="15">
        <v>242</v>
      </c>
      <c r="L49" s="15" t="s">
        <v>151</v>
      </c>
      <c r="M49" s="15" t="s">
        <v>760</v>
      </c>
      <c r="N49" s="133"/>
      <c r="O49" s="155"/>
      <c r="P49" s="155"/>
      <c r="Q49" s="134"/>
      <c r="R49" s="157"/>
    </row>
    <row r="50" spans="1:18" ht="12.75" customHeight="1" x14ac:dyDescent="0.2">
      <c r="A50" s="15">
        <v>24</v>
      </c>
      <c r="B50" s="15" t="s">
        <v>875</v>
      </c>
      <c r="C50" s="47" t="s">
        <v>757</v>
      </c>
      <c r="D50" s="45">
        <v>41821</v>
      </c>
      <c r="E50" s="45">
        <v>41824</v>
      </c>
      <c r="F50" s="15"/>
      <c r="G50" s="15"/>
      <c r="H50" s="15"/>
      <c r="I50" s="15"/>
      <c r="J50" s="15"/>
      <c r="K50" s="15">
        <v>250</v>
      </c>
      <c r="L50" s="15" t="s">
        <v>151</v>
      </c>
      <c r="M50" s="15" t="s">
        <v>760</v>
      </c>
      <c r="N50" s="133"/>
      <c r="O50" s="155"/>
      <c r="P50" s="155"/>
      <c r="Q50" s="134"/>
      <c r="R50" s="157"/>
    </row>
    <row r="51" spans="1:18" ht="12.75" customHeight="1" x14ac:dyDescent="0.2">
      <c r="A51" s="15">
        <v>25</v>
      </c>
      <c r="B51" s="15" t="s">
        <v>875</v>
      </c>
      <c r="C51" s="47" t="s">
        <v>757</v>
      </c>
      <c r="D51" s="45">
        <v>41827</v>
      </c>
      <c r="E51" s="45">
        <v>41831</v>
      </c>
      <c r="F51" s="15">
        <v>7</v>
      </c>
      <c r="G51" s="15"/>
      <c r="H51" s="15"/>
      <c r="I51" s="15"/>
      <c r="J51" s="15"/>
      <c r="K51" s="15">
        <v>250</v>
      </c>
      <c r="L51" s="15" t="s">
        <v>151</v>
      </c>
      <c r="M51" s="15" t="s">
        <v>760</v>
      </c>
      <c r="N51" s="133"/>
      <c r="O51" s="155"/>
      <c r="P51" s="155"/>
      <c r="Q51" s="134"/>
      <c r="R51" s="157"/>
    </row>
    <row r="52" spans="1:18" ht="12.75" customHeight="1" x14ac:dyDescent="0.2">
      <c r="A52" s="15">
        <v>26</v>
      </c>
      <c r="B52" s="15" t="s">
        <v>875</v>
      </c>
      <c r="C52" s="47" t="s">
        <v>757</v>
      </c>
      <c r="D52" s="45">
        <v>41831</v>
      </c>
      <c r="E52" s="45">
        <v>41841</v>
      </c>
      <c r="F52" s="15"/>
      <c r="G52" s="15"/>
      <c r="H52" s="15"/>
      <c r="I52" s="15"/>
      <c r="J52" s="15"/>
      <c r="K52" s="15">
        <v>250</v>
      </c>
      <c r="L52" s="15" t="s">
        <v>151</v>
      </c>
      <c r="M52" s="15" t="s">
        <v>760</v>
      </c>
      <c r="N52" s="133"/>
      <c r="O52" s="155"/>
      <c r="P52" s="155"/>
      <c r="Q52" s="134"/>
      <c r="R52" s="157"/>
    </row>
    <row r="53" spans="1:18" ht="12.75" customHeight="1" x14ac:dyDescent="0.2">
      <c r="A53" s="15">
        <v>27</v>
      </c>
      <c r="B53" s="15" t="s">
        <v>875</v>
      </c>
      <c r="C53" s="47" t="s">
        <v>757</v>
      </c>
      <c r="D53" s="45">
        <v>41841</v>
      </c>
      <c r="E53" s="45">
        <v>41849</v>
      </c>
      <c r="F53" s="15"/>
      <c r="G53" s="15"/>
      <c r="H53" s="15"/>
      <c r="I53" s="15"/>
      <c r="J53" s="15"/>
      <c r="K53" s="15">
        <v>250</v>
      </c>
      <c r="L53" s="15" t="s">
        <v>151</v>
      </c>
      <c r="M53" s="15" t="s">
        <v>760</v>
      </c>
      <c r="N53" s="133"/>
      <c r="O53" s="155"/>
      <c r="P53" s="155"/>
      <c r="Q53" s="134"/>
      <c r="R53" s="157"/>
    </row>
    <row r="54" spans="1:18" ht="12.75" customHeight="1" x14ac:dyDescent="0.2">
      <c r="A54" s="15">
        <v>28</v>
      </c>
      <c r="B54" s="15" t="s">
        <v>875</v>
      </c>
      <c r="C54" s="47" t="s">
        <v>757</v>
      </c>
      <c r="D54" s="45">
        <v>41849</v>
      </c>
      <c r="E54" s="45">
        <v>41849</v>
      </c>
      <c r="F54" s="15"/>
      <c r="G54" s="15"/>
      <c r="H54" s="15"/>
      <c r="I54" s="15"/>
      <c r="J54" s="15"/>
      <c r="K54" s="15">
        <v>250</v>
      </c>
      <c r="L54" s="15" t="s">
        <v>151</v>
      </c>
      <c r="M54" s="15" t="s">
        <v>760</v>
      </c>
      <c r="N54" s="135"/>
      <c r="O54" s="143"/>
      <c r="P54" s="143"/>
      <c r="Q54" s="136"/>
      <c r="R54" s="147"/>
    </row>
    <row r="55" spans="1:18" ht="12.75" customHeight="1" x14ac:dyDescent="0.2">
      <c r="A55" s="15">
        <v>29</v>
      </c>
      <c r="B55" s="15" t="s">
        <v>875</v>
      </c>
      <c r="C55" s="47" t="s">
        <v>757</v>
      </c>
      <c r="D55" s="45">
        <v>41849</v>
      </c>
      <c r="E55" s="45">
        <v>41856</v>
      </c>
      <c r="F55" s="15">
        <v>8</v>
      </c>
      <c r="G55" s="15"/>
      <c r="H55" s="15"/>
      <c r="I55" s="15"/>
      <c r="J55" s="15"/>
      <c r="K55" s="15">
        <v>249</v>
      </c>
      <c r="L55" s="15" t="s">
        <v>151</v>
      </c>
      <c r="M55" s="15" t="s">
        <v>760</v>
      </c>
      <c r="N55" s="158"/>
      <c r="O55" s="142"/>
      <c r="P55" s="142"/>
      <c r="Q55" s="132"/>
      <c r="R55" s="156" t="s">
        <v>1046</v>
      </c>
    </row>
    <row r="56" spans="1:18" ht="12.75" customHeight="1" x14ac:dyDescent="0.2">
      <c r="A56" s="15">
        <v>30</v>
      </c>
      <c r="B56" s="15" t="s">
        <v>875</v>
      </c>
      <c r="C56" s="47" t="s">
        <v>757</v>
      </c>
      <c r="D56" s="45">
        <v>41856</v>
      </c>
      <c r="E56" s="45">
        <v>41865</v>
      </c>
      <c r="F56" s="15"/>
      <c r="G56" s="15"/>
      <c r="H56" s="15"/>
      <c r="I56" s="15"/>
      <c r="J56" s="15"/>
      <c r="K56" s="15">
        <v>248</v>
      </c>
      <c r="L56" s="15" t="s">
        <v>151</v>
      </c>
      <c r="M56" s="15" t="s">
        <v>760</v>
      </c>
      <c r="N56" s="133"/>
      <c r="O56" s="155"/>
      <c r="P56" s="155"/>
      <c r="Q56" s="134"/>
      <c r="R56" s="157"/>
    </row>
    <row r="57" spans="1:18" ht="12.75" customHeight="1" x14ac:dyDescent="0.2">
      <c r="A57" s="15">
        <v>31</v>
      </c>
      <c r="B57" s="15" t="s">
        <v>875</v>
      </c>
      <c r="C57" s="47" t="s">
        <v>757</v>
      </c>
      <c r="D57" s="45">
        <v>41865</v>
      </c>
      <c r="E57" s="45">
        <v>41876</v>
      </c>
      <c r="F57" s="15"/>
      <c r="G57" s="15"/>
      <c r="H57" s="15"/>
      <c r="I57" s="15"/>
      <c r="J57" s="15"/>
      <c r="K57" s="15">
        <v>249</v>
      </c>
      <c r="L57" s="15" t="s">
        <v>151</v>
      </c>
      <c r="M57" s="15" t="s">
        <v>760</v>
      </c>
      <c r="N57" s="133"/>
      <c r="O57" s="155"/>
      <c r="P57" s="155"/>
      <c r="Q57" s="134"/>
      <c r="R57" s="157"/>
    </row>
    <row r="58" spans="1:18" ht="12.75" customHeight="1" x14ac:dyDescent="0.2">
      <c r="A58" s="15">
        <v>32</v>
      </c>
      <c r="B58" s="15" t="s">
        <v>875</v>
      </c>
      <c r="C58" s="47" t="s">
        <v>757</v>
      </c>
      <c r="D58" s="45">
        <v>41876</v>
      </c>
      <c r="E58" s="45">
        <v>42974</v>
      </c>
      <c r="F58" s="15"/>
      <c r="G58" s="15"/>
      <c r="H58" s="15"/>
      <c r="I58" s="15"/>
      <c r="J58" s="15"/>
      <c r="K58" s="15">
        <v>250</v>
      </c>
      <c r="L58" s="15" t="s">
        <v>151</v>
      </c>
      <c r="M58" s="15" t="s">
        <v>760</v>
      </c>
      <c r="N58" s="133"/>
      <c r="O58" s="155"/>
      <c r="P58" s="155"/>
      <c r="Q58" s="134"/>
      <c r="R58" s="157"/>
    </row>
    <row r="59" spans="1:18" ht="12.75" customHeight="1" x14ac:dyDescent="0.2">
      <c r="A59" s="15">
        <v>33</v>
      </c>
      <c r="B59" s="15" t="s">
        <v>875</v>
      </c>
      <c r="C59" s="47" t="s">
        <v>757</v>
      </c>
      <c r="D59" s="45">
        <v>41879</v>
      </c>
      <c r="E59" s="45">
        <v>41892</v>
      </c>
      <c r="F59" s="15">
        <v>9</v>
      </c>
      <c r="G59" s="15"/>
      <c r="H59" s="15"/>
      <c r="I59" s="15"/>
      <c r="J59" s="15"/>
      <c r="K59" s="15">
        <v>247</v>
      </c>
      <c r="L59" s="15" t="s">
        <v>151</v>
      </c>
      <c r="M59" s="15" t="s">
        <v>760</v>
      </c>
      <c r="N59" s="133"/>
      <c r="O59" s="155"/>
      <c r="P59" s="155"/>
      <c r="Q59" s="134"/>
      <c r="R59" s="157"/>
    </row>
    <row r="60" spans="1:18" ht="12.75" customHeight="1" x14ac:dyDescent="0.2">
      <c r="A60" s="15">
        <v>34</v>
      </c>
      <c r="B60" s="15" t="s">
        <v>875</v>
      </c>
      <c r="C60" s="47" t="s">
        <v>757</v>
      </c>
      <c r="D60" s="45">
        <v>41893</v>
      </c>
      <c r="E60" s="45">
        <v>41904</v>
      </c>
      <c r="F60" s="15"/>
      <c r="G60" s="15"/>
      <c r="H60" s="15"/>
      <c r="I60" s="15"/>
      <c r="J60" s="15"/>
      <c r="K60" s="15">
        <v>250</v>
      </c>
      <c r="L60" s="15" t="s">
        <v>151</v>
      </c>
      <c r="M60" s="15" t="s">
        <v>760</v>
      </c>
      <c r="N60" s="133"/>
      <c r="O60" s="155"/>
      <c r="P60" s="155"/>
      <c r="Q60" s="134"/>
      <c r="R60" s="157"/>
    </row>
    <row r="61" spans="1:18" ht="12.75" customHeight="1" x14ac:dyDescent="0.2">
      <c r="A61" s="15">
        <v>35</v>
      </c>
      <c r="B61" s="15" t="s">
        <v>875</v>
      </c>
      <c r="C61" s="47" t="s">
        <v>757</v>
      </c>
      <c r="D61" s="45">
        <v>41904</v>
      </c>
      <c r="E61" s="45">
        <v>41911</v>
      </c>
      <c r="F61" s="15"/>
      <c r="G61" s="15"/>
      <c r="H61" s="15"/>
      <c r="I61" s="15"/>
      <c r="J61" s="15"/>
      <c r="K61" s="15">
        <v>250</v>
      </c>
      <c r="L61" s="15" t="s">
        <v>151</v>
      </c>
      <c r="M61" s="15" t="s">
        <v>760</v>
      </c>
      <c r="N61" s="133"/>
      <c r="O61" s="155"/>
      <c r="P61" s="155"/>
      <c r="Q61" s="134"/>
      <c r="R61" s="157"/>
    </row>
    <row r="62" spans="1:18" ht="12.75" customHeight="1" x14ac:dyDescent="0.2">
      <c r="A62" s="15">
        <v>36</v>
      </c>
      <c r="B62" s="15" t="s">
        <v>875</v>
      </c>
      <c r="C62" s="47" t="s">
        <v>757</v>
      </c>
      <c r="D62" s="45">
        <v>41912</v>
      </c>
      <c r="E62" s="45">
        <v>41912</v>
      </c>
      <c r="F62" s="15"/>
      <c r="G62" s="15"/>
      <c r="H62" s="15"/>
      <c r="I62" s="15"/>
      <c r="J62" s="15"/>
      <c r="K62" s="15">
        <v>248</v>
      </c>
      <c r="L62" s="15" t="s">
        <v>151</v>
      </c>
      <c r="M62" s="15" t="s">
        <v>760</v>
      </c>
      <c r="N62" s="133"/>
      <c r="O62" s="155"/>
      <c r="P62" s="155"/>
      <c r="Q62" s="134"/>
      <c r="R62" s="157"/>
    </row>
    <row r="63" spans="1:18" ht="12.75" customHeight="1" x14ac:dyDescent="0.2">
      <c r="A63" s="15">
        <v>37</v>
      </c>
      <c r="B63" s="15" t="s">
        <v>875</v>
      </c>
      <c r="C63" s="47" t="s">
        <v>757</v>
      </c>
      <c r="D63" s="45">
        <v>41912</v>
      </c>
      <c r="E63" s="45">
        <v>41921</v>
      </c>
      <c r="F63" s="15">
        <v>10</v>
      </c>
      <c r="G63" s="15"/>
      <c r="H63" s="15"/>
      <c r="I63" s="15"/>
      <c r="J63" s="15"/>
      <c r="K63" s="15">
        <v>243</v>
      </c>
      <c r="L63" s="15" t="s">
        <v>151</v>
      </c>
      <c r="M63" s="15" t="s">
        <v>760</v>
      </c>
      <c r="N63" s="133"/>
      <c r="O63" s="155"/>
      <c r="P63" s="155"/>
      <c r="Q63" s="134"/>
      <c r="R63" s="157"/>
    </row>
    <row r="64" spans="1:18" ht="12.75" customHeight="1" x14ac:dyDescent="0.2">
      <c r="A64" s="15">
        <v>38</v>
      </c>
      <c r="B64" s="15" t="s">
        <v>875</v>
      </c>
      <c r="C64" s="47" t="s">
        <v>757</v>
      </c>
      <c r="D64" s="45">
        <v>41921</v>
      </c>
      <c r="E64" s="45">
        <v>41928</v>
      </c>
      <c r="F64" s="15"/>
      <c r="G64" s="15"/>
      <c r="H64" s="15"/>
      <c r="I64" s="15"/>
      <c r="J64" s="15"/>
      <c r="K64" s="15">
        <v>193</v>
      </c>
      <c r="L64" s="15" t="s">
        <v>151</v>
      </c>
      <c r="M64" s="15" t="s">
        <v>760</v>
      </c>
      <c r="N64" s="133"/>
      <c r="O64" s="155"/>
      <c r="P64" s="155"/>
      <c r="Q64" s="134"/>
      <c r="R64" s="157"/>
    </row>
    <row r="65" spans="1:18" ht="12.75" customHeight="1" x14ac:dyDescent="0.2">
      <c r="A65" s="15">
        <v>39</v>
      </c>
      <c r="B65" s="15" t="s">
        <v>875</v>
      </c>
      <c r="C65" s="47" t="s">
        <v>757</v>
      </c>
      <c r="D65" s="45">
        <v>41928</v>
      </c>
      <c r="E65" s="45">
        <v>41935</v>
      </c>
      <c r="F65" s="15"/>
      <c r="G65" s="15"/>
      <c r="H65" s="15"/>
      <c r="I65" s="15"/>
      <c r="J65" s="15"/>
      <c r="K65" s="15">
        <v>250</v>
      </c>
      <c r="L65" s="15" t="s">
        <v>151</v>
      </c>
      <c r="M65" s="15" t="s">
        <v>760</v>
      </c>
      <c r="N65" s="133"/>
      <c r="O65" s="155"/>
      <c r="P65" s="155"/>
      <c r="Q65" s="134"/>
      <c r="R65" s="157"/>
    </row>
    <row r="66" spans="1:18" ht="12.75" customHeight="1" x14ac:dyDescent="0.2">
      <c r="A66" s="15">
        <v>40</v>
      </c>
      <c r="B66" s="15" t="s">
        <v>875</v>
      </c>
      <c r="C66" s="47" t="s">
        <v>757</v>
      </c>
      <c r="D66" s="45">
        <v>41936</v>
      </c>
      <c r="E66" s="45">
        <v>41940</v>
      </c>
      <c r="F66" s="15"/>
      <c r="G66" s="15"/>
      <c r="H66" s="15"/>
      <c r="I66" s="15"/>
      <c r="J66" s="15"/>
      <c r="K66" s="15">
        <v>250</v>
      </c>
      <c r="L66" s="15" t="s">
        <v>151</v>
      </c>
      <c r="M66" s="15" t="s">
        <v>760</v>
      </c>
      <c r="N66" s="133"/>
      <c r="O66" s="155"/>
      <c r="P66" s="155"/>
      <c r="Q66" s="134"/>
      <c r="R66" s="157"/>
    </row>
    <row r="67" spans="1:18" ht="12.75" customHeight="1" x14ac:dyDescent="0.2">
      <c r="A67" s="15">
        <v>41</v>
      </c>
      <c r="B67" s="15" t="s">
        <v>875</v>
      </c>
      <c r="C67" s="47" t="s">
        <v>757</v>
      </c>
      <c r="D67" s="45">
        <v>41940</v>
      </c>
      <c r="E67" s="45">
        <v>41943</v>
      </c>
      <c r="F67" s="15">
        <v>11</v>
      </c>
      <c r="G67" s="15"/>
      <c r="H67" s="15"/>
      <c r="I67" s="15"/>
      <c r="J67" s="15"/>
      <c r="K67" s="15">
        <v>152</v>
      </c>
      <c r="L67" s="15" t="s">
        <v>151</v>
      </c>
      <c r="M67" s="15" t="s">
        <v>760</v>
      </c>
      <c r="N67" s="133"/>
      <c r="O67" s="155"/>
      <c r="P67" s="155"/>
      <c r="Q67" s="134"/>
      <c r="R67" s="157"/>
    </row>
    <row r="68" spans="1:18" ht="12.75" customHeight="1" x14ac:dyDescent="0.2">
      <c r="A68" s="15">
        <v>42</v>
      </c>
      <c r="B68" s="15" t="s">
        <v>875</v>
      </c>
      <c r="C68" s="47" t="s">
        <v>757</v>
      </c>
      <c r="D68" s="45">
        <v>41947</v>
      </c>
      <c r="E68" s="45">
        <v>41955</v>
      </c>
      <c r="F68" s="15"/>
      <c r="G68" s="15"/>
      <c r="H68" s="15"/>
      <c r="I68" s="15"/>
      <c r="J68" s="15"/>
      <c r="K68" s="15">
        <v>250</v>
      </c>
      <c r="L68" s="15" t="s">
        <v>151</v>
      </c>
      <c r="M68" s="15" t="s">
        <v>760</v>
      </c>
      <c r="N68" s="133"/>
      <c r="O68" s="155"/>
      <c r="P68" s="155"/>
      <c r="Q68" s="134"/>
      <c r="R68" s="157"/>
    </row>
    <row r="69" spans="1:18" ht="12.75" customHeight="1" x14ac:dyDescent="0.2">
      <c r="A69" s="15">
        <v>43</v>
      </c>
      <c r="B69" s="15" t="s">
        <v>875</v>
      </c>
      <c r="C69" s="47" t="s">
        <v>757</v>
      </c>
      <c r="D69" s="45">
        <v>41956</v>
      </c>
      <c r="E69" s="45">
        <v>41962</v>
      </c>
      <c r="F69" s="15"/>
      <c r="G69" s="15"/>
      <c r="H69" s="15"/>
      <c r="I69" s="15"/>
      <c r="J69" s="15"/>
      <c r="K69" s="15">
        <v>244</v>
      </c>
      <c r="L69" s="15" t="s">
        <v>151</v>
      </c>
      <c r="M69" s="15" t="s">
        <v>760</v>
      </c>
      <c r="N69" s="133"/>
      <c r="O69" s="155"/>
      <c r="P69" s="155"/>
      <c r="Q69" s="134"/>
      <c r="R69" s="157"/>
    </row>
    <row r="70" spans="1:18" ht="12.75" customHeight="1" x14ac:dyDescent="0.2">
      <c r="A70" s="15">
        <v>44</v>
      </c>
      <c r="B70" s="15" t="s">
        <v>875</v>
      </c>
      <c r="C70" s="47" t="s">
        <v>757</v>
      </c>
      <c r="D70" s="45">
        <v>41963</v>
      </c>
      <c r="E70" s="45">
        <v>41966</v>
      </c>
      <c r="F70" s="15"/>
      <c r="G70" s="15"/>
      <c r="H70" s="15"/>
      <c r="I70" s="15"/>
      <c r="J70" s="15"/>
      <c r="K70" s="15">
        <v>247</v>
      </c>
      <c r="L70" s="15" t="s">
        <v>151</v>
      </c>
      <c r="M70" s="15" t="s">
        <v>760</v>
      </c>
      <c r="N70" s="135"/>
      <c r="O70" s="143"/>
      <c r="P70" s="143"/>
      <c r="Q70" s="136"/>
      <c r="R70" s="147"/>
    </row>
    <row r="71" spans="1:18" ht="12.75" customHeight="1" x14ac:dyDescent="0.2">
      <c r="A71" s="15">
        <v>45</v>
      </c>
      <c r="B71" s="15" t="s">
        <v>875</v>
      </c>
      <c r="C71" s="47" t="s">
        <v>757</v>
      </c>
      <c r="D71" s="45">
        <v>41970</v>
      </c>
      <c r="E71" s="45">
        <v>41982</v>
      </c>
      <c r="F71" s="15">
        <v>12</v>
      </c>
      <c r="G71" s="15"/>
      <c r="H71" s="15"/>
      <c r="I71" s="15"/>
      <c r="J71" s="15"/>
      <c r="K71" s="15">
        <v>250</v>
      </c>
      <c r="L71" s="15" t="s">
        <v>151</v>
      </c>
      <c r="M71" s="15" t="s">
        <v>760</v>
      </c>
      <c r="N71" s="158"/>
      <c r="O71" s="142"/>
      <c r="P71" s="142"/>
      <c r="Q71" s="132"/>
      <c r="R71" s="156" t="s">
        <v>1046</v>
      </c>
    </row>
    <row r="72" spans="1:18" ht="12.75" customHeight="1" x14ac:dyDescent="0.2">
      <c r="A72" s="15">
        <v>46</v>
      </c>
      <c r="B72" s="15" t="s">
        <v>875</v>
      </c>
      <c r="C72" s="47" t="s">
        <v>757</v>
      </c>
      <c r="D72" s="45">
        <v>41982</v>
      </c>
      <c r="E72" s="45">
        <v>41988</v>
      </c>
      <c r="F72" s="15"/>
      <c r="G72" s="15"/>
      <c r="H72" s="15"/>
      <c r="I72" s="15"/>
      <c r="J72" s="15"/>
      <c r="K72" s="15">
        <v>250</v>
      </c>
      <c r="L72" s="15" t="s">
        <v>151</v>
      </c>
      <c r="M72" s="15" t="s">
        <v>760</v>
      </c>
      <c r="N72" s="133"/>
      <c r="O72" s="155"/>
      <c r="P72" s="155"/>
      <c r="Q72" s="134"/>
      <c r="R72" s="157"/>
    </row>
    <row r="73" spans="1:18" ht="12.75" customHeight="1" x14ac:dyDescent="0.2">
      <c r="A73" s="15">
        <v>47</v>
      </c>
      <c r="B73" s="15" t="s">
        <v>875</v>
      </c>
      <c r="C73" s="47" t="s">
        <v>757</v>
      </c>
      <c r="D73" s="45">
        <v>41988</v>
      </c>
      <c r="E73" s="45">
        <v>41995</v>
      </c>
      <c r="F73" s="15"/>
      <c r="G73" s="15"/>
      <c r="H73" s="15"/>
      <c r="I73" s="15"/>
      <c r="J73" s="15"/>
      <c r="K73" s="15">
        <v>250</v>
      </c>
      <c r="L73" s="15" t="s">
        <v>151</v>
      </c>
      <c r="M73" s="15" t="s">
        <v>760</v>
      </c>
      <c r="N73" s="133"/>
      <c r="O73" s="155"/>
      <c r="P73" s="155"/>
      <c r="Q73" s="134"/>
      <c r="R73" s="157"/>
    </row>
    <row r="74" spans="1:18" ht="12.75" customHeight="1" x14ac:dyDescent="0.2">
      <c r="A74" s="15">
        <v>48</v>
      </c>
      <c r="B74" s="15" t="s">
        <v>875</v>
      </c>
      <c r="C74" s="47" t="s">
        <v>757</v>
      </c>
      <c r="D74" s="45">
        <v>41995</v>
      </c>
      <c r="E74" s="45">
        <v>42002</v>
      </c>
      <c r="F74" s="15"/>
      <c r="G74" s="15"/>
      <c r="H74" s="15"/>
      <c r="I74" s="15"/>
      <c r="J74" s="15"/>
      <c r="K74" s="15">
        <v>245</v>
      </c>
      <c r="L74" s="15" t="s">
        <v>151</v>
      </c>
      <c r="M74" s="15" t="s">
        <v>760</v>
      </c>
      <c r="N74" s="133"/>
      <c r="O74" s="155"/>
      <c r="P74" s="155"/>
      <c r="Q74" s="134"/>
      <c r="R74" s="157"/>
    </row>
    <row r="75" spans="1:18" ht="12.75" customHeight="1" x14ac:dyDescent="0.2">
      <c r="A75" s="15">
        <v>49</v>
      </c>
      <c r="B75" s="15" t="s">
        <v>875</v>
      </c>
      <c r="C75" s="47" t="s">
        <v>757</v>
      </c>
      <c r="D75" s="45">
        <v>42002</v>
      </c>
      <c r="E75" s="45">
        <v>42003</v>
      </c>
      <c r="F75" s="15">
        <v>13</v>
      </c>
      <c r="G75" s="15"/>
      <c r="H75" s="15"/>
      <c r="I75" s="15"/>
      <c r="J75" s="15"/>
      <c r="K75" s="15">
        <v>177</v>
      </c>
      <c r="L75" s="15" t="s">
        <v>151</v>
      </c>
      <c r="M75" s="15" t="s">
        <v>760</v>
      </c>
      <c r="N75" s="133"/>
      <c r="O75" s="155"/>
      <c r="P75" s="155"/>
      <c r="Q75" s="134"/>
      <c r="R75" s="157"/>
    </row>
    <row r="76" spans="1:18" ht="12.75" customHeight="1" x14ac:dyDescent="0.2">
      <c r="A76" s="15">
        <v>50</v>
      </c>
      <c r="B76" s="15" t="s">
        <v>875</v>
      </c>
      <c r="C76" s="47" t="s">
        <v>757</v>
      </c>
      <c r="D76" s="45">
        <v>42003</v>
      </c>
      <c r="E76" s="45">
        <v>42003</v>
      </c>
      <c r="F76" s="15"/>
      <c r="G76" s="15"/>
      <c r="H76" s="15"/>
      <c r="I76" s="15"/>
      <c r="J76" s="15"/>
      <c r="K76" s="15">
        <v>250</v>
      </c>
      <c r="L76" s="15" t="s">
        <v>151</v>
      </c>
      <c r="M76" s="15" t="s">
        <v>760</v>
      </c>
      <c r="N76" s="133"/>
      <c r="O76" s="155"/>
      <c r="P76" s="155"/>
      <c r="Q76" s="134"/>
      <c r="R76" s="157"/>
    </row>
    <row r="77" spans="1:18" ht="12.75" customHeight="1" x14ac:dyDescent="0.2">
      <c r="A77" s="15"/>
      <c r="B77" s="15"/>
      <c r="C77" s="15"/>
      <c r="D77" s="45"/>
      <c r="E77" s="45"/>
      <c r="F77" s="15"/>
      <c r="G77" s="15"/>
      <c r="H77" s="15"/>
      <c r="I77" s="15"/>
      <c r="J77" s="15"/>
      <c r="K77" s="15"/>
      <c r="L77" s="15"/>
      <c r="M77" s="15"/>
      <c r="N77" s="135"/>
      <c r="O77" s="143"/>
      <c r="P77" s="143"/>
      <c r="Q77" s="136"/>
      <c r="R77" s="147"/>
    </row>
    <row r="78" spans="1:18" ht="12.75" customHeight="1" x14ac:dyDescent="0.2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</row>
    <row r="79" spans="1:18" ht="12.75" customHeight="1" x14ac:dyDescent="0.2">
      <c r="A79" s="183" t="s">
        <v>308</v>
      </c>
      <c r="B79" s="139"/>
      <c r="C79" s="182"/>
      <c r="D79" s="139"/>
      <c r="E79" s="183" t="s">
        <v>309</v>
      </c>
      <c r="F79" s="139"/>
      <c r="G79" s="185"/>
      <c r="H79" s="138"/>
      <c r="I79" s="138"/>
      <c r="J79" s="139"/>
      <c r="K79" s="183" t="s">
        <v>310</v>
      </c>
      <c r="L79" s="139"/>
      <c r="M79" s="182"/>
      <c r="N79" s="138"/>
      <c r="O79" s="138"/>
      <c r="P79" s="138"/>
      <c r="Q79" s="139"/>
    </row>
    <row r="80" spans="1:18" ht="12.75" customHeight="1" x14ac:dyDescent="0.2">
      <c r="A80" s="183" t="s">
        <v>311</v>
      </c>
      <c r="B80" s="139"/>
      <c r="C80" s="182"/>
      <c r="D80" s="139"/>
      <c r="E80" s="183" t="s">
        <v>311</v>
      </c>
      <c r="F80" s="139"/>
      <c r="G80" s="185"/>
      <c r="H80" s="138"/>
      <c r="I80" s="138"/>
      <c r="J80" s="139"/>
      <c r="K80" s="183" t="s">
        <v>312</v>
      </c>
      <c r="L80" s="139"/>
      <c r="M80" s="182"/>
      <c r="N80" s="138"/>
      <c r="O80" s="138"/>
      <c r="P80" s="138"/>
      <c r="Q80" s="139"/>
    </row>
    <row r="81" spans="1:18" ht="12.75" customHeight="1" x14ac:dyDescent="0.2">
      <c r="A81" s="183" t="s">
        <v>313</v>
      </c>
      <c r="B81" s="139"/>
      <c r="C81" s="182"/>
      <c r="D81" s="139"/>
      <c r="E81" s="183" t="s">
        <v>313</v>
      </c>
      <c r="F81" s="139"/>
      <c r="G81" s="185"/>
      <c r="H81" s="138"/>
      <c r="I81" s="138"/>
      <c r="J81" s="139"/>
      <c r="K81" s="183" t="s">
        <v>313</v>
      </c>
      <c r="L81" s="139"/>
      <c r="M81" s="182"/>
      <c r="N81" s="138"/>
      <c r="O81" s="138"/>
      <c r="P81" s="138"/>
      <c r="Q81" s="139"/>
    </row>
    <row r="82" spans="1:18" ht="12.75" customHeight="1" x14ac:dyDescent="0.2">
      <c r="A82" s="183" t="s">
        <v>121</v>
      </c>
      <c r="B82" s="139"/>
      <c r="C82" s="182"/>
      <c r="D82" s="139"/>
      <c r="E82" s="183" t="s">
        <v>121</v>
      </c>
      <c r="F82" s="139"/>
      <c r="G82" s="185"/>
      <c r="H82" s="138"/>
      <c r="I82" s="138"/>
      <c r="J82" s="139"/>
      <c r="K82" s="183" t="s">
        <v>314</v>
      </c>
      <c r="L82" s="139"/>
      <c r="M82" s="182"/>
      <c r="N82" s="138"/>
      <c r="O82" s="138"/>
      <c r="P82" s="138"/>
      <c r="Q82" s="139"/>
    </row>
    <row r="83" spans="1:18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8" ht="12.75" customHeight="1" x14ac:dyDescent="0.2">
      <c r="A84" s="176"/>
      <c r="B84" s="132"/>
      <c r="C84" s="177" t="s">
        <v>238</v>
      </c>
      <c r="D84" s="142"/>
      <c r="E84" s="142"/>
      <c r="F84" s="142"/>
      <c r="G84" s="142"/>
      <c r="H84" s="142"/>
      <c r="I84" s="142"/>
      <c r="J84" s="142"/>
      <c r="K84" s="142"/>
      <c r="L84" s="142"/>
      <c r="M84" s="132"/>
      <c r="N84" s="178" t="s">
        <v>239</v>
      </c>
      <c r="O84" s="138"/>
      <c r="P84" s="138"/>
      <c r="Q84" s="139"/>
    </row>
    <row r="85" spans="1:18" ht="12.75" customHeight="1" x14ac:dyDescent="0.2">
      <c r="A85" s="133"/>
      <c r="B85" s="134"/>
      <c r="C85" s="135"/>
      <c r="D85" s="143"/>
      <c r="E85" s="143"/>
      <c r="F85" s="143"/>
      <c r="G85" s="143"/>
      <c r="H85" s="143"/>
      <c r="I85" s="143"/>
      <c r="J85" s="143"/>
      <c r="K85" s="143"/>
      <c r="L85" s="143"/>
      <c r="M85" s="136"/>
      <c r="N85" s="178" t="s">
        <v>240</v>
      </c>
      <c r="O85" s="138"/>
      <c r="P85" s="138"/>
      <c r="Q85" s="139"/>
    </row>
    <row r="86" spans="1:18" ht="12.75" customHeight="1" x14ac:dyDescent="0.2">
      <c r="A86" s="133"/>
      <c r="B86" s="134"/>
      <c r="C86" s="177" t="s">
        <v>858</v>
      </c>
      <c r="D86" s="142"/>
      <c r="E86" s="142"/>
      <c r="F86" s="142"/>
      <c r="G86" s="142"/>
      <c r="H86" s="142"/>
      <c r="I86" s="142"/>
      <c r="J86" s="142"/>
      <c r="K86" s="142"/>
      <c r="L86" s="142"/>
      <c r="M86" s="132"/>
      <c r="N86" s="179" t="s">
        <v>242</v>
      </c>
      <c r="O86" s="138"/>
      <c r="P86" s="138"/>
      <c r="Q86" s="139"/>
    </row>
    <row r="87" spans="1:18" ht="12.75" customHeight="1" x14ac:dyDescent="0.2">
      <c r="A87" s="135"/>
      <c r="B87" s="136"/>
      <c r="C87" s="135"/>
      <c r="D87" s="143"/>
      <c r="E87" s="143"/>
      <c r="F87" s="143"/>
      <c r="G87" s="143"/>
      <c r="H87" s="143"/>
      <c r="I87" s="143"/>
      <c r="J87" s="143"/>
      <c r="K87" s="143"/>
      <c r="L87" s="143"/>
      <c r="M87" s="136"/>
      <c r="N87" s="179" t="s">
        <v>5</v>
      </c>
      <c r="O87" s="138"/>
      <c r="P87" s="138"/>
      <c r="Q87" s="139"/>
    </row>
    <row r="88" spans="1:18" ht="12.75" customHeight="1" x14ac:dyDescent="0.2">
      <c r="A88" s="183" t="s">
        <v>243</v>
      </c>
      <c r="B88" s="138"/>
      <c r="C88" s="139"/>
      <c r="D88" s="186" t="s">
        <v>244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9"/>
    </row>
    <row r="89" spans="1:18" ht="12.75" customHeight="1" x14ac:dyDescent="0.2">
      <c r="A89" s="183" t="s">
        <v>245</v>
      </c>
      <c r="B89" s="138"/>
      <c r="C89" s="139"/>
      <c r="D89" s="185" t="s">
        <v>859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9"/>
    </row>
    <row r="90" spans="1:18" ht="12.75" customHeight="1" x14ac:dyDescent="0.2">
      <c r="A90" s="185" t="s">
        <v>246</v>
      </c>
      <c r="B90" s="139"/>
      <c r="C90" s="43" t="s">
        <v>860</v>
      </c>
      <c r="D90" s="187" t="s">
        <v>861</v>
      </c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9"/>
    </row>
    <row r="91" spans="1:18" ht="12.75" customHeight="1" x14ac:dyDescent="0.2">
      <c r="A91" s="153" t="s">
        <v>15</v>
      </c>
      <c r="B91" s="172" t="s">
        <v>16</v>
      </c>
      <c r="C91" s="153" t="s">
        <v>248</v>
      </c>
      <c r="D91" s="184" t="s">
        <v>18</v>
      </c>
      <c r="E91" s="139"/>
      <c r="F91" s="184" t="s">
        <v>249</v>
      </c>
      <c r="G91" s="138"/>
      <c r="H91" s="138"/>
      <c r="I91" s="138"/>
      <c r="J91" s="139"/>
      <c r="K91" s="153" t="s">
        <v>250</v>
      </c>
      <c r="L91" s="172" t="s">
        <v>251</v>
      </c>
      <c r="M91" s="153" t="s">
        <v>252</v>
      </c>
      <c r="N91" s="188" t="s">
        <v>253</v>
      </c>
      <c r="O91" s="142"/>
      <c r="P91" s="142"/>
      <c r="Q91" s="132"/>
      <c r="R91" s="228" t="s">
        <v>882</v>
      </c>
    </row>
    <row r="92" spans="1:18" ht="12.75" customHeight="1" x14ac:dyDescent="0.2">
      <c r="A92" s="147"/>
      <c r="B92" s="147"/>
      <c r="C92" s="147"/>
      <c r="D92" s="15" t="s">
        <v>25</v>
      </c>
      <c r="E92" s="15" t="s">
        <v>26</v>
      </c>
      <c r="F92" s="15" t="s">
        <v>254</v>
      </c>
      <c r="G92" s="15" t="s">
        <v>255</v>
      </c>
      <c r="H92" s="15" t="s">
        <v>256</v>
      </c>
      <c r="I92" s="15" t="s">
        <v>257</v>
      </c>
      <c r="J92" s="15" t="s">
        <v>258</v>
      </c>
      <c r="K92" s="147"/>
      <c r="L92" s="147"/>
      <c r="M92" s="147"/>
      <c r="N92" s="135"/>
      <c r="O92" s="143"/>
      <c r="P92" s="143"/>
      <c r="Q92" s="136"/>
      <c r="R92" s="147"/>
    </row>
    <row r="93" spans="1:18" ht="48.75" customHeight="1" x14ac:dyDescent="0.2">
      <c r="A93" s="44">
        <v>1</v>
      </c>
      <c r="B93" s="15" t="s">
        <v>1026</v>
      </c>
      <c r="C93" s="47" t="s">
        <v>1027</v>
      </c>
      <c r="D93" s="15"/>
      <c r="E93" s="15"/>
      <c r="F93" s="15"/>
      <c r="G93" s="15"/>
      <c r="H93" s="15"/>
      <c r="I93" s="15"/>
      <c r="J93" s="15"/>
      <c r="K93" s="47"/>
      <c r="L93" s="15"/>
      <c r="M93" s="47"/>
      <c r="N93" s="184" t="s">
        <v>1028</v>
      </c>
      <c r="O93" s="138"/>
      <c r="P93" s="138"/>
      <c r="Q93" s="139"/>
      <c r="R93" s="40"/>
    </row>
    <row r="94" spans="1:18" ht="22.5" x14ac:dyDescent="0.2">
      <c r="A94" s="44">
        <f t="shared" ref="A94:A112" si="1">+A93+1</f>
        <v>2</v>
      </c>
      <c r="B94" s="15" t="s">
        <v>1029</v>
      </c>
      <c r="C94" s="47" t="s">
        <v>1030</v>
      </c>
      <c r="D94" s="45">
        <v>41271</v>
      </c>
      <c r="E94" s="45">
        <v>42341</v>
      </c>
      <c r="F94" s="15"/>
      <c r="G94" s="15">
        <v>1</v>
      </c>
      <c r="H94" s="15"/>
      <c r="I94" s="15"/>
      <c r="J94" s="15"/>
      <c r="K94" s="47">
        <v>60</v>
      </c>
      <c r="L94" s="15" t="s">
        <v>151</v>
      </c>
      <c r="M94" s="47" t="s">
        <v>152</v>
      </c>
      <c r="N94" s="158"/>
      <c r="O94" s="142"/>
      <c r="P94" s="142"/>
      <c r="Q94" s="132"/>
      <c r="R94" s="156" t="s">
        <v>1047</v>
      </c>
    </row>
    <row r="95" spans="1:18" ht="33.75" x14ac:dyDescent="0.2">
      <c r="A95" s="44">
        <f t="shared" si="1"/>
        <v>3</v>
      </c>
      <c r="B95" s="15" t="s">
        <v>1037</v>
      </c>
      <c r="C95" s="47" t="s">
        <v>1038</v>
      </c>
      <c r="D95" s="45">
        <v>40941</v>
      </c>
      <c r="E95" s="45">
        <v>41864</v>
      </c>
      <c r="F95" s="15"/>
      <c r="G95" s="15">
        <v>3</v>
      </c>
      <c r="H95" s="15"/>
      <c r="I95" s="15"/>
      <c r="J95" s="15"/>
      <c r="K95" s="47">
        <v>250</v>
      </c>
      <c r="L95" s="15" t="s">
        <v>151</v>
      </c>
      <c r="M95" s="47" t="s">
        <v>152</v>
      </c>
      <c r="N95" s="133"/>
      <c r="O95" s="155"/>
      <c r="P95" s="155"/>
      <c r="Q95" s="134"/>
      <c r="R95" s="157"/>
    </row>
    <row r="96" spans="1:18" ht="33.75" x14ac:dyDescent="0.2">
      <c r="A96" s="44">
        <f t="shared" si="1"/>
        <v>4</v>
      </c>
      <c r="B96" s="15" t="s">
        <v>1037</v>
      </c>
      <c r="C96" s="47" t="s">
        <v>1038</v>
      </c>
      <c r="D96" s="45">
        <v>41864</v>
      </c>
      <c r="E96" s="45">
        <v>41932</v>
      </c>
      <c r="F96" s="15"/>
      <c r="G96" s="15"/>
      <c r="H96" s="15"/>
      <c r="I96" s="15"/>
      <c r="J96" s="15"/>
      <c r="K96" s="47">
        <v>98</v>
      </c>
      <c r="L96" s="15" t="s">
        <v>151</v>
      </c>
      <c r="M96" s="47" t="s">
        <v>152</v>
      </c>
      <c r="N96" s="133"/>
      <c r="O96" s="155"/>
      <c r="P96" s="155"/>
      <c r="Q96" s="134"/>
      <c r="R96" s="157"/>
    </row>
    <row r="97" spans="1:18" ht="33.75" x14ac:dyDescent="0.2">
      <c r="A97" s="44">
        <f t="shared" si="1"/>
        <v>5</v>
      </c>
      <c r="B97" s="15" t="s">
        <v>1037</v>
      </c>
      <c r="C97" s="47" t="s">
        <v>1038</v>
      </c>
      <c r="D97" s="45">
        <v>42396</v>
      </c>
      <c r="E97" s="45">
        <v>42592</v>
      </c>
      <c r="F97" s="15"/>
      <c r="G97" s="15"/>
      <c r="H97" s="15"/>
      <c r="I97" s="15"/>
      <c r="J97" s="15"/>
      <c r="K97" s="47">
        <v>213</v>
      </c>
      <c r="L97" s="15" t="s">
        <v>151</v>
      </c>
      <c r="M97" s="47" t="s">
        <v>152</v>
      </c>
      <c r="N97" s="133"/>
      <c r="O97" s="155"/>
      <c r="P97" s="155"/>
      <c r="Q97" s="134"/>
      <c r="R97" s="157"/>
    </row>
    <row r="98" spans="1:18" ht="22.5" x14ac:dyDescent="0.2">
      <c r="A98" s="44">
        <f t="shared" si="1"/>
        <v>6</v>
      </c>
      <c r="B98" s="15" t="s">
        <v>850</v>
      </c>
      <c r="C98" s="47" t="s">
        <v>862</v>
      </c>
      <c r="D98" s="45">
        <v>38755</v>
      </c>
      <c r="E98" s="45">
        <v>38761</v>
      </c>
      <c r="F98" s="15">
        <v>1</v>
      </c>
      <c r="G98" s="15">
        <v>5</v>
      </c>
      <c r="H98" s="15"/>
      <c r="I98" s="15"/>
      <c r="J98" s="15"/>
      <c r="K98" s="47" t="s">
        <v>863</v>
      </c>
      <c r="L98" s="15" t="s">
        <v>151</v>
      </c>
      <c r="M98" s="47" t="s">
        <v>864</v>
      </c>
      <c r="N98" s="133"/>
      <c r="O98" s="155"/>
      <c r="P98" s="155"/>
      <c r="Q98" s="134"/>
      <c r="R98" s="157"/>
    </row>
    <row r="99" spans="1:18" ht="22.5" x14ac:dyDescent="0.2">
      <c r="A99" s="44">
        <f t="shared" si="1"/>
        <v>7</v>
      </c>
      <c r="B99" s="15" t="s">
        <v>850</v>
      </c>
      <c r="C99" s="47" t="s">
        <v>862</v>
      </c>
      <c r="D99" s="45">
        <v>38761</v>
      </c>
      <c r="E99" s="45">
        <v>38761</v>
      </c>
      <c r="F99" s="15"/>
      <c r="G99" s="15"/>
      <c r="H99" s="15"/>
      <c r="I99" s="15"/>
      <c r="J99" s="15"/>
      <c r="K99" s="47" t="s">
        <v>866</v>
      </c>
      <c r="L99" s="15" t="s">
        <v>151</v>
      </c>
      <c r="M99" s="47" t="s">
        <v>864</v>
      </c>
      <c r="N99" s="133"/>
      <c r="O99" s="155"/>
      <c r="P99" s="155"/>
      <c r="Q99" s="134"/>
      <c r="R99" s="157"/>
    </row>
    <row r="100" spans="1:18" ht="22.5" x14ac:dyDescent="0.2">
      <c r="A100" s="44">
        <f t="shared" si="1"/>
        <v>8</v>
      </c>
      <c r="B100" s="15" t="s">
        <v>850</v>
      </c>
      <c r="C100" s="47" t="s">
        <v>862</v>
      </c>
      <c r="D100" s="45">
        <v>38761</v>
      </c>
      <c r="E100" s="45">
        <v>38764</v>
      </c>
      <c r="F100" s="15"/>
      <c r="G100" s="15"/>
      <c r="H100" s="15"/>
      <c r="I100" s="15"/>
      <c r="J100" s="15"/>
      <c r="K100" s="47">
        <v>245</v>
      </c>
      <c r="L100" s="15" t="s">
        <v>151</v>
      </c>
      <c r="M100" s="47" t="s">
        <v>864</v>
      </c>
      <c r="N100" s="133"/>
      <c r="O100" s="155"/>
      <c r="P100" s="155"/>
      <c r="Q100" s="134"/>
      <c r="R100" s="157"/>
    </row>
    <row r="101" spans="1:18" ht="22.5" x14ac:dyDescent="0.2">
      <c r="A101" s="44">
        <f t="shared" si="1"/>
        <v>9</v>
      </c>
      <c r="B101" s="15" t="s">
        <v>850</v>
      </c>
      <c r="C101" s="47" t="s">
        <v>862</v>
      </c>
      <c r="D101" s="45">
        <v>38765</v>
      </c>
      <c r="E101" s="45">
        <v>38769</v>
      </c>
      <c r="F101" s="15"/>
      <c r="G101" s="15"/>
      <c r="H101" s="15"/>
      <c r="I101" s="15"/>
      <c r="J101" s="15"/>
      <c r="K101" s="47">
        <v>145</v>
      </c>
      <c r="L101" s="15" t="s">
        <v>151</v>
      </c>
      <c r="M101" s="47" t="s">
        <v>864</v>
      </c>
      <c r="N101" s="133"/>
      <c r="O101" s="155"/>
      <c r="P101" s="155"/>
      <c r="Q101" s="134"/>
      <c r="R101" s="157"/>
    </row>
    <row r="102" spans="1:18" ht="22.5" x14ac:dyDescent="0.2">
      <c r="A102" s="47">
        <f t="shared" si="1"/>
        <v>10</v>
      </c>
      <c r="B102" s="15" t="s">
        <v>850</v>
      </c>
      <c r="C102" s="47" t="s">
        <v>862</v>
      </c>
      <c r="D102" s="45">
        <v>38769</v>
      </c>
      <c r="E102" s="45">
        <v>38770</v>
      </c>
      <c r="F102" s="15"/>
      <c r="G102" s="15"/>
      <c r="H102" s="15"/>
      <c r="I102" s="15"/>
      <c r="J102" s="15"/>
      <c r="K102" s="47">
        <v>211</v>
      </c>
      <c r="L102" s="15" t="s">
        <v>151</v>
      </c>
      <c r="M102" s="47" t="s">
        <v>864</v>
      </c>
      <c r="N102" s="133"/>
      <c r="O102" s="155"/>
      <c r="P102" s="155"/>
      <c r="Q102" s="134"/>
      <c r="R102" s="157"/>
    </row>
    <row r="103" spans="1:18" ht="22.5" x14ac:dyDescent="0.2">
      <c r="A103" s="44">
        <f t="shared" si="1"/>
        <v>11</v>
      </c>
      <c r="B103" s="15" t="s">
        <v>850</v>
      </c>
      <c r="C103" s="47" t="s">
        <v>862</v>
      </c>
      <c r="D103" s="45">
        <v>38810</v>
      </c>
      <c r="E103" s="45">
        <v>38810</v>
      </c>
      <c r="F103" s="15">
        <v>2</v>
      </c>
      <c r="G103" s="15">
        <v>4</v>
      </c>
      <c r="H103" s="15"/>
      <c r="I103" s="15"/>
      <c r="J103" s="15"/>
      <c r="K103" s="47">
        <f>267-41</f>
        <v>226</v>
      </c>
      <c r="L103" s="15" t="s">
        <v>151</v>
      </c>
      <c r="M103" s="47" t="s">
        <v>864</v>
      </c>
      <c r="N103" s="133"/>
      <c r="O103" s="155"/>
      <c r="P103" s="155"/>
      <c r="Q103" s="134"/>
      <c r="R103" s="157"/>
    </row>
    <row r="104" spans="1:18" ht="22.5" x14ac:dyDescent="0.2">
      <c r="A104" s="44">
        <f t="shared" si="1"/>
        <v>12</v>
      </c>
      <c r="B104" s="15" t="s">
        <v>850</v>
      </c>
      <c r="C104" s="47" t="s">
        <v>862</v>
      </c>
      <c r="D104" s="45">
        <v>38810</v>
      </c>
      <c r="E104" s="45">
        <v>38810</v>
      </c>
      <c r="F104" s="15"/>
      <c r="G104" s="15"/>
      <c r="H104" s="15"/>
      <c r="I104" s="15"/>
      <c r="J104" s="15"/>
      <c r="K104" s="47">
        <v>41</v>
      </c>
      <c r="L104" s="15" t="s">
        <v>151</v>
      </c>
      <c r="M104" s="47" t="s">
        <v>864</v>
      </c>
      <c r="N104" s="133"/>
      <c r="O104" s="155"/>
      <c r="P104" s="155"/>
      <c r="Q104" s="134"/>
      <c r="R104" s="157"/>
    </row>
    <row r="105" spans="1:18" ht="22.5" x14ac:dyDescent="0.2">
      <c r="A105" s="44">
        <f t="shared" si="1"/>
        <v>13</v>
      </c>
      <c r="B105" s="15" t="s">
        <v>850</v>
      </c>
      <c r="C105" s="47" t="s">
        <v>862</v>
      </c>
      <c r="D105" s="45">
        <v>38813</v>
      </c>
      <c r="E105" s="45">
        <v>38825</v>
      </c>
      <c r="F105" s="15"/>
      <c r="G105" s="15"/>
      <c r="H105" s="15"/>
      <c r="I105" s="15"/>
      <c r="J105" s="15"/>
      <c r="K105" s="47">
        <v>255</v>
      </c>
      <c r="L105" s="15" t="s">
        <v>151</v>
      </c>
      <c r="M105" s="47" t="s">
        <v>864</v>
      </c>
      <c r="N105" s="133"/>
      <c r="O105" s="155"/>
      <c r="P105" s="155"/>
      <c r="Q105" s="134"/>
      <c r="R105" s="157"/>
    </row>
    <row r="106" spans="1:18" ht="22.5" x14ac:dyDescent="0.2">
      <c r="A106" s="44">
        <f t="shared" si="1"/>
        <v>14</v>
      </c>
      <c r="B106" s="15" t="s">
        <v>850</v>
      </c>
      <c r="C106" s="47" t="s">
        <v>862</v>
      </c>
      <c r="D106" s="45">
        <v>38825</v>
      </c>
      <c r="E106" s="45">
        <v>38832</v>
      </c>
      <c r="F106" s="15"/>
      <c r="G106" s="15"/>
      <c r="H106" s="15"/>
      <c r="I106" s="15"/>
      <c r="J106" s="15"/>
      <c r="K106" s="47">
        <v>244</v>
      </c>
      <c r="L106" s="15" t="s">
        <v>151</v>
      </c>
      <c r="M106" s="47" t="s">
        <v>864</v>
      </c>
      <c r="N106" s="133"/>
      <c r="O106" s="155"/>
      <c r="P106" s="155"/>
      <c r="Q106" s="134"/>
      <c r="R106" s="157"/>
    </row>
    <row r="107" spans="1:18" ht="22.5" x14ac:dyDescent="0.2">
      <c r="A107" s="44">
        <f t="shared" si="1"/>
        <v>15</v>
      </c>
      <c r="B107" s="15" t="s">
        <v>850</v>
      </c>
      <c r="C107" s="47" t="s">
        <v>862</v>
      </c>
      <c r="D107" s="45">
        <v>38834</v>
      </c>
      <c r="E107" s="45">
        <v>38835</v>
      </c>
      <c r="F107" s="15"/>
      <c r="G107" s="15"/>
      <c r="H107" s="15"/>
      <c r="I107" s="15"/>
      <c r="J107" s="15"/>
      <c r="K107" s="47">
        <v>198</v>
      </c>
      <c r="L107" s="15" t="s">
        <v>151</v>
      </c>
      <c r="M107" s="47" t="s">
        <v>864</v>
      </c>
      <c r="N107" s="135"/>
      <c r="O107" s="143"/>
      <c r="P107" s="143"/>
      <c r="Q107" s="136"/>
      <c r="R107" s="147"/>
    </row>
    <row r="108" spans="1:18" ht="22.5" x14ac:dyDescent="0.2">
      <c r="A108" s="44">
        <f t="shared" si="1"/>
        <v>16</v>
      </c>
      <c r="B108" s="15" t="s">
        <v>850</v>
      </c>
      <c r="C108" s="47" t="s">
        <v>862</v>
      </c>
      <c r="D108" s="45">
        <v>38863</v>
      </c>
      <c r="E108" s="45">
        <v>38867</v>
      </c>
      <c r="F108" s="15">
        <v>3</v>
      </c>
      <c r="G108" s="15">
        <v>5</v>
      </c>
      <c r="H108" s="15"/>
      <c r="I108" s="15"/>
      <c r="J108" s="15"/>
      <c r="K108" s="47">
        <v>250</v>
      </c>
      <c r="L108" s="15" t="s">
        <v>151</v>
      </c>
      <c r="M108" s="47" t="s">
        <v>864</v>
      </c>
      <c r="N108" s="158"/>
      <c r="O108" s="142"/>
      <c r="P108" s="142"/>
      <c r="Q108" s="132"/>
      <c r="R108" s="156" t="s">
        <v>1048</v>
      </c>
    </row>
    <row r="109" spans="1:18" ht="22.5" x14ac:dyDescent="0.2">
      <c r="A109" s="44">
        <f t="shared" si="1"/>
        <v>17</v>
      </c>
      <c r="B109" s="15" t="s">
        <v>850</v>
      </c>
      <c r="C109" s="47" t="s">
        <v>862</v>
      </c>
      <c r="D109" s="45">
        <v>38862</v>
      </c>
      <c r="E109" s="45">
        <v>38869</v>
      </c>
      <c r="F109" s="15"/>
      <c r="G109" s="15"/>
      <c r="H109" s="15"/>
      <c r="I109" s="15"/>
      <c r="J109" s="15"/>
      <c r="K109" s="47">
        <f>265-52</f>
        <v>213</v>
      </c>
      <c r="L109" s="15" t="s">
        <v>151</v>
      </c>
      <c r="M109" s="47" t="s">
        <v>864</v>
      </c>
      <c r="N109" s="133"/>
      <c r="O109" s="155"/>
      <c r="P109" s="155"/>
      <c r="Q109" s="134"/>
      <c r="R109" s="157"/>
    </row>
    <row r="110" spans="1:18" ht="22.5" x14ac:dyDescent="0.2">
      <c r="A110" s="44">
        <f t="shared" si="1"/>
        <v>18</v>
      </c>
      <c r="B110" s="15" t="s">
        <v>850</v>
      </c>
      <c r="C110" s="47" t="s">
        <v>862</v>
      </c>
      <c r="D110" s="45">
        <v>38869</v>
      </c>
      <c r="E110" s="45">
        <v>38869</v>
      </c>
      <c r="F110" s="15"/>
      <c r="G110" s="15"/>
      <c r="H110" s="15"/>
      <c r="I110" s="15"/>
      <c r="J110" s="15"/>
      <c r="K110" s="47">
        <v>52</v>
      </c>
      <c r="L110" s="15" t="s">
        <v>151</v>
      </c>
      <c r="M110" s="47" t="s">
        <v>864</v>
      </c>
      <c r="N110" s="133"/>
      <c r="O110" s="155"/>
      <c r="P110" s="155"/>
      <c r="Q110" s="134"/>
      <c r="R110" s="157"/>
    </row>
    <row r="111" spans="1:18" ht="22.5" x14ac:dyDescent="0.2">
      <c r="A111" s="44">
        <f t="shared" si="1"/>
        <v>19</v>
      </c>
      <c r="B111" s="15" t="s">
        <v>850</v>
      </c>
      <c r="C111" s="47" t="s">
        <v>862</v>
      </c>
      <c r="D111" s="45">
        <v>38869</v>
      </c>
      <c r="E111" s="45">
        <v>38873</v>
      </c>
      <c r="F111" s="15"/>
      <c r="G111" s="15"/>
      <c r="H111" s="15"/>
      <c r="I111" s="15"/>
      <c r="J111" s="15"/>
      <c r="K111" s="47">
        <v>242</v>
      </c>
      <c r="L111" s="15" t="s">
        <v>151</v>
      </c>
      <c r="M111" s="47" t="s">
        <v>864</v>
      </c>
      <c r="N111" s="133"/>
      <c r="O111" s="155"/>
      <c r="P111" s="155"/>
      <c r="Q111" s="134"/>
      <c r="R111" s="157"/>
    </row>
    <row r="112" spans="1:18" ht="22.5" x14ac:dyDescent="0.2">
      <c r="A112" s="44">
        <f t="shared" si="1"/>
        <v>20</v>
      </c>
      <c r="B112" s="15" t="s">
        <v>850</v>
      </c>
      <c r="C112" s="47" t="s">
        <v>862</v>
      </c>
      <c r="D112" s="45">
        <v>38873</v>
      </c>
      <c r="E112" s="45">
        <v>38876</v>
      </c>
      <c r="F112" s="15"/>
      <c r="G112" s="15"/>
      <c r="H112" s="15"/>
      <c r="I112" s="15"/>
      <c r="J112" s="15"/>
      <c r="K112" s="47">
        <v>255</v>
      </c>
      <c r="L112" s="15" t="s">
        <v>151</v>
      </c>
      <c r="M112" s="47" t="s">
        <v>864</v>
      </c>
      <c r="N112" s="135"/>
      <c r="O112" s="143"/>
      <c r="P112" s="143"/>
      <c r="Q112" s="136"/>
      <c r="R112" s="147"/>
    </row>
    <row r="113" spans="1:18" ht="12.75" x14ac:dyDescent="0.2">
      <c r="A113" s="183" t="s">
        <v>308</v>
      </c>
      <c r="B113" s="139"/>
      <c r="C113" s="182" t="s">
        <v>870</v>
      </c>
      <c r="D113" s="139"/>
      <c r="E113" s="183" t="s">
        <v>309</v>
      </c>
      <c r="F113" s="139"/>
      <c r="G113" s="185" t="s">
        <v>356</v>
      </c>
      <c r="H113" s="138"/>
      <c r="I113" s="138"/>
      <c r="J113" s="139"/>
      <c r="K113" s="183" t="s">
        <v>310</v>
      </c>
      <c r="L113" s="139"/>
      <c r="M113" s="182" t="s">
        <v>356</v>
      </c>
      <c r="N113" s="138"/>
      <c r="O113" s="138"/>
      <c r="P113" s="138"/>
      <c r="Q113" s="139"/>
    </row>
    <row r="114" spans="1:18" ht="12.75" x14ac:dyDescent="0.2">
      <c r="A114" s="183" t="s">
        <v>311</v>
      </c>
      <c r="B114" s="139"/>
      <c r="C114" s="182" t="s">
        <v>871</v>
      </c>
      <c r="D114" s="139"/>
      <c r="E114" s="183" t="s">
        <v>311</v>
      </c>
      <c r="F114" s="139"/>
      <c r="G114" s="185" t="s">
        <v>872</v>
      </c>
      <c r="H114" s="138"/>
      <c r="I114" s="138"/>
      <c r="J114" s="139"/>
      <c r="K114" s="183" t="s">
        <v>312</v>
      </c>
      <c r="L114" s="139"/>
      <c r="M114" s="182" t="s">
        <v>872</v>
      </c>
      <c r="N114" s="138"/>
      <c r="O114" s="138"/>
      <c r="P114" s="138"/>
      <c r="Q114" s="139"/>
    </row>
    <row r="115" spans="1:18" ht="12.75" x14ac:dyDescent="0.2">
      <c r="A115" s="183" t="s">
        <v>313</v>
      </c>
      <c r="B115" s="139"/>
      <c r="C115" s="182"/>
      <c r="D115" s="139"/>
      <c r="E115" s="183" t="s">
        <v>313</v>
      </c>
      <c r="F115" s="139"/>
      <c r="G115" s="185"/>
      <c r="H115" s="138"/>
      <c r="I115" s="138"/>
      <c r="J115" s="139"/>
      <c r="K115" s="183" t="s">
        <v>313</v>
      </c>
      <c r="L115" s="139"/>
      <c r="M115" s="182"/>
      <c r="N115" s="138"/>
      <c r="O115" s="138"/>
      <c r="P115" s="138"/>
      <c r="Q115" s="139"/>
    </row>
    <row r="116" spans="1:18" ht="12.75" x14ac:dyDescent="0.2">
      <c r="A116" s="183" t="s">
        <v>121</v>
      </c>
      <c r="B116" s="139"/>
      <c r="C116" s="206">
        <v>43018</v>
      </c>
      <c r="D116" s="139"/>
      <c r="E116" s="183" t="s">
        <v>121</v>
      </c>
      <c r="F116" s="139"/>
      <c r="G116" s="206">
        <v>43018</v>
      </c>
      <c r="H116" s="138"/>
      <c r="I116" s="138"/>
      <c r="J116" s="139"/>
      <c r="K116" s="183" t="s">
        <v>314</v>
      </c>
      <c r="L116" s="139"/>
      <c r="M116" s="206">
        <v>43018</v>
      </c>
      <c r="N116" s="138"/>
      <c r="O116" s="138"/>
      <c r="P116" s="138"/>
      <c r="Q116" s="139"/>
    </row>
    <row r="117" spans="1:18" ht="22.5" x14ac:dyDescent="0.2">
      <c r="A117" s="47">
        <f>+A112+1</f>
        <v>21</v>
      </c>
      <c r="B117" s="15" t="s">
        <v>850</v>
      </c>
      <c r="C117" s="47" t="s">
        <v>862</v>
      </c>
      <c r="D117" s="45">
        <v>38876</v>
      </c>
      <c r="E117" s="45">
        <v>38888</v>
      </c>
      <c r="F117" s="15">
        <v>4</v>
      </c>
      <c r="G117" s="15">
        <v>6</v>
      </c>
      <c r="H117" s="15"/>
      <c r="I117" s="15"/>
      <c r="J117" s="15"/>
      <c r="K117" s="47">
        <v>219</v>
      </c>
      <c r="L117" s="15" t="s">
        <v>151</v>
      </c>
      <c r="M117" s="47" t="s">
        <v>864</v>
      </c>
      <c r="N117" s="158"/>
      <c r="O117" s="142"/>
      <c r="P117" s="142"/>
      <c r="Q117" s="132"/>
      <c r="R117" s="156" t="s">
        <v>1049</v>
      </c>
    </row>
    <row r="118" spans="1:18" ht="22.5" x14ac:dyDescent="0.2">
      <c r="A118" s="44">
        <f t="shared" ref="A118:A139" si="2">+A117+1</f>
        <v>22</v>
      </c>
      <c r="B118" s="15" t="s">
        <v>850</v>
      </c>
      <c r="C118" s="47" t="s">
        <v>862</v>
      </c>
      <c r="D118" s="45">
        <v>38888</v>
      </c>
      <c r="E118" s="45">
        <v>38888</v>
      </c>
      <c r="F118" s="15"/>
      <c r="G118" s="15"/>
      <c r="H118" s="15"/>
      <c r="I118" s="15"/>
      <c r="J118" s="15"/>
      <c r="K118" s="47">
        <v>81</v>
      </c>
      <c r="L118" s="15" t="s">
        <v>151</v>
      </c>
      <c r="M118" s="47" t="s">
        <v>864</v>
      </c>
      <c r="N118" s="133"/>
      <c r="O118" s="155"/>
      <c r="P118" s="155"/>
      <c r="Q118" s="134"/>
      <c r="R118" s="157"/>
    </row>
    <row r="119" spans="1:18" ht="22.5" x14ac:dyDescent="0.2">
      <c r="A119" s="44">
        <f t="shared" si="2"/>
        <v>23</v>
      </c>
      <c r="B119" s="15" t="s">
        <v>850</v>
      </c>
      <c r="C119" s="47" t="s">
        <v>862</v>
      </c>
      <c r="D119" s="45">
        <v>38888</v>
      </c>
      <c r="E119" s="45">
        <v>38895</v>
      </c>
      <c r="F119" s="15"/>
      <c r="G119" s="15"/>
      <c r="H119" s="15"/>
      <c r="I119" s="15"/>
      <c r="J119" s="15"/>
      <c r="K119" s="47">
        <v>214</v>
      </c>
      <c r="L119" s="15" t="s">
        <v>151</v>
      </c>
      <c r="M119" s="47" t="s">
        <v>864</v>
      </c>
      <c r="N119" s="133"/>
      <c r="O119" s="155"/>
      <c r="P119" s="155"/>
      <c r="Q119" s="134"/>
      <c r="R119" s="157"/>
    </row>
    <row r="120" spans="1:18" ht="22.5" x14ac:dyDescent="0.2">
      <c r="A120" s="44">
        <f t="shared" si="2"/>
        <v>24</v>
      </c>
      <c r="B120" s="15" t="s">
        <v>850</v>
      </c>
      <c r="C120" s="47" t="s">
        <v>862</v>
      </c>
      <c r="D120" s="45">
        <v>38895</v>
      </c>
      <c r="E120" s="45">
        <v>38896</v>
      </c>
      <c r="F120" s="15"/>
      <c r="G120" s="15"/>
      <c r="H120" s="15"/>
      <c r="I120" s="15"/>
      <c r="J120" s="15"/>
      <c r="K120" s="47">
        <v>141</v>
      </c>
      <c r="L120" s="15" t="s">
        <v>151</v>
      </c>
      <c r="M120" s="47" t="s">
        <v>864</v>
      </c>
      <c r="N120" s="133"/>
      <c r="O120" s="155"/>
      <c r="P120" s="155"/>
      <c r="Q120" s="134"/>
      <c r="R120" s="157"/>
    </row>
    <row r="121" spans="1:18" ht="22.5" x14ac:dyDescent="0.2">
      <c r="A121" s="44">
        <f t="shared" si="2"/>
        <v>25</v>
      </c>
      <c r="B121" s="15" t="s">
        <v>850</v>
      </c>
      <c r="C121" s="47" t="s">
        <v>862</v>
      </c>
      <c r="D121" s="45">
        <v>38898</v>
      </c>
      <c r="E121" s="45">
        <v>38903</v>
      </c>
      <c r="F121" s="15"/>
      <c r="G121" s="15"/>
      <c r="H121" s="15"/>
      <c r="I121" s="15"/>
      <c r="J121" s="15"/>
      <c r="K121" s="47">
        <f>276-40</f>
        <v>236</v>
      </c>
      <c r="L121" s="15" t="s">
        <v>151</v>
      </c>
      <c r="M121" s="47" t="s">
        <v>864</v>
      </c>
      <c r="N121" s="133"/>
      <c r="O121" s="155"/>
      <c r="P121" s="155"/>
      <c r="Q121" s="134"/>
      <c r="R121" s="157"/>
    </row>
    <row r="122" spans="1:18" ht="22.5" x14ac:dyDescent="0.2">
      <c r="A122" s="44">
        <f t="shared" si="2"/>
        <v>26</v>
      </c>
      <c r="B122" s="15" t="s">
        <v>850</v>
      </c>
      <c r="C122" s="47" t="s">
        <v>862</v>
      </c>
      <c r="D122" s="45">
        <v>38903</v>
      </c>
      <c r="E122" s="45">
        <v>38903</v>
      </c>
      <c r="F122" s="15"/>
      <c r="G122" s="15"/>
      <c r="H122" s="15"/>
      <c r="I122" s="15"/>
      <c r="J122" s="15"/>
      <c r="K122" s="47">
        <v>40</v>
      </c>
      <c r="L122" s="15" t="s">
        <v>151</v>
      </c>
      <c r="M122" s="47" t="s">
        <v>864</v>
      </c>
      <c r="N122" s="133"/>
      <c r="O122" s="155"/>
      <c r="P122" s="155"/>
      <c r="Q122" s="134"/>
      <c r="R122" s="157"/>
    </row>
    <row r="123" spans="1:18" ht="22.5" x14ac:dyDescent="0.2">
      <c r="A123" s="44">
        <f t="shared" si="2"/>
        <v>27</v>
      </c>
      <c r="B123" s="15" t="s">
        <v>850</v>
      </c>
      <c r="C123" s="47" t="s">
        <v>862</v>
      </c>
      <c r="D123" s="45">
        <v>38903</v>
      </c>
      <c r="E123" s="45">
        <v>38909</v>
      </c>
      <c r="F123" s="15">
        <v>5</v>
      </c>
      <c r="G123" s="15">
        <v>4</v>
      </c>
      <c r="H123" s="15"/>
      <c r="I123" s="15"/>
      <c r="J123" s="15"/>
      <c r="K123" s="47">
        <f>291-60</f>
        <v>231</v>
      </c>
      <c r="L123" s="15" t="s">
        <v>151</v>
      </c>
      <c r="M123" s="47" t="s">
        <v>864</v>
      </c>
      <c r="N123" s="133"/>
      <c r="O123" s="155"/>
      <c r="P123" s="155"/>
      <c r="Q123" s="134"/>
      <c r="R123" s="157"/>
    </row>
    <row r="124" spans="1:18" ht="22.5" x14ac:dyDescent="0.2">
      <c r="A124" s="44">
        <f t="shared" si="2"/>
        <v>28</v>
      </c>
      <c r="B124" s="15" t="s">
        <v>850</v>
      </c>
      <c r="C124" s="47" t="s">
        <v>862</v>
      </c>
      <c r="D124" s="45">
        <v>38909</v>
      </c>
      <c r="E124" s="45">
        <v>38909</v>
      </c>
      <c r="F124" s="15"/>
      <c r="G124" s="15"/>
      <c r="H124" s="15"/>
      <c r="I124" s="15"/>
      <c r="J124" s="15"/>
      <c r="K124" s="47">
        <v>60</v>
      </c>
      <c r="L124" s="15" t="s">
        <v>151</v>
      </c>
      <c r="M124" s="47" t="s">
        <v>864</v>
      </c>
      <c r="N124" s="133"/>
      <c r="O124" s="155"/>
      <c r="P124" s="155"/>
      <c r="Q124" s="134"/>
      <c r="R124" s="157"/>
    </row>
    <row r="125" spans="1:18" ht="22.5" x14ac:dyDescent="0.2">
      <c r="A125" s="44">
        <f t="shared" si="2"/>
        <v>29</v>
      </c>
      <c r="B125" s="15" t="s">
        <v>850</v>
      </c>
      <c r="C125" s="47" t="s">
        <v>862</v>
      </c>
      <c r="D125" s="45">
        <v>38909</v>
      </c>
      <c r="E125" s="45">
        <v>38915</v>
      </c>
      <c r="F125" s="15"/>
      <c r="G125" s="15"/>
      <c r="H125" s="15"/>
      <c r="I125" s="15"/>
      <c r="J125" s="15"/>
      <c r="K125" s="47">
        <f>274-75</f>
        <v>199</v>
      </c>
      <c r="L125" s="15" t="s">
        <v>151</v>
      </c>
      <c r="M125" s="47" t="s">
        <v>864</v>
      </c>
      <c r="N125" s="133"/>
      <c r="O125" s="155"/>
      <c r="P125" s="155"/>
      <c r="Q125" s="134"/>
      <c r="R125" s="157"/>
    </row>
    <row r="126" spans="1:18" ht="22.5" x14ac:dyDescent="0.2">
      <c r="A126" s="44">
        <f t="shared" si="2"/>
        <v>30</v>
      </c>
      <c r="B126" s="15" t="s">
        <v>850</v>
      </c>
      <c r="C126" s="47" t="s">
        <v>862</v>
      </c>
      <c r="D126" s="45">
        <v>38915</v>
      </c>
      <c r="E126" s="45">
        <v>38915</v>
      </c>
      <c r="F126" s="15"/>
      <c r="G126" s="15"/>
      <c r="H126" s="15"/>
      <c r="I126" s="15"/>
      <c r="J126" s="15"/>
      <c r="K126" s="47">
        <v>75</v>
      </c>
      <c r="L126" s="15" t="s">
        <v>151</v>
      </c>
      <c r="M126" s="47" t="s">
        <v>864</v>
      </c>
      <c r="N126" s="133"/>
      <c r="O126" s="155"/>
      <c r="P126" s="155"/>
      <c r="Q126" s="134"/>
      <c r="R126" s="157"/>
    </row>
    <row r="127" spans="1:18" ht="22.5" x14ac:dyDescent="0.2">
      <c r="A127" s="44">
        <f t="shared" si="2"/>
        <v>31</v>
      </c>
      <c r="B127" s="15" t="s">
        <v>850</v>
      </c>
      <c r="C127" s="47" t="s">
        <v>862</v>
      </c>
      <c r="D127" s="45">
        <v>38917</v>
      </c>
      <c r="E127" s="45">
        <v>38923</v>
      </c>
      <c r="F127" s="15"/>
      <c r="G127" s="15"/>
      <c r="H127" s="15"/>
      <c r="I127" s="15"/>
      <c r="J127" s="15"/>
      <c r="K127" s="47">
        <f>268-71</f>
        <v>197</v>
      </c>
      <c r="L127" s="15" t="s">
        <v>151</v>
      </c>
      <c r="M127" s="47" t="s">
        <v>864</v>
      </c>
      <c r="N127" s="133"/>
      <c r="O127" s="155"/>
      <c r="P127" s="155"/>
      <c r="Q127" s="134"/>
      <c r="R127" s="157"/>
    </row>
    <row r="128" spans="1:18" ht="22.5" x14ac:dyDescent="0.2">
      <c r="A128" s="44">
        <f t="shared" si="2"/>
        <v>32</v>
      </c>
      <c r="B128" s="15" t="s">
        <v>850</v>
      </c>
      <c r="C128" s="47" t="s">
        <v>862</v>
      </c>
      <c r="D128" s="45">
        <v>38923</v>
      </c>
      <c r="E128" s="45">
        <v>38923</v>
      </c>
      <c r="F128" s="15">
        <v>6</v>
      </c>
      <c r="G128" s="15">
        <v>5</v>
      </c>
      <c r="H128" s="15"/>
      <c r="I128" s="15"/>
      <c r="J128" s="15"/>
      <c r="K128" s="47">
        <v>71</v>
      </c>
      <c r="L128" s="15" t="s">
        <v>151</v>
      </c>
      <c r="M128" s="47" t="s">
        <v>864</v>
      </c>
      <c r="N128" s="133"/>
      <c r="O128" s="155"/>
      <c r="P128" s="155"/>
      <c r="Q128" s="134"/>
      <c r="R128" s="157"/>
    </row>
    <row r="129" spans="1:18" ht="22.5" x14ac:dyDescent="0.2">
      <c r="A129" s="44">
        <f t="shared" si="2"/>
        <v>33</v>
      </c>
      <c r="B129" s="15" t="s">
        <v>850</v>
      </c>
      <c r="C129" s="47" t="s">
        <v>862</v>
      </c>
      <c r="D129" s="45">
        <v>38923</v>
      </c>
      <c r="E129" s="45">
        <v>38929</v>
      </c>
      <c r="F129" s="15"/>
      <c r="G129" s="15"/>
      <c r="H129" s="15"/>
      <c r="I129" s="15"/>
      <c r="J129" s="15"/>
      <c r="K129" s="47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129" s="15" t="s">
        <v>151</v>
      </c>
      <c r="M129" s="47" t="s">
        <v>864</v>
      </c>
      <c r="N129" s="133"/>
      <c r="O129" s="155"/>
      <c r="P129" s="155"/>
      <c r="Q129" s="134"/>
      <c r="R129" s="157"/>
    </row>
    <row r="130" spans="1:18" ht="22.5" x14ac:dyDescent="0.2">
      <c r="A130" s="44">
        <f t="shared" si="2"/>
        <v>34</v>
      </c>
      <c r="B130" s="15" t="s">
        <v>850</v>
      </c>
      <c r="C130" s="47" t="s">
        <v>862</v>
      </c>
      <c r="D130" s="45">
        <v>38929</v>
      </c>
      <c r="E130" s="45">
        <v>38930</v>
      </c>
      <c r="F130" s="15"/>
      <c r="G130" s="15"/>
      <c r="H130" s="15"/>
      <c r="I130" s="15"/>
      <c r="J130" s="15"/>
      <c r="K130" s="47">
        <v>85</v>
      </c>
      <c r="L130" s="15" t="s">
        <v>151</v>
      </c>
      <c r="M130" s="47" t="s">
        <v>864</v>
      </c>
      <c r="N130" s="133"/>
      <c r="O130" s="155"/>
      <c r="P130" s="155"/>
      <c r="Q130" s="134"/>
      <c r="R130" s="157"/>
    </row>
    <row r="131" spans="1:18" ht="22.5" x14ac:dyDescent="0.2">
      <c r="A131" s="44">
        <f t="shared" si="2"/>
        <v>35</v>
      </c>
      <c r="B131" s="15" t="s">
        <v>850</v>
      </c>
      <c r="C131" s="47" t="s">
        <v>862</v>
      </c>
      <c r="D131" s="45">
        <v>38930</v>
      </c>
      <c r="E131" s="45">
        <v>38933</v>
      </c>
      <c r="F131" s="15"/>
      <c r="G131" s="15"/>
      <c r="H131" s="15"/>
      <c r="I131" s="15"/>
      <c r="J131" s="15"/>
      <c r="K131" s="47">
        <f>265-42</f>
        <v>223</v>
      </c>
      <c r="L131" s="15" t="s">
        <v>151</v>
      </c>
      <c r="M131" s="47" t="s">
        <v>864</v>
      </c>
      <c r="N131" s="133"/>
      <c r="O131" s="155"/>
      <c r="P131" s="155"/>
      <c r="Q131" s="134"/>
      <c r="R131" s="157"/>
    </row>
    <row r="132" spans="1:18" ht="22.5" x14ac:dyDescent="0.2">
      <c r="A132" s="44">
        <f t="shared" si="2"/>
        <v>36</v>
      </c>
      <c r="B132" s="15" t="s">
        <v>850</v>
      </c>
      <c r="C132" s="47" t="s">
        <v>862</v>
      </c>
      <c r="D132" s="45">
        <v>38933</v>
      </c>
      <c r="E132" s="45">
        <v>38938</v>
      </c>
      <c r="F132" s="15"/>
      <c r="G132" s="15"/>
      <c r="H132" s="15"/>
      <c r="I132" s="15"/>
      <c r="J132" s="15"/>
      <c r="K132" s="47">
        <v>42</v>
      </c>
      <c r="L132" s="15" t="s">
        <v>151</v>
      </c>
      <c r="M132" s="47" t="s">
        <v>864</v>
      </c>
      <c r="N132" s="135"/>
      <c r="O132" s="143"/>
      <c r="P132" s="143"/>
      <c r="Q132" s="136"/>
      <c r="R132" s="147"/>
    </row>
    <row r="133" spans="1:18" ht="22.5" x14ac:dyDescent="0.2">
      <c r="A133" s="44">
        <f t="shared" si="2"/>
        <v>37</v>
      </c>
      <c r="B133" s="15" t="s">
        <v>850</v>
      </c>
      <c r="C133" s="47" t="s">
        <v>862</v>
      </c>
      <c r="D133" s="45">
        <v>38938</v>
      </c>
      <c r="E133" s="45">
        <v>38945</v>
      </c>
      <c r="F133" s="15">
        <v>7</v>
      </c>
      <c r="G133" s="15">
        <v>4</v>
      </c>
      <c r="H133" s="15"/>
      <c r="I133" s="15"/>
      <c r="J133" s="15"/>
      <c r="K133" s="47">
        <f>276-53</f>
        <v>223</v>
      </c>
      <c r="L133" s="15" t="s">
        <v>151</v>
      </c>
      <c r="M133" s="47" t="s">
        <v>864</v>
      </c>
      <c r="N133" s="158"/>
      <c r="O133" s="142"/>
      <c r="P133" s="142"/>
      <c r="Q133" s="132"/>
      <c r="R133" s="156" t="s">
        <v>1049</v>
      </c>
    </row>
    <row r="134" spans="1:18" ht="22.5" x14ac:dyDescent="0.2">
      <c r="A134" s="44">
        <f t="shared" si="2"/>
        <v>38</v>
      </c>
      <c r="B134" s="15" t="s">
        <v>850</v>
      </c>
      <c r="C134" s="47" t="s">
        <v>862</v>
      </c>
      <c r="D134" s="45">
        <v>38945</v>
      </c>
      <c r="E134" s="45">
        <v>38946</v>
      </c>
      <c r="F134" s="15"/>
      <c r="G134" s="15"/>
      <c r="H134" s="15"/>
      <c r="I134" s="15"/>
      <c r="J134" s="15"/>
      <c r="K134" s="47">
        <v>53</v>
      </c>
      <c r="L134" s="15" t="s">
        <v>151</v>
      </c>
      <c r="M134" s="47" t="s">
        <v>864</v>
      </c>
      <c r="N134" s="133"/>
      <c r="O134" s="155"/>
      <c r="P134" s="155"/>
      <c r="Q134" s="134"/>
      <c r="R134" s="157"/>
    </row>
    <row r="135" spans="1:18" ht="22.5" x14ac:dyDescent="0.2">
      <c r="A135" s="44">
        <f t="shared" si="2"/>
        <v>39</v>
      </c>
      <c r="B135" s="15" t="s">
        <v>850</v>
      </c>
      <c r="C135" s="47" t="s">
        <v>862</v>
      </c>
      <c r="D135" s="45">
        <v>38947</v>
      </c>
      <c r="E135" s="45">
        <v>38952</v>
      </c>
      <c r="F135" s="15"/>
      <c r="G135" s="15"/>
      <c r="H135" s="15"/>
      <c r="I135" s="15"/>
      <c r="J135" s="15"/>
      <c r="K135" s="47" t="s">
        <v>869</v>
      </c>
      <c r="L135" s="15" t="s">
        <v>151</v>
      </c>
      <c r="M135" s="47" t="s">
        <v>864</v>
      </c>
      <c r="N135" s="133"/>
      <c r="O135" s="155"/>
      <c r="P135" s="155"/>
      <c r="Q135" s="134"/>
      <c r="R135" s="157"/>
    </row>
    <row r="136" spans="1:18" ht="22.5" x14ac:dyDescent="0.2">
      <c r="A136" s="44">
        <f t="shared" si="2"/>
        <v>40</v>
      </c>
      <c r="B136" s="15" t="s">
        <v>850</v>
      </c>
      <c r="C136" s="47" t="s">
        <v>862</v>
      </c>
      <c r="D136" s="45">
        <v>38952</v>
      </c>
      <c r="E136" s="45">
        <v>38952</v>
      </c>
      <c r="F136" s="15"/>
      <c r="G136" s="15"/>
      <c r="H136" s="15"/>
      <c r="I136" s="15"/>
      <c r="J136" s="15"/>
      <c r="K136" s="47">
        <v>176</v>
      </c>
      <c r="L136" s="15" t="s">
        <v>151</v>
      </c>
      <c r="M136" s="47" t="s">
        <v>864</v>
      </c>
      <c r="N136" s="133"/>
      <c r="O136" s="155"/>
      <c r="P136" s="155"/>
      <c r="Q136" s="134"/>
      <c r="R136" s="157"/>
    </row>
    <row r="137" spans="1:18" ht="22.5" x14ac:dyDescent="0.2">
      <c r="A137" s="44">
        <f t="shared" si="2"/>
        <v>41</v>
      </c>
      <c r="B137" s="15" t="s">
        <v>850</v>
      </c>
      <c r="C137" s="47" t="s">
        <v>862</v>
      </c>
      <c r="D137" s="45">
        <v>38952</v>
      </c>
      <c r="E137" s="45">
        <v>38954</v>
      </c>
      <c r="F137" s="15">
        <v>7</v>
      </c>
      <c r="G137" s="15">
        <v>3</v>
      </c>
      <c r="H137" s="15"/>
      <c r="I137" s="15"/>
      <c r="J137" s="15"/>
      <c r="K137" s="47">
        <v>204</v>
      </c>
      <c r="L137" s="15" t="s">
        <v>151</v>
      </c>
      <c r="M137" s="47" t="s">
        <v>864</v>
      </c>
      <c r="N137" s="133"/>
      <c r="O137" s="155"/>
      <c r="P137" s="155"/>
      <c r="Q137" s="134"/>
      <c r="R137" s="157"/>
    </row>
    <row r="138" spans="1:18" ht="22.5" x14ac:dyDescent="0.2">
      <c r="A138" s="44">
        <f t="shared" si="2"/>
        <v>42</v>
      </c>
      <c r="B138" s="15" t="s">
        <v>850</v>
      </c>
      <c r="C138" s="47" t="s">
        <v>862</v>
      </c>
      <c r="D138" s="45">
        <v>39035</v>
      </c>
      <c r="E138" s="45">
        <v>39037</v>
      </c>
      <c r="F138" s="15"/>
      <c r="G138" s="15"/>
      <c r="H138" s="15"/>
      <c r="I138" s="15"/>
      <c r="J138" s="15"/>
      <c r="K138" s="47">
        <f>275-60</f>
        <v>215</v>
      </c>
      <c r="L138" s="15" t="s">
        <v>151</v>
      </c>
      <c r="M138" s="47" t="s">
        <v>864</v>
      </c>
      <c r="N138" s="133"/>
      <c r="O138" s="155"/>
      <c r="P138" s="155"/>
      <c r="Q138" s="134"/>
      <c r="R138" s="157"/>
    </row>
    <row r="139" spans="1:18" ht="22.5" x14ac:dyDescent="0.2">
      <c r="A139" s="44">
        <f t="shared" si="2"/>
        <v>43</v>
      </c>
      <c r="B139" s="15" t="s">
        <v>850</v>
      </c>
      <c r="C139" s="47" t="s">
        <v>862</v>
      </c>
      <c r="D139" s="45">
        <v>39037</v>
      </c>
      <c r="E139" s="45">
        <v>39037</v>
      </c>
      <c r="F139" s="15"/>
      <c r="G139" s="15"/>
      <c r="H139" s="15"/>
      <c r="I139" s="15"/>
      <c r="J139" s="15"/>
      <c r="K139" s="47">
        <v>60</v>
      </c>
      <c r="L139" s="15" t="s">
        <v>151</v>
      </c>
      <c r="M139" s="47" t="s">
        <v>864</v>
      </c>
      <c r="N139" s="135"/>
      <c r="O139" s="143"/>
      <c r="P139" s="143"/>
      <c r="Q139" s="136"/>
      <c r="R139" s="147"/>
    </row>
    <row r="140" spans="1:18" ht="12.75" customHeight="1" x14ac:dyDescent="0.2">
      <c r="A140" s="183" t="s">
        <v>308</v>
      </c>
      <c r="B140" s="139"/>
      <c r="C140" s="182" t="s">
        <v>870</v>
      </c>
      <c r="D140" s="139"/>
      <c r="E140" s="183" t="s">
        <v>309</v>
      </c>
      <c r="F140" s="139"/>
      <c r="G140" s="185" t="s">
        <v>356</v>
      </c>
      <c r="H140" s="138"/>
      <c r="I140" s="138"/>
      <c r="J140" s="139"/>
      <c r="K140" s="183" t="s">
        <v>310</v>
      </c>
      <c r="L140" s="139"/>
      <c r="M140" s="182" t="s">
        <v>356</v>
      </c>
      <c r="N140" s="138"/>
      <c r="O140" s="138"/>
      <c r="P140" s="138"/>
      <c r="Q140" s="139"/>
    </row>
    <row r="141" spans="1:18" ht="12.75" customHeight="1" x14ac:dyDescent="0.2">
      <c r="A141" s="183" t="s">
        <v>311</v>
      </c>
      <c r="B141" s="139"/>
      <c r="C141" s="182" t="s">
        <v>871</v>
      </c>
      <c r="D141" s="139"/>
      <c r="E141" s="183" t="s">
        <v>311</v>
      </c>
      <c r="F141" s="139"/>
      <c r="G141" s="185" t="s">
        <v>872</v>
      </c>
      <c r="H141" s="138"/>
      <c r="I141" s="138"/>
      <c r="J141" s="139"/>
      <c r="K141" s="183" t="s">
        <v>312</v>
      </c>
      <c r="L141" s="139"/>
      <c r="M141" s="182" t="s">
        <v>872</v>
      </c>
      <c r="N141" s="138"/>
      <c r="O141" s="138"/>
      <c r="P141" s="138"/>
      <c r="Q141" s="139"/>
    </row>
    <row r="142" spans="1:18" ht="12.75" customHeight="1" x14ac:dyDescent="0.2">
      <c r="A142" s="183" t="s">
        <v>313</v>
      </c>
      <c r="B142" s="139"/>
      <c r="C142" s="182"/>
      <c r="D142" s="139"/>
      <c r="E142" s="183" t="s">
        <v>313</v>
      </c>
      <c r="F142" s="139"/>
      <c r="G142" s="185"/>
      <c r="H142" s="138"/>
      <c r="I142" s="138"/>
      <c r="J142" s="139"/>
      <c r="K142" s="183" t="s">
        <v>313</v>
      </c>
      <c r="L142" s="139"/>
      <c r="M142" s="182"/>
      <c r="N142" s="138"/>
      <c r="O142" s="138"/>
      <c r="P142" s="138"/>
      <c r="Q142" s="139"/>
    </row>
    <row r="143" spans="1:18" ht="12.75" customHeight="1" x14ac:dyDescent="0.2">
      <c r="A143" s="183" t="s">
        <v>121</v>
      </c>
      <c r="B143" s="139"/>
      <c r="C143" s="206">
        <v>43018</v>
      </c>
      <c r="D143" s="139"/>
      <c r="E143" s="183" t="s">
        <v>121</v>
      </c>
      <c r="F143" s="139"/>
      <c r="G143" s="206">
        <v>43018</v>
      </c>
      <c r="H143" s="138"/>
      <c r="I143" s="138"/>
      <c r="J143" s="139"/>
      <c r="K143" s="183" t="s">
        <v>314</v>
      </c>
      <c r="L143" s="139"/>
      <c r="M143" s="206">
        <v>43018</v>
      </c>
      <c r="N143" s="138"/>
      <c r="O143" s="138"/>
      <c r="P143" s="138"/>
      <c r="Q143" s="139"/>
    </row>
    <row r="144" spans="1:18" ht="12.75" customHeight="1" x14ac:dyDescent="0.2">
      <c r="A144" s="44">
        <f>+A139+1</f>
        <v>44</v>
      </c>
      <c r="B144" s="15" t="s">
        <v>898</v>
      </c>
      <c r="C144" s="47" t="s">
        <v>899</v>
      </c>
      <c r="D144" s="45">
        <v>40939</v>
      </c>
      <c r="E144" s="45">
        <v>40960</v>
      </c>
      <c r="F144" s="15">
        <v>1</v>
      </c>
      <c r="G144" s="15">
        <v>5</v>
      </c>
      <c r="H144" s="15"/>
      <c r="I144" s="15"/>
      <c r="J144" s="15"/>
      <c r="K144" s="15">
        <v>210</v>
      </c>
      <c r="L144" s="15" t="s">
        <v>151</v>
      </c>
      <c r="M144" s="47" t="s">
        <v>864</v>
      </c>
      <c r="N144" s="158"/>
      <c r="O144" s="142"/>
      <c r="P144" s="142"/>
      <c r="Q144" s="132"/>
      <c r="R144" s="156" t="s">
        <v>1050</v>
      </c>
    </row>
    <row r="145" spans="1:18" ht="12.75" customHeight="1" x14ac:dyDescent="0.2">
      <c r="A145" s="44">
        <f t="shared" ref="A145:A164" si="3">+A144+1</f>
        <v>45</v>
      </c>
      <c r="B145" s="15"/>
      <c r="C145" s="47" t="s">
        <v>899</v>
      </c>
      <c r="D145" s="45">
        <v>40968</v>
      </c>
      <c r="E145" s="45">
        <v>40999</v>
      </c>
      <c r="F145" s="15"/>
      <c r="G145" s="15"/>
      <c r="H145" s="15"/>
      <c r="I145" s="15"/>
      <c r="J145" s="15"/>
      <c r="K145" s="15">
        <v>141</v>
      </c>
      <c r="L145" s="15" t="s">
        <v>151</v>
      </c>
      <c r="M145" s="47" t="s">
        <v>864</v>
      </c>
      <c r="N145" s="133"/>
      <c r="O145" s="155"/>
      <c r="P145" s="155"/>
      <c r="Q145" s="134"/>
      <c r="R145" s="157"/>
    </row>
    <row r="146" spans="1:18" ht="12.75" customHeight="1" x14ac:dyDescent="0.2">
      <c r="A146" s="44">
        <f t="shared" si="3"/>
        <v>46</v>
      </c>
      <c r="B146" s="15"/>
      <c r="C146" s="47" t="s">
        <v>899</v>
      </c>
      <c r="D146" s="45">
        <v>40999</v>
      </c>
      <c r="E146" s="45">
        <v>41029</v>
      </c>
      <c r="F146" s="15"/>
      <c r="G146" s="15"/>
      <c r="H146" s="15"/>
      <c r="I146" s="15"/>
      <c r="J146" s="15"/>
      <c r="K146" s="15">
        <v>171</v>
      </c>
      <c r="L146" s="15" t="s">
        <v>151</v>
      </c>
      <c r="M146" s="47" t="s">
        <v>864</v>
      </c>
      <c r="N146" s="133"/>
      <c r="O146" s="155"/>
      <c r="P146" s="155"/>
      <c r="Q146" s="134"/>
      <c r="R146" s="157"/>
    </row>
    <row r="147" spans="1:18" ht="12.75" customHeight="1" x14ac:dyDescent="0.2">
      <c r="A147" s="44">
        <f t="shared" si="3"/>
        <v>47</v>
      </c>
      <c r="B147" s="15"/>
      <c r="C147" s="47" t="s">
        <v>899</v>
      </c>
      <c r="D147" s="45">
        <v>41029</v>
      </c>
      <c r="E147" s="45">
        <v>41090</v>
      </c>
      <c r="F147" s="15"/>
      <c r="G147" s="15"/>
      <c r="H147" s="15"/>
      <c r="I147" s="15"/>
      <c r="J147" s="15"/>
      <c r="K147" s="15">
        <v>195</v>
      </c>
      <c r="L147" s="15" t="s">
        <v>151</v>
      </c>
      <c r="M147" s="47" t="s">
        <v>864</v>
      </c>
      <c r="N147" s="133"/>
      <c r="O147" s="155"/>
      <c r="P147" s="155"/>
      <c r="Q147" s="134"/>
      <c r="R147" s="157"/>
    </row>
    <row r="148" spans="1:18" ht="12.75" customHeight="1" x14ac:dyDescent="0.2">
      <c r="A148" s="44">
        <f t="shared" si="3"/>
        <v>48</v>
      </c>
      <c r="B148" s="15"/>
      <c r="C148" s="47" t="s">
        <v>899</v>
      </c>
      <c r="D148" s="45">
        <v>41121</v>
      </c>
      <c r="E148" s="45">
        <v>41152</v>
      </c>
      <c r="F148" s="15"/>
      <c r="G148" s="15"/>
      <c r="H148" s="15"/>
      <c r="I148" s="15"/>
      <c r="J148" s="15"/>
      <c r="K148" s="15">
        <v>152</v>
      </c>
      <c r="L148" s="15" t="s">
        <v>151</v>
      </c>
      <c r="M148" s="47" t="s">
        <v>864</v>
      </c>
      <c r="N148" s="133"/>
      <c r="O148" s="155"/>
      <c r="P148" s="155"/>
      <c r="Q148" s="134"/>
      <c r="R148" s="157"/>
    </row>
    <row r="149" spans="1:18" ht="12.75" customHeight="1" x14ac:dyDescent="0.2">
      <c r="A149" s="44">
        <f t="shared" si="3"/>
        <v>49</v>
      </c>
      <c r="B149" s="15" t="s">
        <v>898</v>
      </c>
      <c r="C149" s="47" t="s">
        <v>899</v>
      </c>
      <c r="D149" s="45">
        <v>41182</v>
      </c>
      <c r="E149" s="45">
        <v>41182</v>
      </c>
      <c r="F149" s="15">
        <v>2</v>
      </c>
      <c r="G149" s="15">
        <v>3</v>
      </c>
      <c r="H149" s="15"/>
      <c r="I149" s="15"/>
      <c r="J149" s="15"/>
      <c r="K149" s="15">
        <v>133</v>
      </c>
      <c r="L149" s="15" t="s">
        <v>151</v>
      </c>
      <c r="M149" s="47" t="s">
        <v>864</v>
      </c>
      <c r="N149" s="133"/>
      <c r="O149" s="155"/>
      <c r="P149" s="155"/>
      <c r="Q149" s="134"/>
      <c r="R149" s="157"/>
    </row>
    <row r="150" spans="1:18" ht="12.75" customHeight="1" x14ac:dyDescent="0.2">
      <c r="A150" s="44">
        <f t="shared" si="3"/>
        <v>50</v>
      </c>
      <c r="B150" s="15"/>
      <c r="C150" s="47" t="s">
        <v>899</v>
      </c>
      <c r="D150" s="45">
        <v>41213</v>
      </c>
      <c r="E150" s="45" t="s">
        <v>1033</v>
      </c>
      <c r="F150" s="15"/>
      <c r="G150" s="15"/>
      <c r="H150" s="15"/>
      <c r="I150" s="15"/>
      <c r="J150" s="15"/>
      <c r="K150" s="15">
        <v>241</v>
      </c>
      <c r="L150" s="15" t="s">
        <v>151</v>
      </c>
      <c r="M150" s="47" t="s">
        <v>864</v>
      </c>
      <c r="N150" s="133"/>
      <c r="O150" s="155"/>
      <c r="P150" s="155"/>
      <c r="Q150" s="134"/>
      <c r="R150" s="157"/>
    </row>
    <row r="151" spans="1:18" ht="12.75" customHeight="1" x14ac:dyDescent="0.2">
      <c r="A151" s="44">
        <f t="shared" si="3"/>
        <v>51</v>
      </c>
      <c r="B151" s="15"/>
      <c r="C151" s="47" t="s">
        <v>899</v>
      </c>
      <c r="D151" s="45">
        <v>41243</v>
      </c>
      <c r="E151" s="45">
        <v>41274</v>
      </c>
      <c r="F151" s="15"/>
      <c r="G151" s="15"/>
      <c r="H151" s="15"/>
      <c r="I151" s="15"/>
      <c r="J151" s="15"/>
      <c r="K151" s="15">
        <v>180</v>
      </c>
      <c r="L151" s="15" t="s">
        <v>151</v>
      </c>
      <c r="M151" s="47" t="s">
        <v>864</v>
      </c>
      <c r="N151" s="133"/>
      <c r="O151" s="155"/>
      <c r="P151" s="155"/>
      <c r="Q151" s="134"/>
      <c r="R151" s="147"/>
    </row>
    <row r="152" spans="1:18" ht="12.75" customHeight="1" x14ac:dyDescent="0.2">
      <c r="A152" s="44">
        <f t="shared" si="3"/>
        <v>52</v>
      </c>
      <c r="B152" s="15" t="s">
        <v>898</v>
      </c>
      <c r="C152" s="47" t="s">
        <v>899</v>
      </c>
      <c r="D152" s="45">
        <v>41305</v>
      </c>
      <c r="E152" s="45">
        <v>41333</v>
      </c>
      <c r="F152" s="15">
        <v>3</v>
      </c>
      <c r="G152" s="15">
        <v>5</v>
      </c>
      <c r="H152" s="15"/>
      <c r="I152" s="15"/>
      <c r="J152" s="15"/>
      <c r="K152" s="15">
        <v>185</v>
      </c>
      <c r="L152" s="15" t="s">
        <v>151</v>
      </c>
      <c r="M152" s="47" t="s">
        <v>864</v>
      </c>
      <c r="N152" s="158"/>
      <c r="O152" s="142"/>
      <c r="P152" s="142"/>
      <c r="Q152" s="132"/>
      <c r="R152" s="156" t="s">
        <v>1051</v>
      </c>
    </row>
    <row r="153" spans="1:18" ht="12.75" customHeight="1" x14ac:dyDescent="0.2">
      <c r="A153" s="44">
        <f t="shared" si="3"/>
        <v>53</v>
      </c>
      <c r="B153" s="15"/>
      <c r="C153" s="47" t="s">
        <v>899</v>
      </c>
      <c r="D153" s="45">
        <v>41333</v>
      </c>
      <c r="E153" s="45">
        <v>41333</v>
      </c>
      <c r="F153" s="15"/>
      <c r="G153" s="15"/>
      <c r="H153" s="15"/>
      <c r="I153" s="15"/>
      <c r="J153" s="15"/>
      <c r="K153" s="15">
        <v>69</v>
      </c>
      <c r="L153" s="15" t="s">
        <v>151</v>
      </c>
      <c r="M153" s="47" t="s">
        <v>864</v>
      </c>
      <c r="N153" s="133"/>
      <c r="O153" s="155"/>
      <c r="P153" s="155"/>
      <c r="Q153" s="134"/>
      <c r="R153" s="157"/>
    </row>
    <row r="154" spans="1:18" ht="12.75" customHeight="1" x14ac:dyDescent="0.2">
      <c r="A154" s="44">
        <f t="shared" si="3"/>
        <v>54</v>
      </c>
      <c r="B154" s="15"/>
      <c r="C154" s="47" t="s">
        <v>899</v>
      </c>
      <c r="D154" s="45">
        <v>41360</v>
      </c>
      <c r="E154" s="45">
        <v>41394</v>
      </c>
      <c r="F154" s="15"/>
      <c r="G154" s="15"/>
      <c r="H154" s="15"/>
      <c r="I154" s="15"/>
      <c r="J154" s="15"/>
      <c r="K154" s="15">
        <v>201</v>
      </c>
      <c r="L154" s="15" t="s">
        <v>151</v>
      </c>
      <c r="M154" s="47" t="s">
        <v>864</v>
      </c>
      <c r="N154" s="133"/>
      <c r="O154" s="155"/>
      <c r="P154" s="155"/>
      <c r="Q154" s="134"/>
      <c r="R154" s="157"/>
    </row>
    <row r="155" spans="1:18" ht="12.75" customHeight="1" x14ac:dyDescent="0.2">
      <c r="A155" s="44">
        <f t="shared" si="3"/>
        <v>55</v>
      </c>
      <c r="B155" s="15"/>
      <c r="C155" s="47" t="s">
        <v>899</v>
      </c>
      <c r="D155" s="45">
        <v>41424</v>
      </c>
      <c r="E155" s="45">
        <v>41455</v>
      </c>
      <c r="F155" s="15"/>
      <c r="G155" s="15"/>
      <c r="H155" s="15"/>
      <c r="I155" s="15"/>
      <c r="J155" s="15"/>
      <c r="K155" s="15" t="s">
        <v>1018</v>
      </c>
      <c r="L155" s="15" t="s">
        <v>151</v>
      </c>
      <c r="M155" s="47" t="s">
        <v>864</v>
      </c>
      <c r="N155" s="133"/>
      <c r="O155" s="155"/>
      <c r="P155" s="155"/>
      <c r="Q155" s="134"/>
      <c r="R155" s="157"/>
    </row>
    <row r="156" spans="1:18" ht="12.75" customHeight="1" x14ac:dyDescent="0.2">
      <c r="A156" s="44">
        <f t="shared" si="3"/>
        <v>56</v>
      </c>
      <c r="B156" s="15"/>
      <c r="C156" s="47" t="s">
        <v>899</v>
      </c>
      <c r="D156" s="45">
        <v>41455</v>
      </c>
      <c r="E156" s="45">
        <v>41486</v>
      </c>
      <c r="F156" s="15"/>
      <c r="G156" s="15"/>
      <c r="H156" s="15"/>
      <c r="I156" s="15"/>
      <c r="J156" s="15"/>
      <c r="K156" s="15" t="s">
        <v>1019</v>
      </c>
      <c r="L156" s="15" t="s">
        <v>151</v>
      </c>
      <c r="M156" s="47" t="s">
        <v>864</v>
      </c>
      <c r="N156" s="133"/>
      <c r="O156" s="155"/>
      <c r="P156" s="155"/>
      <c r="Q156" s="134"/>
      <c r="R156" s="157"/>
    </row>
    <row r="157" spans="1:18" ht="12.75" customHeight="1" x14ac:dyDescent="0.2">
      <c r="A157" s="44">
        <f t="shared" si="3"/>
        <v>57</v>
      </c>
      <c r="B157" s="15" t="s">
        <v>898</v>
      </c>
      <c r="C157" s="47" t="s">
        <v>899</v>
      </c>
      <c r="D157" s="45">
        <v>41517</v>
      </c>
      <c r="E157" s="45">
        <v>41517</v>
      </c>
      <c r="F157" s="15">
        <v>4</v>
      </c>
      <c r="G157" s="15">
        <v>4</v>
      </c>
      <c r="H157" s="15"/>
      <c r="I157" s="15"/>
      <c r="J157" s="15"/>
      <c r="K157" s="15">
        <v>82</v>
      </c>
      <c r="L157" s="15" t="s">
        <v>151</v>
      </c>
      <c r="M157" s="47" t="s">
        <v>864</v>
      </c>
      <c r="N157" s="133"/>
      <c r="O157" s="155"/>
      <c r="P157" s="155"/>
      <c r="Q157" s="134"/>
      <c r="R157" s="157"/>
    </row>
    <row r="158" spans="1:18" ht="12.75" customHeight="1" x14ac:dyDescent="0.2">
      <c r="A158" s="44">
        <f t="shared" si="3"/>
        <v>58</v>
      </c>
      <c r="B158" s="15"/>
      <c r="C158" s="47" t="s">
        <v>899</v>
      </c>
      <c r="D158" s="45">
        <v>41547</v>
      </c>
      <c r="E158" s="45">
        <v>41547</v>
      </c>
      <c r="F158" s="15"/>
      <c r="G158" s="15"/>
      <c r="H158" s="15"/>
      <c r="I158" s="15"/>
      <c r="J158" s="15"/>
      <c r="K158" s="15">
        <v>224</v>
      </c>
      <c r="L158" s="15" t="s">
        <v>151</v>
      </c>
      <c r="M158" s="47" t="s">
        <v>864</v>
      </c>
      <c r="N158" s="133"/>
      <c r="O158" s="155"/>
      <c r="P158" s="155"/>
      <c r="Q158" s="134"/>
      <c r="R158" s="157"/>
    </row>
    <row r="159" spans="1:18" ht="12.75" customHeight="1" x14ac:dyDescent="0.2">
      <c r="A159" s="44">
        <f t="shared" si="3"/>
        <v>59</v>
      </c>
      <c r="B159" s="15"/>
      <c r="C159" s="47" t="s">
        <v>899</v>
      </c>
      <c r="D159" s="45">
        <v>41577</v>
      </c>
      <c r="E159" s="45">
        <v>41608</v>
      </c>
      <c r="F159" s="15"/>
      <c r="G159" s="15"/>
      <c r="H159" s="15"/>
      <c r="I159" s="15"/>
      <c r="J159" s="15"/>
      <c r="K159" s="15">
        <v>113</v>
      </c>
      <c r="L159" s="15" t="s">
        <v>151</v>
      </c>
      <c r="M159" s="47" t="s">
        <v>864</v>
      </c>
      <c r="N159" s="133"/>
      <c r="O159" s="155"/>
      <c r="P159" s="155"/>
      <c r="Q159" s="134"/>
      <c r="R159" s="157"/>
    </row>
    <row r="160" spans="1:18" ht="12.75" customHeight="1" x14ac:dyDescent="0.2">
      <c r="A160" s="44">
        <f t="shared" si="3"/>
        <v>60</v>
      </c>
      <c r="B160" s="15"/>
      <c r="C160" s="47" t="s">
        <v>899</v>
      </c>
      <c r="D160" s="45">
        <v>41608</v>
      </c>
      <c r="E160" s="45">
        <v>41639</v>
      </c>
      <c r="F160" s="15"/>
      <c r="G160" s="15"/>
      <c r="H160" s="15"/>
      <c r="I160" s="15"/>
      <c r="J160" s="15"/>
      <c r="K160" s="15">
        <v>212</v>
      </c>
      <c r="L160" s="15" t="s">
        <v>151</v>
      </c>
      <c r="M160" s="47" t="s">
        <v>864</v>
      </c>
      <c r="N160" s="135"/>
      <c r="O160" s="143"/>
      <c r="P160" s="143"/>
      <c r="Q160" s="136"/>
      <c r="R160" s="147"/>
    </row>
    <row r="161" spans="1:17" ht="46.5" customHeight="1" x14ac:dyDescent="0.2">
      <c r="A161" s="44">
        <f t="shared" si="3"/>
        <v>61</v>
      </c>
      <c r="B161" s="15" t="s">
        <v>959</v>
      </c>
      <c r="C161" s="47" t="s">
        <v>1052</v>
      </c>
      <c r="D161" s="45"/>
      <c r="E161" s="45"/>
      <c r="F161" s="15"/>
      <c r="G161" s="15"/>
      <c r="H161" s="15"/>
      <c r="I161" s="15"/>
      <c r="J161" s="15"/>
      <c r="K161" s="15"/>
      <c r="L161" s="15"/>
      <c r="M161" s="15"/>
      <c r="N161" s="243" t="s">
        <v>1053</v>
      </c>
      <c r="O161" s="138"/>
      <c r="P161" s="138"/>
      <c r="Q161" s="139"/>
    </row>
    <row r="162" spans="1:17" ht="42" customHeight="1" x14ac:dyDescent="0.2">
      <c r="A162" s="44">
        <f t="shared" si="3"/>
        <v>62</v>
      </c>
      <c r="B162" s="15" t="s">
        <v>1054</v>
      </c>
      <c r="C162" s="47" t="s">
        <v>999</v>
      </c>
      <c r="D162" s="45"/>
      <c r="E162" s="45"/>
      <c r="F162" s="15"/>
      <c r="G162" s="15"/>
      <c r="H162" s="15"/>
      <c r="I162" s="15"/>
      <c r="J162" s="15"/>
      <c r="K162" s="15"/>
      <c r="L162" s="15"/>
      <c r="M162" s="15"/>
      <c r="N162" s="243" t="s">
        <v>1055</v>
      </c>
      <c r="O162" s="138"/>
      <c r="P162" s="138"/>
      <c r="Q162" s="139"/>
    </row>
    <row r="163" spans="1:17" ht="38.25" customHeight="1" x14ac:dyDescent="0.2">
      <c r="A163" s="44">
        <f t="shared" si="3"/>
        <v>63</v>
      </c>
      <c r="B163" s="15" t="s">
        <v>1056</v>
      </c>
      <c r="C163" s="47" t="s">
        <v>1057</v>
      </c>
      <c r="D163" s="45"/>
      <c r="E163" s="45"/>
      <c r="F163" s="15"/>
      <c r="G163" s="15"/>
      <c r="H163" s="15"/>
      <c r="I163" s="15"/>
      <c r="J163" s="15"/>
      <c r="K163" s="15"/>
      <c r="L163" s="15"/>
      <c r="M163" s="15"/>
      <c r="N163" s="243" t="s">
        <v>1058</v>
      </c>
      <c r="O163" s="138"/>
      <c r="P163" s="138"/>
      <c r="Q163" s="139"/>
    </row>
    <row r="164" spans="1:17" ht="65.25" customHeight="1" x14ac:dyDescent="0.2">
      <c r="A164" s="44">
        <f t="shared" si="3"/>
        <v>64</v>
      </c>
      <c r="B164" s="15" t="s">
        <v>1059</v>
      </c>
      <c r="C164" s="15" t="s">
        <v>1060</v>
      </c>
      <c r="D164" s="45"/>
      <c r="E164" s="45"/>
      <c r="F164" s="15"/>
      <c r="G164" s="15"/>
      <c r="H164" s="15"/>
      <c r="I164" s="15"/>
      <c r="J164" s="15"/>
      <c r="K164" s="15"/>
      <c r="L164" s="15"/>
      <c r="M164" s="15"/>
      <c r="N164" s="243" t="s">
        <v>1061</v>
      </c>
      <c r="O164" s="138"/>
      <c r="P164" s="138"/>
      <c r="Q164" s="139"/>
    </row>
    <row r="165" spans="1:17" ht="12.75" customHeight="1" x14ac:dyDescent="0.2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</row>
    <row r="166" spans="1:17" ht="12.75" customHeight="1" x14ac:dyDescent="0.2">
      <c r="A166" s="183" t="s">
        <v>308</v>
      </c>
      <c r="B166" s="139"/>
      <c r="C166" s="182" t="s">
        <v>870</v>
      </c>
      <c r="D166" s="139"/>
      <c r="E166" s="183" t="s">
        <v>309</v>
      </c>
      <c r="F166" s="139"/>
      <c r="G166" s="185" t="s">
        <v>356</v>
      </c>
      <c r="H166" s="138"/>
      <c r="I166" s="138"/>
      <c r="J166" s="139"/>
      <c r="K166" s="183" t="s">
        <v>310</v>
      </c>
      <c r="L166" s="139"/>
      <c r="M166" s="182" t="s">
        <v>356</v>
      </c>
      <c r="N166" s="138"/>
      <c r="O166" s="138"/>
      <c r="P166" s="138"/>
      <c r="Q166" s="139"/>
    </row>
    <row r="167" spans="1:17" ht="12.75" customHeight="1" x14ac:dyDescent="0.2">
      <c r="A167" s="183" t="s">
        <v>311</v>
      </c>
      <c r="B167" s="139"/>
      <c r="C167" s="182" t="s">
        <v>871</v>
      </c>
      <c r="D167" s="139"/>
      <c r="E167" s="183" t="s">
        <v>311</v>
      </c>
      <c r="F167" s="139"/>
      <c r="G167" s="185" t="s">
        <v>872</v>
      </c>
      <c r="H167" s="138"/>
      <c r="I167" s="138"/>
      <c r="J167" s="139"/>
      <c r="K167" s="183" t="s">
        <v>312</v>
      </c>
      <c r="L167" s="139"/>
      <c r="M167" s="182" t="s">
        <v>872</v>
      </c>
      <c r="N167" s="138"/>
      <c r="O167" s="138"/>
      <c r="P167" s="138"/>
      <c r="Q167" s="139"/>
    </row>
    <row r="168" spans="1:17" ht="12.75" customHeight="1" x14ac:dyDescent="0.2">
      <c r="A168" s="183" t="s">
        <v>313</v>
      </c>
      <c r="B168" s="139"/>
      <c r="C168" s="182"/>
      <c r="D168" s="139"/>
      <c r="E168" s="183" t="s">
        <v>313</v>
      </c>
      <c r="F168" s="139"/>
      <c r="G168" s="185"/>
      <c r="H168" s="138"/>
      <c r="I168" s="138"/>
      <c r="J168" s="139"/>
      <c r="K168" s="183" t="s">
        <v>313</v>
      </c>
      <c r="L168" s="139"/>
      <c r="M168" s="182"/>
      <c r="N168" s="138"/>
      <c r="O168" s="138"/>
      <c r="P168" s="138"/>
      <c r="Q168" s="139"/>
    </row>
    <row r="169" spans="1:17" ht="12.75" customHeight="1" x14ac:dyDescent="0.2">
      <c r="A169" s="183" t="s">
        <v>121</v>
      </c>
      <c r="B169" s="139"/>
      <c r="C169" s="206">
        <v>43018</v>
      </c>
      <c r="D169" s="139"/>
      <c r="E169" s="183" t="s">
        <v>121</v>
      </c>
      <c r="F169" s="139"/>
      <c r="G169" s="206">
        <v>43018</v>
      </c>
      <c r="H169" s="138"/>
      <c r="I169" s="138"/>
      <c r="J169" s="139"/>
      <c r="K169" s="183" t="s">
        <v>314</v>
      </c>
      <c r="L169" s="139"/>
      <c r="M169" s="206">
        <v>43018</v>
      </c>
      <c r="N169" s="138"/>
      <c r="O169" s="138"/>
      <c r="P169" s="138"/>
      <c r="Q169" s="139"/>
    </row>
    <row r="170" spans="1:17" ht="12.75" customHeight="1" x14ac:dyDescent="0.2"/>
    <row r="171" spans="1:17" ht="12.75" customHeight="1" x14ac:dyDescent="0.2"/>
    <row r="172" spans="1:17" ht="12.75" customHeight="1" x14ac:dyDescent="0.2"/>
    <row r="173" spans="1:17" ht="12.75" customHeight="1" x14ac:dyDescent="0.2">
      <c r="A173" s="176"/>
      <c r="B173" s="132"/>
      <c r="C173" s="177" t="s">
        <v>238</v>
      </c>
      <c r="D173" s="142"/>
      <c r="E173" s="142"/>
      <c r="F173" s="142"/>
      <c r="G173" s="142"/>
      <c r="H173" s="142"/>
      <c r="I173" s="142"/>
      <c r="J173" s="142"/>
      <c r="K173" s="142"/>
      <c r="L173" s="142"/>
      <c r="M173" s="132"/>
      <c r="N173" s="178" t="s">
        <v>239</v>
      </c>
      <c r="O173" s="138"/>
      <c r="P173" s="138"/>
      <c r="Q173" s="139"/>
    </row>
    <row r="174" spans="1:17" ht="12.75" customHeight="1" x14ac:dyDescent="0.2">
      <c r="A174" s="133"/>
      <c r="B174" s="134"/>
      <c r="C174" s="135"/>
      <c r="D174" s="143"/>
      <c r="E174" s="143"/>
      <c r="F174" s="143"/>
      <c r="G174" s="143"/>
      <c r="H174" s="143"/>
      <c r="I174" s="143"/>
      <c r="J174" s="143"/>
      <c r="K174" s="143"/>
      <c r="L174" s="143"/>
      <c r="M174" s="136"/>
      <c r="N174" s="178" t="s">
        <v>240</v>
      </c>
      <c r="O174" s="138"/>
      <c r="P174" s="138"/>
      <c r="Q174" s="139"/>
    </row>
    <row r="175" spans="1:17" ht="12.75" customHeight="1" x14ac:dyDescent="0.2">
      <c r="A175" s="133"/>
      <c r="B175" s="134"/>
      <c r="C175" s="177" t="s">
        <v>241</v>
      </c>
      <c r="D175" s="142"/>
      <c r="E175" s="142"/>
      <c r="F175" s="142"/>
      <c r="G175" s="142"/>
      <c r="H175" s="142"/>
      <c r="I175" s="142"/>
      <c r="J175" s="142"/>
      <c r="K175" s="142"/>
      <c r="L175" s="142"/>
      <c r="M175" s="132"/>
      <c r="N175" s="179" t="s">
        <v>242</v>
      </c>
      <c r="O175" s="138"/>
      <c r="P175" s="138"/>
      <c r="Q175" s="139"/>
    </row>
    <row r="176" spans="1:17" ht="12.75" customHeight="1" x14ac:dyDescent="0.2">
      <c r="A176" s="135"/>
      <c r="B176" s="136"/>
      <c r="C176" s="135"/>
      <c r="D176" s="143"/>
      <c r="E176" s="143"/>
      <c r="F176" s="143"/>
      <c r="G176" s="143"/>
      <c r="H176" s="143"/>
      <c r="I176" s="143"/>
      <c r="J176" s="143"/>
      <c r="K176" s="143"/>
      <c r="L176" s="143"/>
      <c r="M176" s="136"/>
      <c r="N176" s="179" t="s">
        <v>5</v>
      </c>
      <c r="O176" s="138"/>
      <c r="P176" s="138"/>
      <c r="Q176" s="139"/>
    </row>
    <row r="177" spans="1:18" ht="12.75" customHeight="1" x14ac:dyDescent="0.2">
      <c r="A177" s="183" t="s">
        <v>243</v>
      </c>
      <c r="B177" s="138"/>
      <c r="C177" s="139"/>
      <c r="D177" s="186" t="s">
        <v>244</v>
      </c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9"/>
    </row>
    <row r="178" spans="1:18" ht="12.75" customHeight="1" x14ac:dyDescent="0.2">
      <c r="A178" s="183" t="s">
        <v>245</v>
      </c>
      <c r="B178" s="138"/>
      <c r="C178" s="139"/>
      <c r="D178" s="185" t="s">
        <v>957</v>
      </c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9"/>
    </row>
    <row r="179" spans="1:18" ht="12.75" customHeight="1" x14ac:dyDescent="0.2">
      <c r="A179" s="185" t="s">
        <v>246</v>
      </c>
      <c r="B179" s="139"/>
      <c r="C179" s="15" t="s">
        <v>1062</v>
      </c>
      <c r="D179" s="187" t="s">
        <v>1063</v>
      </c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9"/>
    </row>
    <row r="180" spans="1:18" ht="12.75" customHeight="1" x14ac:dyDescent="0.2">
      <c r="A180" s="153" t="s">
        <v>15</v>
      </c>
      <c r="B180" s="172" t="s">
        <v>16</v>
      </c>
      <c r="C180" s="153" t="s">
        <v>248</v>
      </c>
      <c r="D180" s="184" t="s">
        <v>18</v>
      </c>
      <c r="E180" s="139"/>
      <c r="F180" s="184" t="s">
        <v>249</v>
      </c>
      <c r="G180" s="138"/>
      <c r="H180" s="138"/>
      <c r="I180" s="138"/>
      <c r="J180" s="139"/>
      <c r="K180" s="153" t="s">
        <v>250</v>
      </c>
      <c r="L180" s="172" t="s">
        <v>251</v>
      </c>
      <c r="M180" s="153" t="s">
        <v>252</v>
      </c>
      <c r="N180" s="188" t="s">
        <v>253</v>
      </c>
      <c r="O180" s="142"/>
      <c r="P180" s="142"/>
      <c r="Q180" s="132"/>
      <c r="R180" s="153" t="s">
        <v>1064</v>
      </c>
    </row>
    <row r="181" spans="1:18" ht="20.25" customHeight="1" x14ac:dyDescent="0.2">
      <c r="A181" s="147"/>
      <c r="B181" s="147"/>
      <c r="C181" s="147"/>
      <c r="D181" s="15" t="s">
        <v>25</v>
      </c>
      <c r="E181" s="15" t="s">
        <v>26</v>
      </c>
      <c r="F181" s="15" t="s">
        <v>254</v>
      </c>
      <c r="G181" s="15" t="s">
        <v>255</v>
      </c>
      <c r="H181" s="15" t="s">
        <v>256</v>
      </c>
      <c r="I181" s="15" t="s">
        <v>257</v>
      </c>
      <c r="J181" s="15" t="s">
        <v>258</v>
      </c>
      <c r="K181" s="147"/>
      <c r="L181" s="147"/>
      <c r="M181" s="147"/>
      <c r="N181" s="135"/>
      <c r="O181" s="143"/>
      <c r="P181" s="143"/>
      <c r="Q181" s="136"/>
      <c r="R181" s="147"/>
    </row>
    <row r="182" spans="1:18" ht="12.75" customHeight="1" x14ac:dyDescent="0.2">
      <c r="A182" s="86">
        <v>1</v>
      </c>
      <c r="B182" s="86" t="s">
        <v>1065</v>
      </c>
      <c r="C182" s="97" t="s">
        <v>1066</v>
      </c>
      <c r="D182" s="98">
        <v>41816</v>
      </c>
      <c r="E182" s="98">
        <v>42395</v>
      </c>
      <c r="F182" s="86">
        <v>1</v>
      </c>
      <c r="G182" s="86">
        <v>1</v>
      </c>
      <c r="H182" s="86"/>
      <c r="I182" s="86"/>
      <c r="J182" s="86"/>
      <c r="K182" s="86">
        <v>22</v>
      </c>
      <c r="L182" s="86" t="s">
        <v>151</v>
      </c>
      <c r="M182" s="86" t="s">
        <v>864</v>
      </c>
      <c r="N182" s="158" t="s">
        <v>1067</v>
      </c>
      <c r="O182" s="142"/>
      <c r="P182" s="142"/>
      <c r="Q182" s="132"/>
      <c r="R182" s="156" t="s">
        <v>1067</v>
      </c>
    </row>
    <row r="183" spans="1:18" ht="12.75" customHeight="1" x14ac:dyDescent="0.2">
      <c r="A183" s="15">
        <v>2</v>
      </c>
      <c r="B183" s="15" t="s">
        <v>1068</v>
      </c>
      <c r="C183" s="47" t="s">
        <v>1069</v>
      </c>
      <c r="D183" s="45">
        <v>41501</v>
      </c>
      <c r="E183" s="45">
        <v>42341</v>
      </c>
      <c r="F183" s="15">
        <v>2</v>
      </c>
      <c r="G183" s="15">
        <v>1</v>
      </c>
      <c r="H183" s="15"/>
      <c r="I183" s="15"/>
      <c r="J183" s="15"/>
      <c r="K183" s="15">
        <v>15</v>
      </c>
      <c r="L183" s="15" t="s">
        <v>151</v>
      </c>
      <c r="M183" s="15" t="s">
        <v>1070</v>
      </c>
      <c r="N183" s="133"/>
      <c r="O183" s="155"/>
      <c r="P183" s="155"/>
      <c r="Q183" s="134"/>
      <c r="R183" s="157"/>
    </row>
    <row r="184" spans="1:18" ht="33.75" x14ac:dyDescent="0.2">
      <c r="A184" s="86">
        <v>3</v>
      </c>
      <c r="B184" s="86" t="s">
        <v>1071</v>
      </c>
      <c r="C184" s="97" t="s">
        <v>1038</v>
      </c>
      <c r="D184" s="98">
        <v>42024</v>
      </c>
      <c r="E184" s="98">
        <v>42229</v>
      </c>
      <c r="F184" s="86">
        <v>3</v>
      </c>
      <c r="G184" s="86">
        <v>1</v>
      </c>
      <c r="H184" s="86"/>
      <c r="I184" s="86"/>
      <c r="J184" s="86"/>
      <c r="K184" s="86">
        <v>249</v>
      </c>
      <c r="L184" s="86" t="s">
        <v>151</v>
      </c>
      <c r="M184" s="86" t="s">
        <v>152</v>
      </c>
      <c r="N184" s="133"/>
      <c r="O184" s="155"/>
      <c r="P184" s="155"/>
      <c r="Q184" s="134"/>
      <c r="R184" s="157"/>
    </row>
    <row r="185" spans="1:18" ht="33.75" x14ac:dyDescent="0.2">
      <c r="A185" s="86">
        <v>4</v>
      </c>
      <c r="B185" s="86" t="s">
        <v>1071</v>
      </c>
      <c r="C185" s="97" t="s">
        <v>1038</v>
      </c>
      <c r="D185" s="98">
        <v>42229</v>
      </c>
      <c r="E185" s="98">
        <v>42296</v>
      </c>
      <c r="F185" s="86"/>
      <c r="G185" s="86">
        <v>2</v>
      </c>
      <c r="H185" s="86"/>
      <c r="I185" s="86"/>
      <c r="J185" s="86"/>
      <c r="K185" s="86">
        <v>44</v>
      </c>
      <c r="L185" s="86" t="s">
        <v>151</v>
      </c>
      <c r="M185" s="86" t="s">
        <v>152</v>
      </c>
      <c r="N185" s="133"/>
      <c r="O185" s="155"/>
      <c r="P185" s="155"/>
      <c r="Q185" s="134"/>
      <c r="R185" s="157"/>
    </row>
    <row r="186" spans="1:18" ht="12.75" customHeight="1" x14ac:dyDescent="0.2">
      <c r="A186" s="15">
        <v>5</v>
      </c>
      <c r="B186" s="15" t="s">
        <v>898</v>
      </c>
      <c r="C186" s="15" t="s">
        <v>899</v>
      </c>
      <c r="D186" s="45">
        <v>41670</v>
      </c>
      <c r="E186" s="45">
        <v>41702</v>
      </c>
      <c r="F186" s="15">
        <v>4</v>
      </c>
      <c r="G186" s="15">
        <v>1</v>
      </c>
      <c r="H186" s="15"/>
      <c r="I186" s="15"/>
      <c r="J186" s="15"/>
      <c r="K186" s="15">
        <v>205</v>
      </c>
      <c r="L186" s="15" t="s">
        <v>151</v>
      </c>
      <c r="M186" s="15" t="s">
        <v>864</v>
      </c>
      <c r="N186" s="133"/>
      <c r="O186" s="155"/>
      <c r="P186" s="155"/>
      <c r="Q186" s="134"/>
      <c r="R186" s="157"/>
    </row>
    <row r="187" spans="1:18" ht="12.75" customHeight="1" x14ac:dyDescent="0.2">
      <c r="A187" s="15">
        <v>6</v>
      </c>
      <c r="B187" s="15" t="s">
        <v>898</v>
      </c>
      <c r="C187" s="15" t="s">
        <v>899</v>
      </c>
      <c r="D187" s="45">
        <v>41729</v>
      </c>
      <c r="E187" s="45">
        <v>41768</v>
      </c>
      <c r="F187" s="15"/>
      <c r="G187" s="15">
        <v>2</v>
      </c>
      <c r="H187" s="15"/>
      <c r="I187" s="15"/>
      <c r="J187" s="15"/>
      <c r="K187" s="15">
        <v>169</v>
      </c>
      <c r="L187" s="15" t="s">
        <v>151</v>
      </c>
      <c r="M187" s="15" t="s">
        <v>864</v>
      </c>
      <c r="N187" s="133"/>
      <c r="O187" s="155"/>
      <c r="P187" s="155"/>
      <c r="Q187" s="134"/>
      <c r="R187" s="157"/>
    </row>
    <row r="188" spans="1:18" ht="12.75" customHeight="1" x14ac:dyDescent="0.2">
      <c r="A188" s="15">
        <v>7</v>
      </c>
      <c r="B188" s="15" t="s">
        <v>898</v>
      </c>
      <c r="C188" s="15" t="s">
        <v>899</v>
      </c>
      <c r="D188" s="45">
        <v>41759</v>
      </c>
      <c r="E188" s="45">
        <v>41790</v>
      </c>
      <c r="F188" s="15"/>
      <c r="G188" s="15">
        <v>3</v>
      </c>
      <c r="H188" s="15"/>
      <c r="I188" s="15"/>
      <c r="J188" s="15"/>
      <c r="K188" s="15">
        <v>172</v>
      </c>
      <c r="L188" s="15" t="s">
        <v>151</v>
      </c>
      <c r="M188" s="15" t="s">
        <v>864</v>
      </c>
      <c r="N188" s="133"/>
      <c r="O188" s="155"/>
      <c r="P188" s="155"/>
      <c r="Q188" s="134"/>
      <c r="R188" s="157"/>
    </row>
    <row r="189" spans="1:18" ht="12.75" customHeight="1" x14ac:dyDescent="0.2">
      <c r="A189" s="15">
        <v>8</v>
      </c>
      <c r="B189" s="15" t="s">
        <v>898</v>
      </c>
      <c r="C189" s="15" t="s">
        <v>899</v>
      </c>
      <c r="D189" s="45">
        <v>41820</v>
      </c>
      <c r="E189" s="45">
        <v>41865</v>
      </c>
      <c r="F189" s="15"/>
      <c r="G189" s="15">
        <v>4</v>
      </c>
      <c r="H189" s="15"/>
      <c r="I189" s="15"/>
      <c r="J189" s="15"/>
      <c r="K189" s="15">
        <v>210</v>
      </c>
      <c r="L189" s="15" t="s">
        <v>151</v>
      </c>
      <c r="M189" s="15" t="s">
        <v>864</v>
      </c>
      <c r="N189" s="133"/>
      <c r="O189" s="155"/>
      <c r="P189" s="155"/>
      <c r="Q189" s="134"/>
      <c r="R189" s="157"/>
    </row>
    <row r="190" spans="1:18" ht="12.75" customHeight="1" x14ac:dyDescent="0.2">
      <c r="A190" s="15">
        <v>9</v>
      </c>
      <c r="B190" s="15" t="s">
        <v>898</v>
      </c>
      <c r="C190" s="15" t="s">
        <v>899</v>
      </c>
      <c r="D190" s="45">
        <v>41850</v>
      </c>
      <c r="E190" s="45">
        <v>41855</v>
      </c>
      <c r="F190" s="15"/>
      <c r="G190" s="15">
        <v>5</v>
      </c>
      <c r="H190" s="15"/>
      <c r="I190" s="15"/>
      <c r="J190" s="15"/>
      <c r="K190" s="15">
        <v>185</v>
      </c>
      <c r="L190" s="15" t="s">
        <v>151</v>
      </c>
      <c r="M190" s="15" t="s">
        <v>864</v>
      </c>
      <c r="N190" s="135"/>
      <c r="O190" s="143"/>
      <c r="P190" s="143"/>
      <c r="Q190" s="136"/>
      <c r="R190" s="147"/>
    </row>
    <row r="191" spans="1:18" ht="12.75" customHeight="1" x14ac:dyDescent="0.2">
      <c r="A191" s="15">
        <v>10</v>
      </c>
      <c r="B191" s="15" t="s">
        <v>898</v>
      </c>
      <c r="C191" s="15" t="s">
        <v>899</v>
      </c>
      <c r="D191" s="45">
        <v>41912</v>
      </c>
      <c r="E191" s="45">
        <v>41970</v>
      </c>
      <c r="F191" s="15">
        <v>5</v>
      </c>
      <c r="G191" s="15">
        <v>1</v>
      </c>
      <c r="H191" s="15"/>
      <c r="I191" s="15"/>
      <c r="J191" s="15"/>
      <c r="K191" s="15">
        <v>179</v>
      </c>
      <c r="L191" s="15" t="s">
        <v>151</v>
      </c>
      <c r="M191" s="15" t="s">
        <v>864</v>
      </c>
      <c r="N191" s="158" t="s">
        <v>1072</v>
      </c>
      <c r="O191" s="142"/>
      <c r="P191" s="142"/>
      <c r="Q191" s="132"/>
      <c r="R191" s="156" t="s">
        <v>1072</v>
      </c>
    </row>
    <row r="192" spans="1:18" ht="12.75" customHeight="1" x14ac:dyDescent="0.2">
      <c r="A192" s="15">
        <v>11</v>
      </c>
      <c r="B192" s="15" t="s">
        <v>898</v>
      </c>
      <c r="C192" s="15" t="s">
        <v>899</v>
      </c>
      <c r="D192" s="45">
        <v>41943</v>
      </c>
      <c r="E192" s="45">
        <v>41962</v>
      </c>
      <c r="F192" s="15"/>
      <c r="G192" s="15">
        <v>2</v>
      </c>
      <c r="H192" s="15"/>
      <c r="I192" s="15"/>
      <c r="J192" s="15"/>
      <c r="K192" s="15">
        <v>189</v>
      </c>
      <c r="L192" s="15" t="s">
        <v>151</v>
      </c>
      <c r="M192" s="15" t="s">
        <v>864</v>
      </c>
      <c r="N192" s="133"/>
      <c r="O192" s="155"/>
      <c r="P192" s="155"/>
      <c r="Q192" s="134"/>
      <c r="R192" s="157"/>
    </row>
    <row r="193" spans="1:18" ht="12.75" customHeight="1" x14ac:dyDescent="0.2">
      <c r="A193" s="15">
        <v>12</v>
      </c>
      <c r="B193" s="15" t="s">
        <v>898</v>
      </c>
      <c r="C193" s="15" t="s">
        <v>899</v>
      </c>
      <c r="D193" s="45">
        <v>42004</v>
      </c>
      <c r="E193" s="45">
        <v>42004</v>
      </c>
      <c r="F193" s="15"/>
      <c r="G193" s="15">
        <v>3</v>
      </c>
      <c r="H193" s="15"/>
      <c r="I193" s="15"/>
      <c r="J193" s="15"/>
      <c r="K193" s="15">
        <v>162</v>
      </c>
      <c r="L193" s="15" t="s">
        <v>151</v>
      </c>
      <c r="M193" s="15" t="s">
        <v>864</v>
      </c>
      <c r="N193" s="133"/>
      <c r="O193" s="155"/>
      <c r="P193" s="155"/>
      <c r="Q193" s="134"/>
      <c r="R193" s="157"/>
    </row>
    <row r="194" spans="1:18" ht="12.75" customHeight="1" x14ac:dyDescent="0.2">
      <c r="A194" s="15">
        <v>13</v>
      </c>
      <c r="B194" s="15" t="s">
        <v>959</v>
      </c>
      <c r="C194" s="15" t="s">
        <v>1052</v>
      </c>
      <c r="D194" s="45">
        <v>41681</v>
      </c>
      <c r="E194" s="45">
        <v>42117</v>
      </c>
      <c r="F194" s="15">
        <v>6</v>
      </c>
      <c r="G194" s="15">
        <v>1</v>
      </c>
      <c r="H194" s="15"/>
      <c r="I194" s="15"/>
      <c r="J194" s="15"/>
      <c r="K194" s="15">
        <v>200</v>
      </c>
      <c r="L194" s="15" t="s">
        <v>151</v>
      </c>
      <c r="M194" s="15" t="s">
        <v>152</v>
      </c>
      <c r="N194" s="135"/>
      <c r="O194" s="143"/>
      <c r="P194" s="143"/>
      <c r="Q194" s="136"/>
      <c r="R194" s="147"/>
    </row>
    <row r="195" spans="1:18" ht="75" customHeight="1" x14ac:dyDescent="0.2">
      <c r="A195" s="15">
        <v>14</v>
      </c>
      <c r="B195" s="15" t="s">
        <v>1054</v>
      </c>
      <c r="C195" s="47" t="s">
        <v>1073</v>
      </c>
      <c r="D195" s="45">
        <v>41275</v>
      </c>
      <c r="E195" s="45">
        <v>41639</v>
      </c>
      <c r="F195" s="15"/>
      <c r="G195" s="15"/>
      <c r="H195" s="15"/>
      <c r="I195" s="15"/>
      <c r="J195" s="15"/>
      <c r="K195" s="15"/>
      <c r="L195" s="15"/>
      <c r="M195" s="15"/>
      <c r="N195" s="184" t="s">
        <v>1074</v>
      </c>
      <c r="O195" s="138"/>
      <c r="P195" s="138"/>
      <c r="Q195" s="139"/>
      <c r="R195" s="49"/>
    </row>
    <row r="196" spans="1:18" ht="66" customHeight="1" x14ac:dyDescent="0.2">
      <c r="A196" s="15">
        <v>15</v>
      </c>
      <c r="B196" s="15" t="s">
        <v>918</v>
      </c>
      <c r="C196" s="47" t="s">
        <v>1057</v>
      </c>
      <c r="D196" s="45">
        <v>42005</v>
      </c>
      <c r="E196" s="45">
        <v>42369</v>
      </c>
      <c r="F196" s="15"/>
      <c r="G196" s="15"/>
      <c r="H196" s="15"/>
      <c r="I196" s="15"/>
      <c r="J196" s="15"/>
      <c r="K196" s="15"/>
      <c r="L196" s="15"/>
      <c r="M196" s="15"/>
      <c r="N196" s="184" t="s">
        <v>1075</v>
      </c>
      <c r="O196" s="138"/>
      <c r="P196" s="138"/>
      <c r="Q196" s="139"/>
      <c r="R196" s="58"/>
    </row>
    <row r="197" spans="1:18" ht="66" customHeight="1" x14ac:dyDescent="0.2">
      <c r="A197" s="15">
        <v>16</v>
      </c>
      <c r="B197" s="15" t="s">
        <v>1076</v>
      </c>
      <c r="C197" s="15" t="s">
        <v>1060</v>
      </c>
      <c r="D197" s="45">
        <v>42005</v>
      </c>
      <c r="E197" s="45">
        <v>42369</v>
      </c>
      <c r="F197" s="15"/>
      <c r="G197" s="15"/>
      <c r="H197" s="15"/>
      <c r="I197" s="15"/>
      <c r="J197" s="15"/>
      <c r="K197" s="15"/>
      <c r="L197" s="15"/>
      <c r="M197" s="15"/>
      <c r="N197" s="184" t="s">
        <v>1077</v>
      </c>
      <c r="O197" s="138"/>
      <c r="P197" s="138"/>
      <c r="Q197" s="139"/>
      <c r="R197" s="58"/>
    </row>
    <row r="198" spans="1:18" ht="12.75" customHeight="1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</row>
    <row r="199" spans="1:18" ht="12.75" customHeight="1" x14ac:dyDescent="0.2">
      <c r="A199" s="183" t="s">
        <v>308</v>
      </c>
      <c r="B199" s="139"/>
      <c r="C199" s="182" t="s">
        <v>1078</v>
      </c>
      <c r="D199" s="139"/>
      <c r="E199" s="183" t="s">
        <v>309</v>
      </c>
      <c r="F199" s="139"/>
      <c r="G199" s="185" t="s">
        <v>1079</v>
      </c>
      <c r="H199" s="138"/>
      <c r="I199" s="138"/>
      <c r="J199" s="139"/>
      <c r="K199" s="183" t="s">
        <v>310</v>
      </c>
      <c r="L199" s="139"/>
      <c r="M199" s="182" t="s">
        <v>1079</v>
      </c>
      <c r="N199" s="138"/>
      <c r="O199" s="138"/>
      <c r="P199" s="138"/>
      <c r="Q199" s="139"/>
    </row>
    <row r="200" spans="1:18" ht="12.75" customHeight="1" x14ac:dyDescent="0.2">
      <c r="A200" s="183" t="s">
        <v>311</v>
      </c>
      <c r="B200" s="139"/>
      <c r="C200" s="182" t="s">
        <v>1080</v>
      </c>
      <c r="D200" s="139"/>
      <c r="E200" s="183" t="s">
        <v>311</v>
      </c>
      <c r="F200" s="139"/>
      <c r="G200" s="185" t="s">
        <v>1081</v>
      </c>
      <c r="H200" s="138"/>
      <c r="I200" s="138"/>
      <c r="J200" s="139"/>
      <c r="K200" s="183" t="s">
        <v>312</v>
      </c>
      <c r="L200" s="139"/>
      <c r="M200" s="182" t="s">
        <v>1081</v>
      </c>
      <c r="N200" s="138"/>
      <c r="O200" s="138"/>
      <c r="P200" s="138"/>
      <c r="Q200" s="139"/>
    </row>
    <row r="201" spans="1:18" ht="12.75" customHeight="1" x14ac:dyDescent="0.2">
      <c r="A201" s="183" t="s">
        <v>313</v>
      </c>
      <c r="B201" s="139"/>
      <c r="C201" s="182"/>
      <c r="D201" s="139"/>
      <c r="E201" s="183" t="s">
        <v>313</v>
      </c>
      <c r="F201" s="139"/>
      <c r="G201" s="185"/>
      <c r="H201" s="138"/>
      <c r="I201" s="138"/>
      <c r="J201" s="139"/>
      <c r="K201" s="183" t="s">
        <v>313</v>
      </c>
      <c r="L201" s="139"/>
      <c r="M201" s="182"/>
      <c r="N201" s="138"/>
      <c r="O201" s="138"/>
      <c r="P201" s="138"/>
      <c r="Q201" s="139"/>
    </row>
    <row r="202" spans="1:18" ht="12.75" customHeight="1" x14ac:dyDescent="0.2">
      <c r="A202" s="183" t="s">
        <v>121</v>
      </c>
      <c r="B202" s="139"/>
      <c r="C202" s="182" t="s">
        <v>1082</v>
      </c>
      <c r="D202" s="139"/>
      <c r="E202" s="183" t="s">
        <v>121</v>
      </c>
      <c r="F202" s="139"/>
      <c r="G202" s="185" t="s">
        <v>1082</v>
      </c>
      <c r="H202" s="138"/>
      <c r="I202" s="138"/>
      <c r="J202" s="139"/>
      <c r="K202" s="183" t="s">
        <v>314</v>
      </c>
      <c r="L202" s="139"/>
      <c r="M202" s="182" t="s">
        <v>1082</v>
      </c>
      <c r="N202" s="138"/>
      <c r="O202" s="138"/>
      <c r="P202" s="138"/>
      <c r="Q202" s="139"/>
    </row>
  </sheetData>
  <mergeCells count="270">
    <mergeCell ref="G143:J143"/>
    <mergeCell ref="K143:L143"/>
    <mergeCell ref="M143:Q143"/>
    <mergeCell ref="N144:Q151"/>
    <mergeCell ref="R144:R151"/>
    <mergeCell ref="C116:D116"/>
    <mergeCell ref="E116:F116"/>
    <mergeCell ref="A140:B140"/>
    <mergeCell ref="C140:D140"/>
    <mergeCell ref="E140:F140"/>
    <mergeCell ref="G140:J140"/>
    <mergeCell ref="K140:L140"/>
    <mergeCell ref="M140:Q140"/>
    <mergeCell ref="K142:L142"/>
    <mergeCell ref="M142:Q142"/>
    <mergeCell ref="A84:B87"/>
    <mergeCell ref="A88:C88"/>
    <mergeCell ref="A89:C89"/>
    <mergeCell ref="A90:B90"/>
    <mergeCell ref="A91:A92"/>
    <mergeCell ref="B91:B92"/>
    <mergeCell ref="C91:C92"/>
    <mergeCell ref="N86:Q86"/>
    <mergeCell ref="N87:Q87"/>
    <mergeCell ref="D88:Q88"/>
    <mergeCell ref="D89:Q89"/>
    <mergeCell ref="D90:Q90"/>
    <mergeCell ref="D91:E91"/>
    <mergeCell ref="F91:J91"/>
    <mergeCell ref="C86:M87"/>
    <mergeCell ref="K91:K92"/>
    <mergeCell ref="L91:L92"/>
    <mergeCell ref="M91:M92"/>
    <mergeCell ref="N91:Q92"/>
    <mergeCell ref="R8:R9"/>
    <mergeCell ref="N10:Q12"/>
    <mergeCell ref="R10:R12"/>
    <mergeCell ref="M13:Q13"/>
    <mergeCell ref="M14:Q14"/>
    <mergeCell ref="M15:Q15"/>
    <mergeCell ref="M16:Q16"/>
    <mergeCell ref="M80:Q80"/>
    <mergeCell ref="A81:B81"/>
    <mergeCell ref="M81:Q81"/>
    <mergeCell ref="R27:R38"/>
    <mergeCell ref="N39:Q54"/>
    <mergeCell ref="R39:R54"/>
    <mergeCell ref="R55:R70"/>
    <mergeCell ref="K79:L79"/>
    <mergeCell ref="M79:Q79"/>
    <mergeCell ref="N55:Q70"/>
    <mergeCell ref="N71:Q77"/>
    <mergeCell ref="R71:R77"/>
    <mergeCell ref="M82:Q82"/>
    <mergeCell ref="N84:Q84"/>
    <mergeCell ref="N85:Q85"/>
    <mergeCell ref="C81:D81"/>
    <mergeCell ref="E81:F81"/>
    <mergeCell ref="C82:D82"/>
    <mergeCell ref="E82:F82"/>
    <mergeCell ref="C84:M85"/>
    <mergeCell ref="N27:Q38"/>
    <mergeCell ref="G15:J15"/>
    <mergeCell ref="A16:B16"/>
    <mergeCell ref="G16:J16"/>
    <mergeCell ref="B25:B26"/>
    <mergeCell ref="C25:C26"/>
    <mergeCell ref="G81:J81"/>
    <mergeCell ref="K81:L81"/>
    <mergeCell ref="G82:J82"/>
    <mergeCell ref="K82:L82"/>
    <mergeCell ref="A79:B79"/>
    <mergeCell ref="A80:B80"/>
    <mergeCell ref="E80:F80"/>
    <mergeCell ref="G80:J80"/>
    <mergeCell ref="K80:L80"/>
    <mergeCell ref="D25:E25"/>
    <mergeCell ref="F25:J25"/>
    <mergeCell ref="K25:K26"/>
    <mergeCell ref="L25:L26"/>
    <mergeCell ref="C79:D79"/>
    <mergeCell ref="E79:F79"/>
    <mergeCell ref="G79:J79"/>
    <mergeCell ref="C80:D80"/>
    <mergeCell ref="A82:B82"/>
    <mergeCell ref="K13:L13"/>
    <mergeCell ref="K14:L14"/>
    <mergeCell ref="K15:L15"/>
    <mergeCell ref="K16:L16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3:B13"/>
    <mergeCell ref="C13:D13"/>
    <mergeCell ref="E13:F13"/>
    <mergeCell ref="G13:J13"/>
    <mergeCell ref="A14:B14"/>
    <mergeCell ref="G14:J14"/>
    <mergeCell ref="C14:D14"/>
    <mergeCell ref="E14:F14"/>
    <mergeCell ref="A15:B15"/>
    <mergeCell ref="C15:D15"/>
    <mergeCell ref="E15:F15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M8:M9"/>
    <mergeCell ref="N8:Q9"/>
    <mergeCell ref="M25:M26"/>
    <mergeCell ref="N25:Q26"/>
    <mergeCell ref="R25:R26"/>
    <mergeCell ref="A22:C22"/>
    <mergeCell ref="D22:Q22"/>
    <mergeCell ref="A23:C23"/>
    <mergeCell ref="D23:Q23"/>
    <mergeCell ref="A24:B24"/>
    <mergeCell ref="D24:Q24"/>
    <mergeCell ref="A25:A26"/>
    <mergeCell ref="N20:Q20"/>
    <mergeCell ref="N21:Q21"/>
    <mergeCell ref="C16:D16"/>
    <mergeCell ref="E16:F16"/>
    <mergeCell ref="A18:B21"/>
    <mergeCell ref="C18:M19"/>
    <mergeCell ref="N18:Q18"/>
    <mergeCell ref="N19:Q19"/>
    <mergeCell ref="C20:M21"/>
    <mergeCell ref="R180:R181"/>
    <mergeCell ref="N182:Q190"/>
    <mergeCell ref="R182:R190"/>
    <mergeCell ref="N191:Q194"/>
    <mergeCell ref="R191:R194"/>
    <mergeCell ref="G202:J202"/>
    <mergeCell ref="K202:L202"/>
    <mergeCell ref="M202:Q202"/>
    <mergeCell ref="A200:B200"/>
    <mergeCell ref="A201:B201"/>
    <mergeCell ref="C201:D201"/>
    <mergeCell ref="E201:F201"/>
    <mergeCell ref="G201:J201"/>
    <mergeCell ref="K201:L201"/>
    <mergeCell ref="M201:Q201"/>
    <mergeCell ref="K180:K181"/>
    <mergeCell ref="L180:L181"/>
    <mergeCell ref="A202:B202"/>
    <mergeCell ref="C202:D202"/>
    <mergeCell ref="E202:F202"/>
    <mergeCell ref="A199:B199"/>
    <mergeCell ref="C199:D199"/>
    <mergeCell ref="E199:F199"/>
    <mergeCell ref="C200:D200"/>
    <mergeCell ref="A177:C177"/>
    <mergeCell ref="D177:Q177"/>
    <mergeCell ref="A178:C178"/>
    <mergeCell ref="D178:Q178"/>
    <mergeCell ref="A179:B179"/>
    <mergeCell ref="D179:Q179"/>
    <mergeCell ref="A180:A181"/>
    <mergeCell ref="M180:M181"/>
    <mergeCell ref="N180:Q181"/>
    <mergeCell ref="B180:B181"/>
    <mergeCell ref="C180:C181"/>
    <mergeCell ref="C175:M176"/>
    <mergeCell ref="N175:Q175"/>
    <mergeCell ref="N176:Q176"/>
    <mergeCell ref="A169:B169"/>
    <mergeCell ref="C169:D169"/>
    <mergeCell ref="E169:F169"/>
    <mergeCell ref="G169:J169"/>
    <mergeCell ref="K169:L169"/>
    <mergeCell ref="M169:Q169"/>
    <mergeCell ref="A173:B176"/>
    <mergeCell ref="E200:F200"/>
    <mergeCell ref="D180:E180"/>
    <mergeCell ref="F180:J180"/>
    <mergeCell ref="K200:L200"/>
    <mergeCell ref="M200:Q200"/>
    <mergeCell ref="N195:Q195"/>
    <mergeCell ref="N196:Q196"/>
    <mergeCell ref="N197:Q197"/>
    <mergeCell ref="G199:J199"/>
    <mergeCell ref="K199:L199"/>
    <mergeCell ref="M199:Q199"/>
    <mergeCell ref="G200:J200"/>
    <mergeCell ref="A141:B141"/>
    <mergeCell ref="C141:D141"/>
    <mergeCell ref="E141:F141"/>
    <mergeCell ref="G141:J141"/>
    <mergeCell ref="K141:L141"/>
    <mergeCell ref="M141:Q141"/>
    <mergeCell ref="G142:J142"/>
    <mergeCell ref="C173:M174"/>
    <mergeCell ref="N173:Q173"/>
    <mergeCell ref="N174:Q174"/>
    <mergeCell ref="A142:B142"/>
    <mergeCell ref="C142:D142"/>
    <mergeCell ref="E142:F142"/>
    <mergeCell ref="A143:B143"/>
    <mergeCell ref="C143:D143"/>
    <mergeCell ref="E143:F143"/>
    <mergeCell ref="A167:B167"/>
    <mergeCell ref="A168:B168"/>
    <mergeCell ref="C168:D168"/>
    <mergeCell ref="E168:F168"/>
    <mergeCell ref="G168:J168"/>
    <mergeCell ref="K168:L168"/>
    <mergeCell ref="M168:Q168"/>
    <mergeCell ref="A166:B166"/>
    <mergeCell ref="R133:R139"/>
    <mergeCell ref="N94:Q107"/>
    <mergeCell ref="N108:Q112"/>
    <mergeCell ref="R108:R112"/>
    <mergeCell ref="A113:B113"/>
    <mergeCell ref="C113:D113"/>
    <mergeCell ref="E113:F113"/>
    <mergeCell ref="G113:J113"/>
    <mergeCell ref="G115:J115"/>
    <mergeCell ref="K115:L115"/>
    <mergeCell ref="G116:J116"/>
    <mergeCell ref="K116:L116"/>
    <mergeCell ref="M116:Q116"/>
    <mergeCell ref="A114:B114"/>
    <mergeCell ref="C114:D114"/>
    <mergeCell ref="E114:F114"/>
    <mergeCell ref="G114:J114"/>
    <mergeCell ref="K114:L114"/>
    <mergeCell ref="M114:Q114"/>
    <mergeCell ref="A115:B115"/>
    <mergeCell ref="M115:Q115"/>
    <mergeCell ref="C115:D115"/>
    <mergeCell ref="E115:F115"/>
    <mergeCell ref="A116:B116"/>
    <mergeCell ref="R91:R92"/>
    <mergeCell ref="N93:Q93"/>
    <mergeCell ref="R94:R107"/>
    <mergeCell ref="K113:L113"/>
    <mergeCell ref="M113:Q113"/>
    <mergeCell ref="C167:D167"/>
    <mergeCell ref="E167:F167"/>
    <mergeCell ref="G167:J167"/>
    <mergeCell ref="K167:L167"/>
    <mergeCell ref="M167:Q167"/>
    <mergeCell ref="G166:J166"/>
    <mergeCell ref="K166:L166"/>
    <mergeCell ref="N152:Q160"/>
    <mergeCell ref="R152:R160"/>
    <mergeCell ref="N161:Q161"/>
    <mergeCell ref="N162:Q162"/>
    <mergeCell ref="N163:Q163"/>
    <mergeCell ref="N164:Q164"/>
    <mergeCell ref="M166:Q166"/>
    <mergeCell ref="C166:D166"/>
    <mergeCell ref="E166:F166"/>
    <mergeCell ref="N117:Q132"/>
    <mergeCell ref="R117:R132"/>
    <mergeCell ref="N133:Q139"/>
  </mergeCells>
  <pageMargins left="0.7" right="0.7" top="0.75" bottom="0.75" header="0" footer="0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R79"/>
  <sheetViews>
    <sheetView workbookViewId="0"/>
  </sheetViews>
  <sheetFormatPr baseColWidth="10" defaultColWidth="12.5703125" defaultRowHeight="15" customHeight="1" x14ac:dyDescent="0.2"/>
  <cols>
    <col min="1" max="1" width="6.42578125" customWidth="1"/>
    <col min="2" max="2" width="8.140625" customWidth="1"/>
    <col min="3" max="3" width="22.7109375" customWidth="1"/>
    <col min="4" max="5" width="9.42578125" customWidth="1"/>
    <col min="6" max="6" width="6.85546875" customWidth="1"/>
    <col min="7" max="7" width="9.42578125" customWidth="1"/>
    <col min="8" max="9" width="7.85546875" customWidth="1"/>
    <col min="10" max="11" width="9.140625" customWidth="1"/>
    <col min="12" max="12" width="8" customWidth="1"/>
    <col min="13" max="13" width="12.28515625" customWidth="1"/>
    <col min="14" max="14" width="3.7109375" customWidth="1"/>
    <col min="15" max="15" width="4" customWidth="1"/>
    <col min="16" max="16" width="5.140625" customWidth="1"/>
    <col min="17" max="17" width="6.42578125" customWidth="1"/>
    <col min="18" max="18" width="11.42578125" customWidth="1"/>
    <col min="19" max="26" width="10.5703125" customWidth="1"/>
  </cols>
  <sheetData>
    <row r="2" spans="1:18" ht="13.5" customHeight="1" x14ac:dyDescent="0.2">
      <c r="A2" s="176"/>
      <c r="B2" s="132"/>
      <c r="C2" s="177" t="s">
        <v>238</v>
      </c>
      <c r="D2" s="142"/>
      <c r="E2" s="142"/>
      <c r="F2" s="142"/>
      <c r="G2" s="142"/>
      <c r="H2" s="142"/>
      <c r="I2" s="142"/>
      <c r="J2" s="142"/>
      <c r="K2" s="142"/>
      <c r="L2" s="142"/>
      <c r="M2" s="132"/>
      <c r="N2" s="178" t="s">
        <v>239</v>
      </c>
      <c r="O2" s="138"/>
      <c r="P2" s="138"/>
      <c r="Q2" s="139"/>
      <c r="R2" s="19"/>
    </row>
    <row r="3" spans="1:18" ht="13.5" customHeight="1" x14ac:dyDescent="0.2">
      <c r="A3" s="133"/>
      <c r="B3" s="134"/>
      <c r="C3" s="135"/>
      <c r="D3" s="143"/>
      <c r="E3" s="143"/>
      <c r="F3" s="143"/>
      <c r="G3" s="143"/>
      <c r="H3" s="143"/>
      <c r="I3" s="143"/>
      <c r="J3" s="143"/>
      <c r="K3" s="143"/>
      <c r="L3" s="143"/>
      <c r="M3" s="136"/>
      <c r="N3" s="178" t="s">
        <v>240</v>
      </c>
      <c r="O3" s="138"/>
      <c r="P3" s="138"/>
      <c r="Q3" s="139"/>
      <c r="R3" s="19"/>
    </row>
    <row r="4" spans="1:18" ht="11.25" customHeight="1" x14ac:dyDescent="0.2">
      <c r="A4" s="133"/>
      <c r="B4" s="134"/>
      <c r="C4" s="177" t="s">
        <v>241</v>
      </c>
      <c r="D4" s="142"/>
      <c r="E4" s="142"/>
      <c r="F4" s="142"/>
      <c r="G4" s="142"/>
      <c r="H4" s="142"/>
      <c r="I4" s="142"/>
      <c r="J4" s="142"/>
      <c r="K4" s="142"/>
      <c r="L4" s="142"/>
      <c r="M4" s="132"/>
      <c r="N4" s="179" t="s">
        <v>242</v>
      </c>
      <c r="O4" s="138"/>
      <c r="P4" s="138"/>
      <c r="Q4" s="139"/>
      <c r="R4" s="19"/>
    </row>
    <row r="5" spans="1:18" ht="11.25" customHeight="1" x14ac:dyDescent="0.2">
      <c r="A5" s="135"/>
      <c r="B5" s="136"/>
      <c r="C5" s="135"/>
      <c r="D5" s="143"/>
      <c r="E5" s="143"/>
      <c r="F5" s="143"/>
      <c r="G5" s="143"/>
      <c r="H5" s="143"/>
      <c r="I5" s="143"/>
      <c r="J5" s="143"/>
      <c r="K5" s="143"/>
      <c r="L5" s="143"/>
      <c r="M5" s="136"/>
      <c r="N5" s="179" t="s">
        <v>5</v>
      </c>
      <c r="O5" s="138"/>
      <c r="P5" s="138"/>
      <c r="Q5" s="139"/>
      <c r="R5" s="19"/>
    </row>
    <row r="6" spans="1:18" ht="11.25" customHeight="1" x14ac:dyDescent="0.2">
      <c r="A6" s="183" t="s">
        <v>243</v>
      </c>
      <c r="B6" s="138"/>
      <c r="C6" s="139"/>
      <c r="D6" s="186" t="s">
        <v>244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9"/>
    </row>
    <row r="7" spans="1:18" ht="11.25" customHeight="1" x14ac:dyDescent="0.2">
      <c r="A7" s="183" t="s">
        <v>245</v>
      </c>
      <c r="B7" s="138"/>
      <c r="C7" s="139"/>
      <c r="D7" s="185" t="s">
        <v>873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9"/>
    </row>
    <row r="8" spans="1:18" ht="11.25" customHeight="1" x14ac:dyDescent="0.2">
      <c r="A8" s="185" t="s">
        <v>246</v>
      </c>
      <c r="B8" s="139"/>
      <c r="C8" s="43" t="s">
        <v>1041</v>
      </c>
      <c r="D8" s="187" t="s">
        <v>247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19"/>
    </row>
    <row r="9" spans="1:18" ht="11.25" customHeight="1" x14ac:dyDescent="0.2">
      <c r="A9" s="153" t="s">
        <v>15</v>
      </c>
      <c r="B9" s="172" t="s">
        <v>16</v>
      </c>
      <c r="C9" s="153" t="s">
        <v>248</v>
      </c>
      <c r="D9" s="184" t="s">
        <v>18</v>
      </c>
      <c r="E9" s="139"/>
      <c r="F9" s="184" t="s">
        <v>249</v>
      </c>
      <c r="G9" s="138"/>
      <c r="H9" s="138"/>
      <c r="I9" s="138"/>
      <c r="J9" s="139"/>
      <c r="K9" s="153" t="s">
        <v>250</v>
      </c>
      <c r="L9" s="172" t="s">
        <v>251</v>
      </c>
      <c r="M9" s="153" t="s">
        <v>252</v>
      </c>
      <c r="N9" s="188" t="s">
        <v>253</v>
      </c>
      <c r="O9" s="142"/>
      <c r="P9" s="142"/>
      <c r="Q9" s="132"/>
      <c r="R9" s="174" t="s">
        <v>1083</v>
      </c>
    </row>
    <row r="10" spans="1:18" ht="11.25" customHeight="1" x14ac:dyDescent="0.2">
      <c r="A10" s="147"/>
      <c r="B10" s="147"/>
      <c r="C10" s="147"/>
      <c r="D10" s="15" t="s">
        <v>25</v>
      </c>
      <c r="E10" s="15" t="s">
        <v>26</v>
      </c>
      <c r="F10" s="15" t="s">
        <v>254</v>
      </c>
      <c r="G10" s="15" t="s">
        <v>255</v>
      </c>
      <c r="H10" s="15" t="s">
        <v>256</v>
      </c>
      <c r="I10" s="15" t="s">
        <v>257</v>
      </c>
      <c r="J10" s="15" t="s">
        <v>258</v>
      </c>
      <c r="K10" s="147"/>
      <c r="L10" s="147"/>
      <c r="M10" s="147"/>
      <c r="N10" s="135"/>
      <c r="O10" s="143"/>
      <c r="P10" s="143"/>
      <c r="Q10" s="136"/>
      <c r="R10" s="147"/>
    </row>
    <row r="11" spans="1:18" ht="11.25" customHeight="1" x14ac:dyDescent="0.2">
      <c r="A11" s="15">
        <v>1</v>
      </c>
      <c r="B11" s="15" t="s">
        <v>898</v>
      </c>
      <c r="C11" s="47" t="s">
        <v>899</v>
      </c>
      <c r="D11" s="45">
        <v>42035</v>
      </c>
      <c r="E11" s="45">
        <v>42063</v>
      </c>
      <c r="F11" s="15">
        <v>1</v>
      </c>
      <c r="G11" s="15">
        <v>1</v>
      </c>
      <c r="H11" s="15"/>
      <c r="I11" s="15"/>
      <c r="J11" s="15"/>
      <c r="K11" s="15">
        <v>254</v>
      </c>
      <c r="L11" s="15" t="s">
        <v>33</v>
      </c>
      <c r="M11" s="15" t="s">
        <v>34</v>
      </c>
      <c r="N11" s="158"/>
      <c r="O11" s="142"/>
      <c r="P11" s="142"/>
      <c r="Q11" s="132"/>
      <c r="R11" s="153" t="s">
        <v>1084</v>
      </c>
    </row>
    <row r="12" spans="1:18" ht="11.25" customHeight="1" x14ac:dyDescent="0.2">
      <c r="A12" s="15">
        <v>2</v>
      </c>
      <c r="B12" s="15" t="s">
        <v>898</v>
      </c>
      <c r="C12" s="47" t="s">
        <v>899</v>
      </c>
      <c r="D12" s="45">
        <v>42094</v>
      </c>
      <c r="E12" s="45">
        <v>42124</v>
      </c>
      <c r="F12" s="15">
        <v>1</v>
      </c>
      <c r="G12" s="15">
        <v>2</v>
      </c>
      <c r="H12" s="15"/>
      <c r="I12" s="15"/>
      <c r="J12" s="15"/>
      <c r="K12" s="15">
        <v>181</v>
      </c>
      <c r="L12" s="15" t="s">
        <v>33</v>
      </c>
      <c r="M12" s="15" t="s">
        <v>34</v>
      </c>
      <c r="N12" s="133"/>
      <c r="O12" s="155"/>
      <c r="P12" s="155"/>
      <c r="Q12" s="134"/>
      <c r="R12" s="157"/>
    </row>
    <row r="13" spans="1:18" ht="11.25" customHeight="1" x14ac:dyDescent="0.2">
      <c r="A13" s="15">
        <v>3</v>
      </c>
      <c r="B13" s="15" t="s">
        <v>898</v>
      </c>
      <c r="C13" s="47" t="s">
        <v>899</v>
      </c>
      <c r="D13" s="45">
        <v>42124</v>
      </c>
      <c r="E13" s="45">
        <v>42124</v>
      </c>
      <c r="F13" s="15">
        <v>1</v>
      </c>
      <c r="G13" s="15">
        <v>3</v>
      </c>
      <c r="H13" s="15"/>
      <c r="I13" s="15"/>
      <c r="J13" s="15"/>
      <c r="K13" s="15">
        <v>109</v>
      </c>
      <c r="L13" s="15" t="s">
        <v>33</v>
      </c>
      <c r="M13" s="15" t="s">
        <v>34</v>
      </c>
      <c r="N13" s="133"/>
      <c r="O13" s="155"/>
      <c r="P13" s="155"/>
      <c r="Q13" s="134"/>
      <c r="R13" s="157"/>
    </row>
    <row r="14" spans="1:18" ht="11.25" customHeight="1" x14ac:dyDescent="0.2">
      <c r="A14" s="15">
        <v>4</v>
      </c>
      <c r="B14" s="15" t="s">
        <v>898</v>
      </c>
      <c r="C14" s="47" t="s">
        <v>899</v>
      </c>
      <c r="D14" s="45">
        <v>42155</v>
      </c>
      <c r="E14" s="45">
        <v>42185</v>
      </c>
      <c r="F14" s="15">
        <v>1</v>
      </c>
      <c r="G14" s="15">
        <v>4</v>
      </c>
      <c r="H14" s="15"/>
      <c r="I14" s="15"/>
      <c r="J14" s="15"/>
      <c r="K14" s="15">
        <v>193</v>
      </c>
      <c r="L14" s="15" t="s">
        <v>33</v>
      </c>
      <c r="M14" s="15" t="s">
        <v>34</v>
      </c>
      <c r="N14" s="133"/>
      <c r="O14" s="155"/>
      <c r="P14" s="155"/>
      <c r="Q14" s="134"/>
      <c r="R14" s="157"/>
    </row>
    <row r="15" spans="1:18" ht="11.25" customHeight="1" x14ac:dyDescent="0.2">
      <c r="A15" s="15">
        <v>5</v>
      </c>
      <c r="B15" s="15" t="s">
        <v>898</v>
      </c>
      <c r="C15" s="47" t="s">
        <v>899</v>
      </c>
      <c r="D15" s="45">
        <v>42185</v>
      </c>
      <c r="E15" s="45">
        <v>42216</v>
      </c>
      <c r="F15" s="15">
        <v>1</v>
      </c>
      <c r="G15" s="15">
        <v>5</v>
      </c>
      <c r="H15" s="15"/>
      <c r="I15" s="15"/>
      <c r="J15" s="15"/>
      <c r="K15" s="15">
        <v>226</v>
      </c>
      <c r="L15" s="15" t="s">
        <v>33</v>
      </c>
      <c r="M15" s="15" t="s">
        <v>34</v>
      </c>
      <c r="N15" s="133"/>
      <c r="O15" s="155"/>
      <c r="P15" s="155"/>
      <c r="Q15" s="134"/>
      <c r="R15" s="157"/>
    </row>
    <row r="16" spans="1:18" ht="11.25" customHeight="1" x14ac:dyDescent="0.2">
      <c r="A16" s="15">
        <v>6</v>
      </c>
      <c r="B16" s="15" t="s">
        <v>898</v>
      </c>
      <c r="C16" s="47" t="s">
        <v>899</v>
      </c>
      <c r="D16" s="45">
        <v>42247</v>
      </c>
      <c r="E16" s="45">
        <v>42277</v>
      </c>
      <c r="F16" s="15">
        <v>2</v>
      </c>
      <c r="G16" s="15">
        <v>1</v>
      </c>
      <c r="H16" s="15"/>
      <c r="I16" s="15"/>
      <c r="J16" s="15"/>
      <c r="K16" s="15">
        <v>202</v>
      </c>
      <c r="L16" s="15" t="s">
        <v>33</v>
      </c>
      <c r="M16" s="15" t="s">
        <v>34</v>
      </c>
      <c r="N16" s="133"/>
      <c r="O16" s="155"/>
      <c r="P16" s="155"/>
      <c r="Q16" s="134"/>
      <c r="R16" s="157"/>
    </row>
    <row r="17" spans="1:18" ht="11.25" customHeight="1" x14ac:dyDescent="0.2">
      <c r="A17" s="15">
        <v>7</v>
      </c>
      <c r="B17" s="15" t="s">
        <v>898</v>
      </c>
      <c r="C17" s="47" t="s">
        <v>899</v>
      </c>
      <c r="D17" s="45">
        <v>42277</v>
      </c>
      <c r="E17" s="45">
        <v>42277</v>
      </c>
      <c r="F17" s="15">
        <v>2</v>
      </c>
      <c r="G17" s="15">
        <v>2</v>
      </c>
      <c r="H17" s="15"/>
      <c r="I17" s="15"/>
      <c r="J17" s="15"/>
      <c r="K17" s="15">
        <v>85</v>
      </c>
      <c r="L17" s="15" t="s">
        <v>33</v>
      </c>
      <c r="M17" s="15" t="s">
        <v>34</v>
      </c>
      <c r="N17" s="133"/>
      <c r="O17" s="155"/>
      <c r="P17" s="155"/>
      <c r="Q17" s="134"/>
      <c r="R17" s="157"/>
    </row>
    <row r="18" spans="1:18" ht="11.25" customHeight="1" x14ac:dyDescent="0.2">
      <c r="A18" s="15">
        <v>8</v>
      </c>
      <c r="B18" s="15" t="s">
        <v>898</v>
      </c>
      <c r="C18" s="47" t="s">
        <v>899</v>
      </c>
      <c r="D18" s="45">
        <v>42308</v>
      </c>
      <c r="E18" s="45">
        <v>42338</v>
      </c>
      <c r="F18" s="15">
        <v>2</v>
      </c>
      <c r="G18" s="15">
        <v>3</v>
      </c>
      <c r="H18" s="15"/>
      <c r="I18" s="15"/>
      <c r="J18" s="15"/>
      <c r="K18" s="15">
        <v>239</v>
      </c>
      <c r="L18" s="15" t="s">
        <v>33</v>
      </c>
      <c r="M18" s="15" t="s">
        <v>34</v>
      </c>
      <c r="N18" s="133"/>
      <c r="O18" s="155"/>
      <c r="P18" s="155"/>
      <c r="Q18" s="134"/>
      <c r="R18" s="157"/>
    </row>
    <row r="19" spans="1:18" ht="11.25" customHeight="1" x14ac:dyDescent="0.2">
      <c r="A19" s="15">
        <v>9</v>
      </c>
      <c r="B19" s="15" t="s">
        <v>898</v>
      </c>
      <c r="C19" s="47" t="s">
        <v>899</v>
      </c>
      <c r="D19" s="45">
        <v>42338</v>
      </c>
      <c r="E19" s="45">
        <v>42369</v>
      </c>
      <c r="F19" s="15">
        <v>2</v>
      </c>
      <c r="G19" s="15">
        <v>4</v>
      </c>
      <c r="H19" s="15"/>
      <c r="I19" s="15"/>
      <c r="J19" s="15"/>
      <c r="K19" s="15">
        <v>233</v>
      </c>
      <c r="L19" s="15" t="s">
        <v>33</v>
      </c>
      <c r="M19" s="15" t="s">
        <v>34</v>
      </c>
      <c r="N19" s="133"/>
      <c r="O19" s="155"/>
      <c r="P19" s="155"/>
      <c r="Q19" s="134"/>
      <c r="R19" s="157"/>
    </row>
    <row r="20" spans="1:18" ht="11.25" customHeight="1" x14ac:dyDescent="0.2">
      <c r="A20" s="15">
        <v>10</v>
      </c>
      <c r="B20" s="15" t="s">
        <v>898</v>
      </c>
      <c r="C20" s="47" t="s">
        <v>899</v>
      </c>
      <c r="D20" s="45">
        <v>42369</v>
      </c>
      <c r="E20" s="45">
        <v>42369</v>
      </c>
      <c r="F20" s="15">
        <v>2</v>
      </c>
      <c r="G20" s="15">
        <v>5</v>
      </c>
      <c r="H20" s="15"/>
      <c r="I20" s="15"/>
      <c r="J20" s="15"/>
      <c r="K20" s="15">
        <v>51</v>
      </c>
      <c r="L20" s="15" t="s">
        <v>33</v>
      </c>
      <c r="M20" s="15" t="s">
        <v>34</v>
      </c>
      <c r="N20" s="135"/>
      <c r="O20" s="143"/>
      <c r="P20" s="143"/>
      <c r="Q20" s="136"/>
      <c r="R20" s="147"/>
    </row>
    <row r="21" spans="1:18" ht="11.25" customHeight="1" x14ac:dyDescent="0.2">
      <c r="A21" s="15"/>
      <c r="B21" s="15"/>
      <c r="C21" s="15"/>
      <c r="D21" s="45"/>
      <c r="E21" s="45"/>
      <c r="F21" s="15"/>
      <c r="G21" s="15"/>
      <c r="H21" s="15"/>
      <c r="I21" s="15"/>
      <c r="J21" s="15"/>
      <c r="K21" s="15"/>
      <c r="L21" s="15"/>
      <c r="M21" s="15"/>
      <c r="N21" s="185"/>
      <c r="O21" s="138"/>
      <c r="P21" s="138"/>
      <c r="Q21" s="139"/>
      <c r="R21" s="19"/>
    </row>
    <row r="22" spans="1:18" ht="11.25" customHeight="1" x14ac:dyDescent="0.2">
      <c r="A22" s="15"/>
      <c r="B22" s="15"/>
      <c r="C22" s="15"/>
      <c r="D22" s="45"/>
      <c r="E22" s="45"/>
      <c r="F22" s="15"/>
      <c r="G22" s="15"/>
      <c r="H22" s="15"/>
      <c r="I22" s="15"/>
      <c r="J22" s="15"/>
      <c r="K22" s="15"/>
      <c r="L22" s="15"/>
      <c r="M22" s="15"/>
      <c r="N22" s="185"/>
      <c r="O22" s="138"/>
      <c r="P22" s="138"/>
      <c r="Q22" s="139"/>
      <c r="R22" s="19"/>
    </row>
    <row r="23" spans="1:18" ht="11.25" customHeight="1" x14ac:dyDescent="0.2">
      <c r="A23" s="15"/>
      <c r="B23" s="15"/>
      <c r="C23" s="15"/>
      <c r="D23" s="45"/>
      <c r="E23" s="45"/>
      <c r="F23" s="15"/>
      <c r="G23" s="15"/>
      <c r="H23" s="15"/>
      <c r="I23" s="15"/>
      <c r="J23" s="15"/>
      <c r="K23" s="15"/>
      <c r="L23" s="15"/>
      <c r="M23" s="15"/>
      <c r="N23" s="185"/>
      <c r="O23" s="138"/>
      <c r="P23" s="138"/>
      <c r="Q23" s="139"/>
      <c r="R23" s="19"/>
    </row>
    <row r="24" spans="1:18" ht="11.25" customHeight="1" x14ac:dyDescent="0.2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 ht="11.25" customHeight="1" x14ac:dyDescent="0.2">
      <c r="A25" s="183" t="s">
        <v>308</v>
      </c>
      <c r="B25" s="139"/>
      <c r="C25" s="182" t="s">
        <v>1085</v>
      </c>
      <c r="D25" s="139"/>
      <c r="E25" s="183" t="s">
        <v>309</v>
      </c>
      <c r="F25" s="139"/>
      <c r="G25" s="185" t="s">
        <v>1086</v>
      </c>
      <c r="H25" s="138"/>
      <c r="I25" s="138"/>
      <c r="J25" s="139"/>
      <c r="K25" s="183" t="s">
        <v>310</v>
      </c>
      <c r="L25" s="139"/>
      <c r="M25" s="182"/>
      <c r="N25" s="138"/>
      <c r="O25" s="138"/>
      <c r="P25" s="138"/>
      <c r="Q25" s="139"/>
      <c r="R25" s="19"/>
    </row>
    <row r="26" spans="1:18" ht="11.25" customHeight="1" x14ac:dyDescent="0.2">
      <c r="A26" s="183" t="s">
        <v>311</v>
      </c>
      <c r="B26" s="139"/>
      <c r="C26" s="181" t="s">
        <v>1087</v>
      </c>
      <c r="D26" s="139"/>
      <c r="E26" s="183" t="s">
        <v>311</v>
      </c>
      <c r="F26" s="139"/>
      <c r="G26" s="185"/>
      <c r="H26" s="138"/>
      <c r="I26" s="138"/>
      <c r="J26" s="139"/>
      <c r="K26" s="183" t="s">
        <v>312</v>
      </c>
      <c r="L26" s="139"/>
      <c r="M26" s="182"/>
      <c r="N26" s="138"/>
      <c r="O26" s="138"/>
      <c r="P26" s="138"/>
      <c r="Q26" s="139"/>
      <c r="R26" s="19"/>
    </row>
    <row r="27" spans="1:18" ht="11.25" customHeight="1" x14ac:dyDescent="0.2">
      <c r="A27" s="183" t="s">
        <v>313</v>
      </c>
      <c r="B27" s="139"/>
      <c r="C27" s="182"/>
      <c r="D27" s="139"/>
      <c r="E27" s="183" t="s">
        <v>313</v>
      </c>
      <c r="F27" s="139"/>
      <c r="G27" s="185"/>
      <c r="H27" s="138"/>
      <c r="I27" s="138"/>
      <c r="J27" s="139"/>
      <c r="K27" s="183" t="s">
        <v>313</v>
      </c>
      <c r="L27" s="139"/>
      <c r="M27" s="182"/>
      <c r="N27" s="138"/>
      <c r="O27" s="138"/>
      <c r="P27" s="138"/>
      <c r="Q27" s="139"/>
      <c r="R27" s="19"/>
    </row>
    <row r="28" spans="1:18" ht="11.25" customHeight="1" x14ac:dyDescent="0.2">
      <c r="A28" s="183" t="s">
        <v>121</v>
      </c>
      <c r="B28" s="139"/>
      <c r="C28" s="189">
        <f ca="1">+TODAY()</f>
        <v>45632</v>
      </c>
      <c r="D28" s="139"/>
      <c r="E28" s="183" t="s">
        <v>121</v>
      </c>
      <c r="F28" s="139"/>
      <c r="G28" s="190">
        <v>44219</v>
      </c>
      <c r="H28" s="138"/>
      <c r="I28" s="138"/>
      <c r="J28" s="139"/>
      <c r="K28" s="183" t="s">
        <v>314</v>
      </c>
      <c r="L28" s="139"/>
      <c r="M28" s="182"/>
      <c r="N28" s="138"/>
      <c r="O28" s="138"/>
      <c r="P28" s="138"/>
      <c r="Q28" s="139"/>
      <c r="R28" s="19"/>
    </row>
    <row r="29" spans="1:18" ht="11.25" customHeight="1" x14ac:dyDescent="0.2">
      <c r="A29" s="1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1:18" ht="11.25" customHeight="1" x14ac:dyDescent="0.2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1:18" ht="11.25" customHeight="1" x14ac:dyDescent="0.2">
      <c r="A31" s="176"/>
      <c r="B31" s="132"/>
      <c r="C31" s="177" t="s">
        <v>238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32"/>
      <c r="N31" s="178" t="s">
        <v>239</v>
      </c>
      <c r="O31" s="138"/>
      <c r="P31" s="138"/>
      <c r="Q31" s="139"/>
      <c r="R31" s="19"/>
    </row>
    <row r="32" spans="1:18" ht="11.25" customHeight="1" x14ac:dyDescent="0.2">
      <c r="A32" s="133"/>
      <c r="B32" s="134"/>
      <c r="C32" s="135"/>
      <c r="D32" s="143"/>
      <c r="E32" s="143"/>
      <c r="F32" s="143"/>
      <c r="G32" s="143"/>
      <c r="H32" s="143"/>
      <c r="I32" s="143"/>
      <c r="J32" s="143"/>
      <c r="K32" s="143"/>
      <c r="L32" s="143"/>
      <c r="M32" s="136"/>
      <c r="N32" s="178" t="s">
        <v>240</v>
      </c>
      <c r="O32" s="138"/>
      <c r="P32" s="138"/>
      <c r="Q32" s="139"/>
      <c r="R32" s="19"/>
    </row>
    <row r="33" spans="1:18" ht="11.25" customHeight="1" x14ac:dyDescent="0.2">
      <c r="A33" s="133"/>
      <c r="B33" s="134"/>
      <c r="C33" s="177" t="s">
        <v>241</v>
      </c>
      <c r="D33" s="142"/>
      <c r="E33" s="142"/>
      <c r="F33" s="142"/>
      <c r="G33" s="142"/>
      <c r="H33" s="142"/>
      <c r="I33" s="142"/>
      <c r="J33" s="142"/>
      <c r="K33" s="142"/>
      <c r="L33" s="142"/>
      <c r="M33" s="132"/>
      <c r="N33" s="179" t="s">
        <v>242</v>
      </c>
      <c r="O33" s="138"/>
      <c r="P33" s="138"/>
      <c r="Q33" s="139"/>
      <c r="R33" s="19"/>
    </row>
    <row r="34" spans="1:18" ht="11.25" customHeight="1" x14ac:dyDescent="0.2">
      <c r="A34" s="135"/>
      <c r="B34" s="136"/>
      <c r="C34" s="135"/>
      <c r="D34" s="143"/>
      <c r="E34" s="143"/>
      <c r="F34" s="143"/>
      <c r="G34" s="143"/>
      <c r="H34" s="143"/>
      <c r="I34" s="143"/>
      <c r="J34" s="143"/>
      <c r="K34" s="143"/>
      <c r="L34" s="143"/>
      <c r="M34" s="136"/>
      <c r="N34" s="179" t="s">
        <v>5</v>
      </c>
      <c r="O34" s="138"/>
      <c r="P34" s="138"/>
      <c r="Q34" s="139"/>
      <c r="R34" s="19"/>
    </row>
    <row r="35" spans="1:18" ht="11.25" customHeight="1" x14ac:dyDescent="0.2">
      <c r="A35" s="183" t="s">
        <v>243</v>
      </c>
      <c r="B35" s="138"/>
      <c r="C35" s="139"/>
      <c r="D35" s="186" t="s">
        <v>244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9"/>
      <c r="R35" s="19"/>
    </row>
    <row r="36" spans="1:18" ht="11.25" customHeight="1" x14ac:dyDescent="0.2">
      <c r="A36" s="183" t="s">
        <v>245</v>
      </c>
      <c r="B36" s="138"/>
      <c r="C36" s="139"/>
      <c r="D36" s="235" t="s">
        <v>1088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9"/>
      <c r="R36" s="19"/>
    </row>
    <row r="37" spans="1:18" ht="11.25" customHeight="1" x14ac:dyDescent="0.2">
      <c r="A37" s="185" t="s">
        <v>246</v>
      </c>
      <c r="B37" s="139"/>
      <c r="C37" s="43" t="s">
        <v>1089</v>
      </c>
      <c r="D37" s="187" t="s">
        <v>1090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9"/>
      <c r="R37" s="19"/>
    </row>
    <row r="38" spans="1:18" ht="11.25" customHeight="1" x14ac:dyDescent="0.2">
      <c r="A38" s="153" t="s">
        <v>15</v>
      </c>
      <c r="B38" s="172" t="s">
        <v>16</v>
      </c>
      <c r="C38" s="153" t="s">
        <v>248</v>
      </c>
      <c r="D38" s="184" t="s">
        <v>18</v>
      </c>
      <c r="E38" s="139"/>
      <c r="F38" s="184" t="s">
        <v>249</v>
      </c>
      <c r="G38" s="138"/>
      <c r="H38" s="138"/>
      <c r="I38" s="138"/>
      <c r="J38" s="139"/>
      <c r="K38" s="153" t="s">
        <v>250</v>
      </c>
      <c r="L38" s="172" t="s">
        <v>251</v>
      </c>
      <c r="M38" s="153" t="s">
        <v>252</v>
      </c>
      <c r="N38" s="188" t="s">
        <v>253</v>
      </c>
      <c r="O38" s="142"/>
      <c r="P38" s="142"/>
      <c r="Q38" s="132"/>
      <c r="R38" s="174" t="s">
        <v>1083</v>
      </c>
    </row>
    <row r="39" spans="1:18" ht="11.25" customHeight="1" x14ac:dyDescent="0.2">
      <c r="A39" s="147"/>
      <c r="B39" s="147"/>
      <c r="C39" s="147"/>
      <c r="D39" s="15" t="s">
        <v>25</v>
      </c>
      <c r="E39" s="15" t="s">
        <v>26</v>
      </c>
      <c r="F39" s="15" t="s">
        <v>254</v>
      </c>
      <c r="G39" s="15" t="s">
        <v>255</v>
      </c>
      <c r="H39" s="15" t="s">
        <v>256</v>
      </c>
      <c r="I39" s="15" t="s">
        <v>257</v>
      </c>
      <c r="J39" s="15" t="s">
        <v>258</v>
      </c>
      <c r="K39" s="147"/>
      <c r="L39" s="147"/>
      <c r="M39" s="147"/>
      <c r="N39" s="135"/>
      <c r="O39" s="143"/>
      <c r="P39" s="143"/>
      <c r="Q39" s="136"/>
      <c r="R39" s="147"/>
    </row>
    <row r="40" spans="1:18" ht="11.25" customHeight="1" x14ac:dyDescent="0.2">
      <c r="A40" s="15">
        <v>1</v>
      </c>
      <c r="B40" s="15" t="s">
        <v>1091</v>
      </c>
      <c r="C40" s="47" t="s">
        <v>1092</v>
      </c>
      <c r="D40" s="45">
        <v>42046</v>
      </c>
      <c r="E40" s="45">
        <v>42068</v>
      </c>
      <c r="F40" s="15">
        <v>1</v>
      </c>
      <c r="G40" s="15">
        <v>1</v>
      </c>
      <c r="H40" s="15"/>
      <c r="I40" s="15"/>
      <c r="J40" s="15"/>
      <c r="K40" s="15">
        <v>233</v>
      </c>
      <c r="L40" s="15" t="s">
        <v>151</v>
      </c>
      <c r="M40" s="15" t="s">
        <v>760</v>
      </c>
      <c r="N40" s="185"/>
      <c r="O40" s="138"/>
      <c r="P40" s="138"/>
      <c r="Q40" s="139"/>
      <c r="R40" s="172" t="s">
        <v>1093</v>
      </c>
    </row>
    <row r="41" spans="1:18" ht="11.25" customHeight="1" x14ac:dyDescent="0.2">
      <c r="A41" s="15">
        <v>2</v>
      </c>
      <c r="B41" s="15" t="s">
        <v>1091</v>
      </c>
      <c r="C41" s="47" t="s">
        <v>1092</v>
      </c>
      <c r="D41" s="45">
        <v>42072</v>
      </c>
      <c r="E41" s="45">
        <v>42075</v>
      </c>
      <c r="F41" s="15"/>
      <c r="G41" s="15">
        <v>2</v>
      </c>
      <c r="H41" s="15"/>
      <c r="I41" s="15"/>
      <c r="J41" s="15"/>
      <c r="K41" s="15">
        <v>241</v>
      </c>
      <c r="L41" s="15" t="s">
        <v>151</v>
      </c>
      <c r="M41" s="15" t="s">
        <v>760</v>
      </c>
      <c r="N41" s="185"/>
      <c r="O41" s="138"/>
      <c r="P41" s="138"/>
      <c r="Q41" s="139"/>
      <c r="R41" s="157"/>
    </row>
    <row r="42" spans="1:18" ht="11.25" customHeight="1" x14ac:dyDescent="0.2">
      <c r="A42" s="15">
        <v>3</v>
      </c>
      <c r="B42" s="15" t="s">
        <v>1091</v>
      </c>
      <c r="C42" s="47" t="s">
        <v>1092</v>
      </c>
      <c r="D42" s="45" t="s">
        <v>1094</v>
      </c>
      <c r="E42" s="45">
        <v>42088</v>
      </c>
      <c r="F42" s="15"/>
      <c r="G42" s="15">
        <v>3</v>
      </c>
      <c r="H42" s="15"/>
      <c r="I42" s="15"/>
      <c r="J42" s="15"/>
      <c r="K42" s="15">
        <v>200</v>
      </c>
      <c r="L42" s="15" t="s">
        <v>151</v>
      </c>
      <c r="M42" s="15" t="s">
        <v>760</v>
      </c>
      <c r="N42" s="184"/>
      <c r="O42" s="138"/>
      <c r="P42" s="138"/>
      <c r="Q42" s="139"/>
      <c r="R42" s="157"/>
    </row>
    <row r="43" spans="1:18" ht="11.25" customHeight="1" x14ac:dyDescent="0.2">
      <c r="A43" s="15">
        <v>4</v>
      </c>
      <c r="B43" s="15" t="s">
        <v>1091</v>
      </c>
      <c r="C43" s="47" t="s">
        <v>1092</v>
      </c>
      <c r="D43" s="45">
        <v>42088</v>
      </c>
      <c r="E43" s="45">
        <v>42090</v>
      </c>
      <c r="F43" s="15"/>
      <c r="G43" s="15">
        <v>4</v>
      </c>
      <c r="H43" s="15"/>
      <c r="I43" s="15"/>
      <c r="J43" s="15"/>
      <c r="K43" s="15">
        <v>223</v>
      </c>
      <c r="L43" s="15" t="s">
        <v>151</v>
      </c>
      <c r="M43" s="15" t="s">
        <v>760</v>
      </c>
      <c r="N43" s="185"/>
      <c r="O43" s="138"/>
      <c r="P43" s="138"/>
      <c r="Q43" s="139"/>
      <c r="R43" s="147"/>
    </row>
    <row r="44" spans="1:18" ht="11.25" customHeight="1" x14ac:dyDescent="0.2">
      <c r="A44" s="15">
        <v>5</v>
      </c>
      <c r="B44" s="15" t="s">
        <v>1091</v>
      </c>
      <c r="C44" s="47" t="s">
        <v>1092</v>
      </c>
      <c r="D44" s="45" t="s">
        <v>1095</v>
      </c>
      <c r="E44" s="45">
        <v>42109</v>
      </c>
      <c r="F44" s="15">
        <v>2</v>
      </c>
      <c r="G44" s="15">
        <v>1</v>
      </c>
      <c r="H44" s="15"/>
      <c r="I44" s="15"/>
      <c r="J44" s="15"/>
      <c r="K44" s="15">
        <v>212</v>
      </c>
      <c r="L44" s="15" t="s">
        <v>151</v>
      </c>
      <c r="M44" s="15" t="s">
        <v>760</v>
      </c>
      <c r="N44" s="185"/>
      <c r="O44" s="138"/>
      <c r="P44" s="138"/>
      <c r="Q44" s="139"/>
      <c r="R44" s="153" t="s">
        <v>1096</v>
      </c>
    </row>
    <row r="45" spans="1:18" ht="11.25" customHeight="1" x14ac:dyDescent="0.2">
      <c r="A45" s="15">
        <v>5</v>
      </c>
      <c r="B45" s="15" t="s">
        <v>1091</v>
      </c>
      <c r="C45" s="47" t="s">
        <v>1092</v>
      </c>
      <c r="D45" s="45">
        <v>42109</v>
      </c>
      <c r="E45" s="45">
        <v>42122</v>
      </c>
      <c r="F45" s="15"/>
      <c r="G45" s="15">
        <v>2</v>
      </c>
      <c r="H45" s="15"/>
      <c r="I45" s="15"/>
      <c r="J45" s="15"/>
      <c r="K45" s="15">
        <v>252</v>
      </c>
      <c r="L45" s="15" t="s">
        <v>151</v>
      </c>
      <c r="M45" s="15" t="s">
        <v>760</v>
      </c>
      <c r="N45" s="185"/>
      <c r="O45" s="138"/>
      <c r="P45" s="138"/>
      <c r="Q45" s="139"/>
      <c r="R45" s="157"/>
    </row>
    <row r="46" spans="1:18" ht="11.25" customHeight="1" x14ac:dyDescent="0.2">
      <c r="A46" s="15">
        <v>7</v>
      </c>
      <c r="B46" s="15" t="s">
        <v>1091</v>
      </c>
      <c r="C46" s="47" t="s">
        <v>1092</v>
      </c>
      <c r="D46" s="45">
        <v>42122</v>
      </c>
      <c r="E46" s="45">
        <v>42128</v>
      </c>
      <c r="F46" s="15"/>
      <c r="G46" s="15">
        <v>3</v>
      </c>
      <c r="H46" s="15"/>
      <c r="I46" s="15"/>
      <c r="J46" s="15"/>
      <c r="K46" s="15">
        <v>236</v>
      </c>
      <c r="L46" s="15" t="s">
        <v>151</v>
      </c>
      <c r="M46" s="15" t="s">
        <v>760</v>
      </c>
      <c r="N46" s="185"/>
      <c r="O46" s="138"/>
      <c r="P46" s="138"/>
      <c r="Q46" s="139"/>
      <c r="R46" s="157"/>
    </row>
    <row r="47" spans="1:18" ht="11.25" customHeight="1" x14ac:dyDescent="0.2">
      <c r="A47" s="15">
        <v>8</v>
      </c>
      <c r="B47" s="15" t="s">
        <v>1091</v>
      </c>
      <c r="C47" s="47" t="s">
        <v>1092</v>
      </c>
      <c r="D47" s="45">
        <v>42128</v>
      </c>
      <c r="E47" s="45">
        <v>42137</v>
      </c>
      <c r="F47" s="15"/>
      <c r="G47" s="15">
        <v>4</v>
      </c>
      <c r="H47" s="15"/>
      <c r="I47" s="15"/>
      <c r="J47" s="15"/>
      <c r="K47" s="15">
        <v>225</v>
      </c>
      <c r="L47" s="15" t="s">
        <v>151</v>
      </c>
      <c r="M47" s="15" t="s">
        <v>760</v>
      </c>
      <c r="N47" s="185"/>
      <c r="O47" s="138"/>
      <c r="P47" s="138"/>
      <c r="Q47" s="139"/>
      <c r="R47" s="157"/>
    </row>
    <row r="48" spans="1:18" ht="11.25" customHeight="1" x14ac:dyDescent="0.2">
      <c r="A48" s="15">
        <v>9</v>
      </c>
      <c r="B48" s="15" t="s">
        <v>1091</v>
      </c>
      <c r="C48" s="15" t="s">
        <v>1092</v>
      </c>
      <c r="D48" s="45">
        <v>42137</v>
      </c>
      <c r="E48" s="45">
        <v>42149</v>
      </c>
      <c r="F48" s="15">
        <v>3</v>
      </c>
      <c r="G48" s="15">
        <v>1</v>
      </c>
      <c r="H48" s="15"/>
      <c r="I48" s="15"/>
      <c r="J48" s="15"/>
      <c r="K48" s="15">
        <v>229</v>
      </c>
      <c r="L48" s="15" t="s">
        <v>151</v>
      </c>
      <c r="M48" s="15" t="s">
        <v>760</v>
      </c>
      <c r="N48" s="185"/>
      <c r="O48" s="138"/>
      <c r="P48" s="138"/>
      <c r="Q48" s="139"/>
      <c r="R48" s="157"/>
    </row>
    <row r="49" spans="1:18" ht="11.25" customHeight="1" x14ac:dyDescent="0.2">
      <c r="A49" s="15">
        <v>10</v>
      </c>
      <c r="B49" s="15" t="s">
        <v>1091</v>
      </c>
      <c r="C49" s="15" t="s">
        <v>1092</v>
      </c>
      <c r="D49" s="45">
        <v>42149</v>
      </c>
      <c r="E49" s="45">
        <v>42149</v>
      </c>
      <c r="F49" s="15"/>
      <c r="G49" s="15">
        <v>2</v>
      </c>
      <c r="H49" s="15"/>
      <c r="I49" s="15"/>
      <c r="J49" s="15"/>
      <c r="K49" s="15">
        <v>227</v>
      </c>
      <c r="L49" s="15" t="s">
        <v>151</v>
      </c>
      <c r="M49" s="15" t="s">
        <v>760</v>
      </c>
      <c r="N49" s="42"/>
      <c r="O49" s="60"/>
      <c r="P49" s="60"/>
      <c r="Q49" s="61"/>
      <c r="R49" s="157"/>
    </row>
    <row r="50" spans="1:18" ht="11.25" customHeight="1" x14ac:dyDescent="0.2">
      <c r="A50" s="15">
        <v>11</v>
      </c>
      <c r="B50" s="15" t="s">
        <v>1091</v>
      </c>
      <c r="C50" s="15" t="s">
        <v>1092</v>
      </c>
      <c r="D50" s="45">
        <v>42149</v>
      </c>
      <c r="E50" s="45">
        <v>42166</v>
      </c>
      <c r="F50" s="15"/>
      <c r="G50" s="15">
        <v>3</v>
      </c>
      <c r="H50" s="15"/>
      <c r="I50" s="15"/>
      <c r="J50" s="15"/>
      <c r="K50" s="15">
        <v>232</v>
      </c>
      <c r="L50" s="15" t="s">
        <v>151</v>
      </c>
      <c r="M50" s="15" t="s">
        <v>760</v>
      </c>
      <c r="N50" s="42"/>
      <c r="O50" s="60"/>
      <c r="P50" s="60"/>
      <c r="Q50" s="61"/>
      <c r="R50" s="157"/>
    </row>
    <row r="51" spans="1:18" ht="11.25" customHeight="1" x14ac:dyDescent="0.2">
      <c r="A51" s="15">
        <v>12</v>
      </c>
      <c r="B51" s="15" t="s">
        <v>1091</v>
      </c>
      <c r="C51" s="15" t="s">
        <v>1092</v>
      </c>
      <c r="D51" s="45">
        <v>42166</v>
      </c>
      <c r="E51" s="45">
        <v>42180</v>
      </c>
      <c r="F51" s="15"/>
      <c r="G51" s="15">
        <v>4</v>
      </c>
      <c r="H51" s="15"/>
      <c r="I51" s="15"/>
      <c r="J51" s="15"/>
      <c r="K51" s="15">
        <v>214</v>
      </c>
      <c r="L51" s="15" t="s">
        <v>151</v>
      </c>
      <c r="M51" s="15" t="s">
        <v>760</v>
      </c>
      <c r="N51" s="42"/>
      <c r="O51" s="60"/>
      <c r="P51" s="60"/>
      <c r="Q51" s="61"/>
      <c r="R51" s="157"/>
    </row>
    <row r="52" spans="1:18" ht="11.25" customHeight="1" x14ac:dyDescent="0.2">
      <c r="A52" s="15">
        <v>13</v>
      </c>
      <c r="B52" s="15" t="s">
        <v>1091</v>
      </c>
      <c r="C52" s="15" t="s">
        <v>1092</v>
      </c>
      <c r="D52" s="45">
        <v>42180</v>
      </c>
      <c r="E52" s="45">
        <v>42185</v>
      </c>
      <c r="F52" s="15">
        <v>4</v>
      </c>
      <c r="G52" s="15">
        <v>1</v>
      </c>
      <c r="H52" s="15"/>
      <c r="I52" s="15"/>
      <c r="J52" s="15"/>
      <c r="K52" s="15">
        <v>253</v>
      </c>
      <c r="L52" s="15" t="s">
        <v>151</v>
      </c>
      <c r="M52" s="15" t="s">
        <v>760</v>
      </c>
      <c r="N52" s="42"/>
      <c r="O52" s="60"/>
      <c r="P52" s="60"/>
      <c r="Q52" s="61"/>
      <c r="R52" s="157"/>
    </row>
    <row r="53" spans="1:18" ht="11.25" customHeight="1" x14ac:dyDescent="0.2">
      <c r="A53" s="15">
        <v>14</v>
      </c>
      <c r="B53" s="15" t="s">
        <v>1091</v>
      </c>
      <c r="C53" s="15" t="s">
        <v>1092</v>
      </c>
      <c r="D53" s="45">
        <v>42186</v>
      </c>
      <c r="E53" s="45">
        <v>42195</v>
      </c>
      <c r="F53" s="15"/>
      <c r="G53" s="15">
        <v>2</v>
      </c>
      <c r="H53" s="15"/>
      <c r="I53" s="15"/>
      <c r="J53" s="15"/>
      <c r="K53" s="15">
        <v>220</v>
      </c>
      <c r="L53" s="15" t="s">
        <v>151</v>
      </c>
      <c r="M53" s="15" t="s">
        <v>760</v>
      </c>
      <c r="N53" s="42"/>
      <c r="O53" s="60"/>
      <c r="P53" s="60"/>
      <c r="Q53" s="61"/>
      <c r="R53" s="157"/>
    </row>
    <row r="54" spans="1:18" ht="11.25" customHeight="1" x14ac:dyDescent="0.2">
      <c r="A54" s="15">
        <v>15</v>
      </c>
      <c r="B54" s="15" t="s">
        <v>1091</v>
      </c>
      <c r="C54" s="15" t="s">
        <v>1092</v>
      </c>
      <c r="D54" s="45">
        <v>42195</v>
      </c>
      <c r="E54" s="45">
        <v>42208</v>
      </c>
      <c r="F54" s="15"/>
      <c r="G54" s="15">
        <v>3</v>
      </c>
      <c r="H54" s="15"/>
      <c r="I54" s="15"/>
      <c r="J54" s="15"/>
      <c r="K54" s="15">
        <v>234</v>
      </c>
      <c r="L54" s="15" t="s">
        <v>151</v>
      </c>
      <c r="M54" s="15" t="s">
        <v>760</v>
      </c>
      <c r="N54" s="42"/>
      <c r="O54" s="60"/>
      <c r="P54" s="60"/>
      <c r="Q54" s="61"/>
      <c r="R54" s="157"/>
    </row>
    <row r="55" spans="1:18" ht="11.25" customHeight="1" x14ac:dyDescent="0.2">
      <c r="A55" s="15">
        <v>16</v>
      </c>
      <c r="B55" s="15" t="s">
        <v>1091</v>
      </c>
      <c r="C55" s="15" t="s">
        <v>1092</v>
      </c>
      <c r="D55" s="45">
        <v>42208</v>
      </c>
      <c r="E55" s="45">
        <v>42214</v>
      </c>
      <c r="F55" s="15"/>
      <c r="G55" s="15">
        <v>4</v>
      </c>
      <c r="H55" s="15"/>
      <c r="I55" s="15"/>
      <c r="J55" s="15"/>
      <c r="K55" s="15">
        <v>220</v>
      </c>
      <c r="L55" s="15" t="s">
        <v>151</v>
      </c>
      <c r="M55" s="15" t="s">
        <v>760</v>
      </c>
      <c r="N55" s="42"/>
      <c r="O55" s="60"/>
      <c r="P55" s="60"/>
      <c r="Q55" s="61"/>
      <c r="R55" s="157"/>
    </row>
    <row r="56" spans="1:18" ht="11.25" customHeight="1" x14ac:dyDescent="0.2">
      <c r="A56" s="15">
        <v>17</v>
      </c>
      <c r="B56" s="15" t="s">
        <v>1091</v>
      </c>
      <c r="C56" s="15" t="s">
        <v>1092</v>
      </c>
      <c r="D56" s="45">
        <v>42214</v>
      </c>
      <c r="E56" s="45">
        <v>42215</v>
      </c>
      <c r="F56" s="15">
        <v>5</v>
      </c>
      <c r="G56" s="15">
        <v>1</v>
      </c>
      <c r="H56" s="15"/>
      <c r="I56" s="15"/>
      <c r="J56" s="15"/>
      <c r="K56" s="15">
        <v>240</v>
      </c>
      <c r="L56" s="15" t="s">
        <v>151</v>
      </c>
      <c r="M56" s="15" t="s">
        <v>760</v>
      </c>
      <c r="N56" s="42"/>
      <c r="O56" s="60"/>
      <c r="P56" s="60"/>
      <c r="Q56" s="61"/>
      <c r="R56" s="157"/>
    </row>
    <row r="57" spans="1:18" ht="11.25" customHeight="1" x14ac:dyDescent="0.2">
      <c r="A57" s="15">
        <v>18</v>
      </c>
      <c r="B57" s="15" t="s">
        <v>1091</v>
      </c>
      <c r="C57" s="15" t="s">
        <v>1092</v>
      </c>
      <c r="D57" s="45">
        <v>42215</v>
      </c>
      <c r="E57" s="45">
        <v>42229</v>
      </c>
      <c r="F57" s="15"/>
      <c r="G57" s="15">
        <v>2</v>
      </c>
      <c r="H57" s="15"/>
      <c r="I57" s="15"/>
      <c r="J57" s="15"/>
      <c r="K57" s="15">
        <v>230</v>
      </c>
      <c r="L57" s="15" t="s">
        <v>151</v>
      </c>
      <c r="M57" s="15" t="s">
        <v>760</v>
      </c>
      <c r="N57" s="42"/>
      <c r="O57" s="60"/>
      <c r="P57" s="60"/>
      <c r="Q57" s="61"/>
      <c r="R57" s="157"/>
    </row>
    <row r="58" spans="1:18" ht="11.25" customHeight="1" x14ac:dyDescent="0.2">
      <c r="A58" s="15">
        <v>19</v>
      </c>
      <c r="B58" s="15" t="s">
        <v>1091</v>
      </c>
      <c r="C58" s="15" t="s">
        <v>1092</v>
      </c>
      <c r="D58" s="45">
        <v>42229</v>
      </c>
      <c r="E58" s="45">
        <v>42237</v>
      </c>
      <c r="F58" s="15"/>
      <c r="G58" s="15">
        <v>3</v>
      </c>
      <c r="H58" s="15"/>
      <c r="I58" s="15"/>
      <c r="J58" s="15"/>
      <c r="K58" s="15">
        <v>215</v>
      </c>
      <c r="L58" s="15" t="s">
        <v>151</v>
      </c>
      <c r="M58" s="15" t="s">
        <v>760</v>
      </c>
      <c r="N58" s="42"/>
      <c r="O58" s="60"/>
      <c r="P58" s="60"/>
      <c r="Q58" s="61"/>
      <c r="R58" s="157"/>
    </row>
    <row r="59" spans="1:18" ht="11.25" customHeight="1" x14ac:dyDescent="0.2">
      <c r="A59" s="15">
        <v>20</v>
      </c>
      <c r="B59" s="15" t="s">
        <v>1091</v>
      </c>
      <c r="C59" s="15" t="s">
        <v>1092</v>
      </c>
      <c r="D59" s="45">
        <v>42241</v>
      </c>
      <c r="E59" s="45">
        <v>42242</v>
      </c>
      <c r="F59" s="15"/>
      <c r="G59" s="15">
        <v>4</v>
      </c>
      <c r="H59" s="15"/>
      <c r="I59" s="15"/>
      <c r="J59" s="15"/>
      <c r="K59" s="15">
        <v>232</v>
      </c>
      <c r="L59" s="15" t="s">
        <v>151</v>
      </c>
      <c r="M59" s="15" t="s">
        <v>760</v>
      </c>
      <c r="N59" s="42"/>
      <c r="O59" s="60"/>
      <c r="P59" s="60"/>
      <c r="Q59" s="61"/>
      <c r="R59" s="147"/>
    </row>
    <row r="60" spans="1:18" ht="11.25" customHeight="1" x14ac:dyDescent="0.2">
      <c r="A60" s="15">
        <v>21</v>
      </c>
      <c r="B60" s="15" t="s">
        <v>1091</v>
      </c>
      <c r="C60" s="15" t="s">
        <v>1092</v>
      </c>
      <c r="D60" s="45">
        <v>42242</v>
      </c>
      <c r="E60" s="45">
        <v>42250</v>
      </c>
      <c r="F60" s="15">
        <v>6</v>
      </c>
      <c r="G60" s="15">
        <v>1</v>
      </c>
      <c r="H60" s="15"/>
      <c r="I60" s="15"/>
      <c r="J60" s="15"/>
      <c r="K60" s="15">
        <v>216</v>
      </c>
      <c r="L60" s="15" t="s">
        <v>151</v>
      </c>
      <c r="M60" s="15" t="s">
        <v>760</v>
      </c>
      <c r="N60" s="42"/>
      <c r="O60" s="60"/>
      <c r="P60" s="60"/>
      <c r="Q60" s="61"/>
      <c r="R60" s="153" t="s">
        <v>1097</v>
      </c>
    </row>
    <row r="61" spans="1:18" ht="11.25" customHeight="1" x14ac:dyDescent="0.2">
      <c r="A61" s="15">
        <v>22</v>
      </c>
      <c r="B61" s="15" t="s">
        <v>1091</v>
      </c>
      <c r="C61" s="15" t="s">
        <v>1092</v>
      </c>
      <c r="D61" s="45">
        <v>42251</v>
      </c>
      <c r="E61" s="45">
        <v>42268</v>
      </c>
      <c r="F61" s="15"/>
      <c r="G61" s="15">
        <v>2</v>
      </c>
      <c r="H61" s="15"/>
      <c r="I61" s="15"/>
      <c r="J61" s="15"/>
      <c r="K61" s="15">
        <v>184</v>
      </c>
      <c r="L61" s="15" t="s">
        <v>151</v>
      </c>
      <c r="M61" s="15" t="s">
        <v>760</v>
      </c>
      <c r="N61" s="42"/>
      <c r="O61" s="60"/>
      <c r="P61" s="60"/>
      <c r="Q61" s="61"/>
      <c r="R61" s="157"/>
    </row>
    <row r="62" spans="1:18" ht="11.25" customHeight="1" x14ac:dyDescent="0.2">
      <c r="A62" s="15">
        <v>23</v>
      </c>
      <c r="B62" s="15" t="s">
        <v>1091</v>
      </c>
      <c r="C62" s="15" t="s">
        <v>1092</v>
      </c>
      <c r="D62" s="45" t="s">
        <v>1098</v>
      </c>
      <c r="E62" s="45">
        <v>42275</v>
      </c>
      <c r="F62" s="15"/>
      <c r="G62" s="15">
        <v>3</v>
      </c>
      <c r="H62" s="15"/>
      <c r="I62" s="15"/>
      <c r="J62" s="15"/>
      <c r="K62" s="15">
        <v>244</v>
      </c>
      <c r="L62" s="15" t="s">
        <v>151</v>
      </c>
      <c r="M62" s="15" t="s">
        <v>760</v>
      </c>
      <c r="N62" s="42"/>
      <c r="O62" s="60"/>
      <c r="P62" s="60"/>
      <c r="Q62" s="61"/>
      <c r="R62" s="157"/>
    </row>
    <row r="63" spans="1:18" ht="11.25" customHeight="1" x14ac:dyDescent="0.2">
      <c r="A63" s="15">
        <v>24</v>
      </c>
      <c r="B63" s="15" t="s">
        <v>1091</v>
      </c>
      <c r="C63" s="15" t="s">
        <v>1092</v>
      </c>
      <c r="D63" s="45">
        <v>42275</v>
      </c>
      <c r="E63" s="45">
        <v>42277</v>
      </c>
      <c r="F63" s="15"/>
      <c r="G63" s="15">
        <v>4</v>
      </c>
      <c r="H63" s="15"/>
      <c r="I63" s="15"/>
      <c r="J63" s="15"/>
      <c r="K63" s="15">
        <v>244</v>
      </c>
      <c r="L63" s="15" t="s">
        <v>151</v>
      </c>
      <c r="M63" s="15" t="s">
        <v>760</v>
      </c>
      <c r="N63" s="42"/>
      <c r="O63" s="60"/>
      <c r="P63" s="60"/>
      <c r="Q63" s="61"/>
      <c r="R63" s="157"/>
    </row>
    <row r="64" spans="1:18" ht="11.25" customHeight="1" x14ac:dyDescent="0.2">
      <c r="A64" s="15">
        <v>25</v>
      </c>
      <c r="B64" s="15" t="s">
        <v>1091</v>
      </c>
      <c r="C64" s="15" t="s">
        <v>1092</v>
      </c>
      <c r="D64" s="45">
        <v>42277</v>
      </c>
      <c r="E64" s="45">
        <v>42283</v>
      </c>
      <c r="F64" s="15">
        <v>7</v>
      </c>
      <c r="G64" s="15">
        <v>1</v>
      </c>
      <c r="H64" s="15"/>
      <c r="I64" s="15"/>
      <c r="J64" s="15"/>
      <c r="K64" s="15">
        <v>241</v>
      </c>
      <c r="L64" s="15" t="s">
        <v>151</v>
      </c>
      <c r="M64" s="15" t="s">
        <v>760</v>
      </c>
      <c r="N64" s="42"/>
      <c r="O64" s="60"/>
      <c r="P64" s="60"/>
      <c r="Q64" s="61"/>
      <c r="R64" s="157"/>
    </row>
    <row r="65" spans="1:18" ht="11.25" customHeight="1" x14ac:dyDescent="0.2">
      <c r="A65" s="15">
        <v>26</v>
      </c>
      <c r="B65" s="15" t="s">
        <v>1091</v>
      </c>
      <c r="C65" s="15" t="s">
        <v>1092</v>
      </c>
      <c r="D65" s="45">
        <v>42290</v>
      </c>
      <c r="E65" s="45">
        <v>42300</v>
      </c>
      <c r="F65" s="15"/>
      <c r="G65" s="15">
        <v>2</v>
      </c>
      <c r="H65" s="15"/>
      <c r="I65" s="15"/>
      <c r="J65" s="15"/>
      <c r="K65" s="15">
        <v>215</v>
      </c>
      <c r="L65" s="15" t="s">
        <v>151</v>
      </c>
      <c r="M65" s="15" t="s">
        <v>760</v>
      </c>
      <c r="N65" s="42"/>
      <c r="O65" s="60"/>
      <c r="P65" s="60"/>
      <c r="Q65" s="61"/>
      <c r="R65" s="157"/>
    </row>
    <row r="66" spans="1:18" ht="11.25" customHeight="1" x14ac:dyDescent="0.2">
      <c r="A66" s="15">
        <v>27</v>
      </c>
      <c r="B66" s="15" t="s">
        <v>1091</v>
      </c>
      <c r="C66" s="15" t="s">
        <v>1092</v>
      </c>
      <c r="D66" s="45">
        <v>42300</v>
      </c>
      <c r="E66" s="45">
        <v>42304</v>
      </c>
      <c r="F66" s="15"/>
      <c r="G66" s="15">
        <v>3</v>
      </c>
      <c r="H66" s="15"/>
      <c r="I66" s="15"/>
      <c r="J66" s="15"/>
      <c r="K66" s="15">
        <v>235</v>
      </c>
      <c r="L66" s="15" t="s">
        <v>151</v>
      </c>
      <c r="M66" s="15" t="s">
        <v>760</v>
      </c>
      <c r="N66" s="42"/>
      <c r="O66" s="60"/>
      <c r="P66" s="60"/>
      <c r="Q66" s="61"/>
      <c r="R66" s="157"/>
    </row>
    <row r="67" spans="1:18" ht="11.25" customHeight="1" x14ac:dyDescent="0.2">
      <c r="A67" s="15">
        <v>28</v>
      </c>
      <c r="B67" s="15" t="s">
        <v>1091</v>
      </c>
      <c r="C67" s="15" t="s">
        <v>1092</v>
      </c>
      <c r="D67" s="45">
        <v>42305</v>
      </c>
      <c r="E67" s="45">
        <v>42325</v>
      </c>
      <c r="F67" s="15"/>
      <c r="G67" s="15">
        <v>4</v>
      </c>
      <c r="H67" s="15"/>
      <c r="I67" s="15"/>
      <c r="J67" s="15"/>
      <c r="K67" s="15">
        <v>234</v>
      </c>
      <c r="L67" s="15" t="s">
        <v>151</v>
      </c>
      <c r="M67" s="15" t="s">
        <v>760</v>
      </c>
      <c r="N67" s="42"/>
      <c r="O67" s="60"/>
      <c r="P67" s="60"/>
      <c r="Q67" s="61"/>
      <c r="R67" s="157"/>
    </row>
    <row r="68" spans="1:18" ht="11.25" customHeight="1" x14ac:dyDescent="0.2">
      <c r="A68" s="15">
        <v>29</v>
      </c>
      <c r="B68" s="15" t="s">
        <v>1091</v>
      </c>
      <c r="C68" s="15" t="s">
        <v>1092</v>
      </c>
      <c r="D68" s="45">
        <v>42325</v>
      </c>
      <c r="E68" s="45">
        <v>42327</v>
      </c>
      <c r="F68" s="15">
        <v>8</v>
      </c>
      <c r="G68" s="15">
        <v>1</v>
      </c>
      <c r="H68" s="15"/>
      <c r="I68" s="15"/>
      <c r="J68" s="15"/>
      <c r="K68" s="15">
        <v>194</v>
      </c>
      <c r="L68" s="15" t="s">
        <v>151</v>
      </c>
      <c r="M68" s="15" t="s">
        <v>760</v>
      </c>
      <c r="N68" s="42"/>
      <c r="O68" s="60"/>
      <c r="P68" s="60"/>
      <c r="Q68" s="61"/>
      <c r="R68" s="157"/>
    </row>
    <row r="69" spans="1:18" ht="11.25" customHeight="1" x14ac:dyDescent="0.2">
      <c r="A69" s="15">
        <v>30</v>
      </c>
      <c r="B69" s="15" t="s">
        <v>1091</v>
      </c>
      <c r="C69" s="15" t="s">
        <v>1092</v>
      </c>
      <c r="D69" s="45">
        <v>42327</v>
      </c>
      <c r="E69" s="45">
        <v>42331</v>
      </c>
      <c r="F69" s="15"/>
      <c r="G69" s="15">
        <v>2</v>
      </c>
      <c r="H69" s="15"/>
      <c r="I69" s="15"/>
      <c r="J69" s="15"/>
      <c r="K69" s="15">
        <v>204</v>
      </c>
      <c r="L69" s="15" t="s">
        <v>151</v>
      </c>
      <c r="M69" s="15" t="s">
        <v>760</v>
      </c>
      <c r="N69" s="42"/>
      <c r="O69" s="60"/>
      <c r="P69" s="60"/>
      <c r="Q69" s="61"/>
      <c r="R69" s="157"/>
    </row>
    <row r="70" spans="1:18" ht="11.25" customHeight="1" x14ac:dyDescent="0.2">
      <c r="A70" s="15">
        <v>31</v>
      </c>
      <c r="B70" s="15" t="s">
        <v>1091</v>
      </c>
      <c r="C70" s="15" t="s">
        <v>1092</v>
      </c>
      <c r="D70" s="45">
        <v>42332</v>
      </c>
      <c r="E70" s="45">
        <v>42333</v>
      </c>
      <c r="F70" s="15"/>
      <c r="G70" s="15">
        <v>3</v>
      </c>
      <c r="H70" s="15"/>
      <c r="I70" s="15"/>
      <c r="J70" s="15"/>
      <c r="K70" s="15">
        <v>250</v>
      </c>
      <c r="L70" s="15" t="s">
        <v>151</v>
      </c>
      <c r="M70" s="15" t="s">
        <v>760</v>
      </c>
      <c r="N70" s="42"/>
      <c r="O70" s="60"/>
      <c r="P70" s="60"/>
      <c r="Q70" s="61"/>
      <c r="R70" s="157"/>
    </row>
    <row r="71" spans="1:18" ht="11.25" customHeight="1" x14ac:dyDescent="0.2">
      <c r="A71" s="15">
        <v>32</v>
      </c>
      <c r="B71" s="15" t="s">
        <v>1091</v>
      </c>
      <c r="C71" s="15" t="s">
        <v>1092</v>
      </c>
      <c r="D71" s="45">
        <v>42333</v>
      </c>
      <c r="E71" s="45">
        <v>42347</v>
      </c>
      <c r="F71" s="15"/>
      <c r="G71" s="15">
        <v>4</v>
      </c>
      <c r="H71" s="15"/>
      <c r="I71" s="15"/>
      <c r="J71" s="15"/>
      <c r="K71" s="15">
        <v>250</v>
      </c>
      <c r="L71" s="15" t="s">
        <v>151</v>
      </c>
      <c r="M71" s="15" t="s">
        <v>760</v>
      </c>
      <c r="N71" s="42"/>
      <c r="O71" s="60"/>
      <c r="P71" s="60"/>
      <c r="Q71" s="61"/>
      <c r="R71" s="157"/>
    </row>
    <row r="72" spans="1:18" ht="11.25" customHeight="1" x14ac:dyDescent="0.2">
      <c r="A72" s="15">
        <v>33</v>
      </c>
      <c r="B72" s="15" t="s">
        <v>1091</v>
      </c>
      <c r="C72" s="15" t="s">
        <v>1092</v>
      </c>
      <c r="D72" s="45">
        <v>42713</v>
      </c>
      <c r="E72" s="45">
        <v>42355</v>
      </c>
      <c r="F72" s="15">
        <v>9</v>
      </c>
      <c r="G72" s="15">
        <v>1</v>
      </c>
      <c r="H72" s="15"/>
      <c r="I72" s="15"/>
      <c r="J72" s="15"/>
      <c r="K72" s="15">
        <v>238</v>
      </c>
      <c r="L72" s="15" t="s">
        <v>151</v>
      </c>
      <c r="M72" s="15" t="s">
        <v>760</v>
      </c>
      <c r="N72" s="42"/>
      <c r="O72" s="60"/>
      <c r="P72" s="60"/>
      <c r="Q72" s="61"/>
      <c r="R72" s="157"/>
    </row>
    <row r="73" spans="1:18" ht="11.25" customHeight="1" x14ac:dyDescent="0.2">
      <c r="A73" s="15">
        <v>34</v>
      </c>
      <c r="B73" s="15" t="s">
        <v>1091</v>
      </c>
      <c r="C73" s="15" t="s">
        <v>1092</v>
      </c>
      <c r="D73" s="45">
        <v>42355</v>
      </c>
      <c r="E73" s="45">
        <v>42366</v>
      </c>
      <c r="F73" s="15"/>
      <c r="G73" s="15">
        <v>2</v>
      </c>
      <c r="H73" s="15"/>
      <c r="I73" s="15"/>
      <c r="J73" s="15"/>
      <c r="K73" s="15">
        <v>202</v>
      </c>
      <c r="L73" s="15" t="s">
        <v>151</v>
      </c>
      <c r="M73" s="15" t="s">
        <v>760</v>
      </c>
      <c r="N73" s="42"/>
      <c r="O73" s="60"/>
      <c r="P73" s="60"/>
      <c r="Q73" s="61"/>
      <c r="R73" s="157"/>
    </row>
    <row r="74" spans="1:18" ht="11.25" customHeight="1" x14ac:dyDescent="0.2">
      <c r="A74" s="15">
        <v>35</v>
      </c>
      <c r="B74" s="15" t="s">
        <v>1091</v>
      </c>
      <c r="C74" s="15" t="s">
        <v>1092</v>
      </c>
      <c r="D74" s="45">
        <v>42368</v>
      </c>
      <c r="E74" s="45">
        <v>42368</v>
      </c>
      <c r="F74" s="15"/>
      <c r="G74" s="15">
        <v>3</v>
      </c>
      <c r="H74" s="15"/>
      <c r="I74" s="15"/>
      <c r="J74" s="15"/>
      <c r="K74" s="15">
        <v>250</v>
      </c>
      <c r="L74" s="15" t="s">
        <v>151</v>
      </c>
      <c r="M74" s="15" t="s">
        <v>760</v>
      </c>
      <c r="N74" s="42"/>
      <c r="O74" s="60"/>
      <c r="P74" s="60"/>
      <c r="Q74" s="61"/>
      <c r="R74" s="157"/>
    </row>
    <row r="75" spans="1:18" ht="11.25" customHeight="1" x14ac:dyDescent="0.2">
      <c r="A75" s="15">
        <v>36</v>
      </c>
      <c r="B75" s="15" t="s">
        <v>1091</v>
      </c>
      <c r="C75" s="15" t="s">
        <v>1092</v>
      </c>
      <c r="D75" s="45">
        <v>42368</v>
      </c>
      <c r="E75" s="45">
        <v>42369</v>
      </c>
      <c r="F75" s="15"/>
      <c r="G75" s="15">
        <v>4</v>
      </c>
      <c r="H75" s="15"/>
      <c r="I75" s="15"/>
      <c r="J75" s="15"/>
      <c r="K75" s="15">
        <v>17</v>
      </c>
      <c r="L75" s="15" t="s">
        <v>151</v>
      </c>
      <c r="M75" s="15" t="s">
        <v>760</v>
      </c>
      <c r="N75" s="42"/>
      <c r="O75" s="60"/>
      <c r="P75" s="60"/>
      <c r="Q75" s="61"/>
      <c r="R75" s="147"/>
    </row>
    <row r="76" spans="1:18" ht="11.25" customHeight="1" x14ac:dyDescent="0.2">
      <c r="A76" s="183" t="s">
        <v>308</v>
      </c>
      <c r="B76" s="139"/>
      <c r="C76" s="182" t="s">
        <v>1099</v>
      </c>
      <c r="D76" s="139"/>
      <c r="E76" s="183" t="s">
        <v>309</v>
      </c>
      <c r="F76" s="139"/>
      <c r="G76" s="185" t="s">
        <v>1100</v>
      </c>
      <c r="H76" s="138"/>
      <c r="I76" s="138"/>
      <c r="J76" s="139"/>
      <c r="K76" s="183" t="s">
        <v>310</v>
      </c>
      <c r="L76" s="139"/>
      <c r="M76" s="182" t="s">
        <v>1101</v>
      </c>
      <c r="N76" s="138"/>
      <c r="O76" s="138"/>
      <c r="P76" s="138"/>
      <c r="Q76" s="139"/>
      <c r="R76" s="19"/>
    </row>
    <row r="77" spans="1:18" ht="11.25" customHeight="1" x14ac:dyDescent="0.2">
      <c r="A77" s="183" t="s">
        <v>311</v>
      </c>
      <c r="B77" s="139"/>
      <c r="C77" s="182" t="s">
        <v>1102</v>
      </c>
      <c r="D77" s="139"/>
      <c r="E77" s="183" t="s">
        <v>311</v>
      </c>
      <c r="F77" s="139"/>
      <c r="G77" s="185" t="s">
        <v>1103</v>
      </c>
      <c r="H77" s="138"/>
      <c r="I77" s="138"/>
      <c r="J77" s="139"/>
      <c r="K77" s="183" t="s">
        <v>312</v>
      </c>
      <c r="L77" s="139"/>
      <c r="M77" s="182" t="s">
        <v>119</v>
      </c>
      <c r="N77" s="138"/>
      <c r="O77" s="138"/>
      <c r="P77" s="138"/>
      <c r="Q77" s="139"/>
      <c r="R77" s="19"/>
    </row>
    <row r="78" spans="1:18" ht="11.25" customHeight="1" x14ac:dyDescent="0.2">
      <c r="A78" s="183" t="s">
        <v>313</v>
      </c>
      <c r="B78" s="139"/>
      <c r="C78" s="182"/>
      <c r="D78" s="139"/>
      <c r="E78" s="183" t="s">
        <v>313</v>
      </c>
      <c r="F78" s="139"/>
      <c r="G78" s="185"/>
      <c r="H78" s="138"/>
      <c r="I78" s="138"/>
      <c r="J78" s="139"/>
      <c r="K78" s="183" t="s">
        <v>313</v>
      </c>
      <c r="L78" s="139"/>
      <c r="M78" s="182"/>
      <c r="N78" s="138"/>
      <c r="O78" s="138"/>
      <c r="P78" s="138"/>
      <c r="Q78" s="139"/>
      <c r="R78" s="19"/>
    </row>
    <row r="79" spans="1:18" ht="11.25" customHeight="1" x14ac:dyDescent="0.2">
      <c r="A79" s="183" t="s">
        <v>121</v>
      </c>
      <c r="B79" s="139"/>
      <c r="C79" s="246">
        <v>44621</v>
      </c>
      <c r="D79" s="139"/>
      <c r="E79" s="183" t="s">
        <v>121</v>
      </c>
      <c r="F79" s="139"/>
      <c r="G79" s="245">
        <v>44621</v>
      </c>
      <c r="H79" s="138"/>
      <c r="I79" s="138"/>
      <c r="J79" s="139"/>
      <c r="K79" s="183" t="s">
        <v>314</v>
      </c>
      <c r="L79" s="139"/>
      <c r="M79" s="246">
        <v>44621</v>
      </c>
      <c r="N79" s="138"/>
      <c r="O79" s="138"/>
      <c r="P79" s="138"/>
      <c r="Q79" s="139"/>
      <c r="R79" s="19"/>
    </row>
  </sheetData>
  <mergeCells count="111">
    <mergeCell ref="N31:Q31"/>
    <mergeCell ref="N32:Q32"/>
    <mergeCell ref="N45:Q45"/>
    <mergeCell ref="N46:Q46"/>
    <mergeCell ref="R9:R10"/>
    <mergeCell ref="N11:Q20"/>
    <mergeCell ref="R11:R20"/>
    <mergeCell ref="N21:Q21"/>
    <mergeCell ref="N22:Q22"/>
    <mergeCell ref="N23:Q23"/>
    <mergeCell ref="M25:Q25"/>
    <mergeCell ref="M26:Q26"/>
    <mergeCell ref="M27:Q27"/>
    <mergeCell ref="N33:Q33"/>
    <mergeCell ref="N34:Q34"/>
    <mergeCell ref="D35:Q35"/>
    <mergeCell ref="D36:Q36"/>
    <mergeCell ref="D37:Q37"/>
    <mergeCell ref="D38:E38"/>
    <mergeCell ref="F38:J38"/>
    <mergeCell ref="K38:K39"/>
    <mergeCell ref="C26:D26"/>
    <mergeCell ref="E26:F26"/>
    <mergeCell ref="K25:L25"/>
    <mergeCell ref="K26:L26"/>
    <mergeCell ref="K27:L27"/>
    <mergeCell ref="K28:L28"/>
    <mergeCell ref="A6:C6"/>
    <mergeCell ref="D6:Q6"/>
    <mergeCell ref="A7:C7"/>
    <mergeCell ref="D7:Q7"/>
    <mergeCell ref="A8:B8"/>
    <mergeCell ref="D8:Q8"/>
    <mergeCell ref="A9:A10"/>
    <mergeCell ref="M9:M10"/>
    <mergeCell ref="N9:Q10"/>
    <mergeCell ref="M28:Q28"/>
    <mergeCell ref="A27:B27"/>
    <mergeCell ref="C27:D27"/>
    <mergeCell ref="E27:F27"/>
    <mergeCell ref="G27:J27"/>
    <mergeCell ref="A25:B25"/>
    <mergeCell ref="C25:D25"/>
    <mergeCell ref="E25:F25"/>
    <mergeCell ref="G25:J25"/>
    <mergeCell ref="A26:B26"/>
    <mergeCell ref="G26:J2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B9:B10"/>
    <mergeCell ref="C9:C10"/>
    <mergeCell ref="R60:R75"/>
    <mergeCell ref="M76:Q76"/>
    <mergeCell ref="M77:Q77"/>
    <mergeCell ref="M78:Q78"/>
    <mergeCell ref="M79:Q79"/>
    <mergeCell ref="R38:R39"/>
    <mergeCell ref="R40:R43"/>
    <mergeCell ref="N41:Q41"/>
    <mergeCell ref="N42:Q42"/>
    <mergeCell ref="N43:Q43"/>
    <mergeCell ref="N44:Q44"/>
    <mergeCell ref="R44:R59"/>
    <mergeCell ref="N38:Q39"/>
    <mergeCell ref="N40:Q40"/>
    <mergeCell ref="N47:Q47"/>
    <mergeCell ref="N48:Q48"/>
    <mergeCell ref="A76:B76"/>
    <mergeCell ref="C76:D76"/>
    <mergeCell ref="E76:F76"/>
    <mergeCell ref="G76:J76"/>
    <mergeCell ref="K76:L76"/>
    <mergeCell ref="C77:D77"/>
    <mergeCell ref="K77:L77"/>
    <mergeCell ref="C28:D28"/>
    <mergeCell ref="E28:F28"/>
    <mergeCell ref="C31:M32"/>
    <mergeCell ref="C33:M34"/>
    <mergeCell ref="E77:F77"/>
    <mergeCell ref="G77:J77"/>
    <mergeCell ref="L38:L39"/>
    <mergeCell ref="M38:M39"/>
    <mergeCell ref="A28:B28"/>
    <mergeCell ref="A31:B34"/>
    <mergeCell ref="A35:C35"/>
    <mergeCell ref="A36:C36"/>
    <mergeCell ref="A37:B37"/>
    <mergeCell ref="A38:A39"/>
    <mergeCell ref="B38:B39"/>
    <mergeCell ref="G28:J28"/>
    <mergeCell ref="C38:C39"/>
    <mergeCell ref="G78:J78"/>
    <mergeCell ref="K78:L78"/>
    <mergeCell ref="G79:J79"/>
    <mergeCell ref="K79:L79"/>
    <mergeCell ref="A77:B77"/>
    <mergeCell ref="A78:B78"/>
    <mergeCell ref="C78:D78"/>
    <mergeCell ref="E78:F78"/>
    <mergeCell ref="A79:B79"/>
    <mergeCell ref="C79:D79"/>
    <mergeCell ref="E79:F79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4B083"/>
  </sheetPr>
  <dimension ref="A3:R131"/>
  <sheetViews>
    <sheetView topLeftCell="A132" workbookViewId="0"/>
  </sheetViews>
  <sheetFormatPr baseColWidth="10" defaultColWidth="12.5703125" defaultRowHeight="15" customHeight="1" x14ac:dyDescent="0.2"/>
  <cols>
    <col min="1" max="1" width="6.5703125" customWidth="1"/>
    <col min="2" max="2" width="8.7109375" customWidth="1"/>
    <col min="3" max="3" width="24.140625" customWidth="1"/>
    <col min="4" max="4" width="9.140625" customWidth="1"/>
    <col min="5" max="5" width="8.7109375" customWidth="1"/>
    <col min="6" max="6" width="7" customWidth="1"/>
    <col min="7" max="7" width="7.85546875" customWidth="1"/>
    <col min="8" max="8" width="6.5703125" customWidth="1"/>
    <col min="9" max="9" width="7.85546875" customWidth="1"/>
    <col min="10" max="10" width="5.42578125" customWidth="1"/>
    <col min="11" max="11" width="6.7109375" customWidth="1"/>
    <col min="12" max="12" width="5.85546875" customWidth="1"/>
    <col min="13" max="13" width="7.5703125" customWidth="1"/>
    <col min="14" max="16" width="5.140625" customWidth="1"/>
    <col min="17" max="17" width="10" customWidth="1"/>
    <col min="18" max="21" width="11.42578125" customWidth="1"/>
    <col min="22" max="26" width="10.5703125" customWidth="1"/>
  </cols>
  <sheetData>
    <row r="3" spans="1:18" ht="36" customHeight="1" x14ac:dyDescent="0.2">
      <c r="A3" s="97">
        <v>3</v>
      </c>
      <c r="B3" s="86" t="s">
        <v>1037</v>
      </c>
      <c r="C3" s="97" t="s">
        <v>1038</v>
      </c>
      <c r="D3" s="98">
        <v>42396</v>
      </c>
      <c r="E3" s="98">
        <v>42592</v>
      </c>
      <c r="F3" s="86"/>
      <c r="G3" s="86"/>
      <c r="H3" s="86"/>
      <c r="I3" s="86"/>
      <c r="J3" s="86"/>
      <c r="K3" s="97">
        <v>213</v>
      </c>
      <c r="L3" s="86" t="s">
        <v>151</v>
      </c>
      <c r="M3" s="97" t="s">
        <v>152</v>
      </c>
      <c r="N3" s="247" t="s">
        <v>1104</v>
      </c>
      <c r="O3" s="138"/>
      <c r="P3" s="138"/>
      <c r="Q3" s="139"/>
      <c r="R3" s="114" t="s">
        <v>1104</v>
      </c>
    </row>
    <row r="4" spans="1:18" ht="13.5" customHeight="1" x14ac:dyDescent="0.2">
      <c r="A4" s="183" t="s">
        <v>308</v>
      </c>
      <c r="B4" s="139"/>
      <c r="C4" s="182" t="s">
        <v>870</v>
      </c>
      <c r="D4" s="139"/>
      <c r="E4" s="183" t="s">
        <v>309</v>
      </c>
      <c r="F4" s="139"/>
      <c r="G4" s="185" t="s">
        <v>356</v>
      </c>
      <c r="H4" s="138"/>
      <c r="I4" s="138"/>
      <c r="J4" s="139"/>
      <c r="K4" s="183" t="s">
        <v>310</v>
      </c>
      <c r="L4" s="139"/>
      <c r="M4" s="182" t="s">
        <v>356</v>
      </c>
      <c r="N4" s="138"/>
      <c r="O4" s="138"/>
      <c r="P4" s="138"/>
      <c r="Q4" s="139"/>
      <c r="R4" s="19"/>
    </row>
    <row r="5" spans="1:18" ht="11.25" customHeight="1" x14ac:dyDescent="0.2">
      <c r="A5" s="183" t="s">
        <v>311</v>
      </c>
      <c r="B5" s="139"/>
      <c r="C5" s="182" t="s">
        <v>871</v>
      </c>
      <c r="D5" s="139"/>
      <c r="E5" s="183" t="s">
        <v>311</v>
      </c>
      <c r="F5" s="139"/>
      <c r="G5" s="185" t="s">
        <v>872</v>
      </c>
      <c r="H5" s="138"/>
      <c r="I5" s="138"/>
      <c r="J5" s="139"/>
      <c r="K5" s="183" t="s">
        <v>312</v>
      </c>
      <c r="L5" s="139"/>
      <c r="M5" s="182" t="s">
        <v>872</v>
      </c>
      <c r="N5" s="138"/>
      <c r="O5" s="138"/>
      <c r="P5" s="138"/>
      <c r="Q5" s="139"/>
      <c r="R5" s="19"/>
    </row>
    <row r="6" spans="1:18" ht="11.25" customHeight="1" x14ac:dyDescent="0.2">
      <c r="A6" s="183" t="s">
        <v>313</v>
      </c>
      <c r="B6" s="139"/>
      <c r="C6" s="182"/>
      <c r="D6" s="139"/>
      <c r="E6" s="183" t="s">
        <v>313</v>
      </c>
      <c r="F6" s="139"/>
      <c r="G6" s="185"/>
      <c r="H6" s="138"/>
      <c r="I6" s="138"/>
      <c r="J6" s="139"/>
      <c r="K6" s="183" t="s">
        <v>313</v>
      </c>
      <c r="L6" s="139"/>
      <c r="M6" s="182"/>
      <c r="N6" s="138"/>
      <c r="O6" s="138"/>
      <c r="P6" s="138"/>
      <c r="Q6" s="139"/>
      <c r="R6" s="19"/>
    </row>
    <row r="7" spans="1:18" ht="11.25" customHeight="1" x14ac:dyDescent="0.2">
      <c r="A7" s="183" t="s">
        <v>121</v>
      </c>
      <c r="B7" s="139"/>
      <c r="C7" s="206">
        <v>43018</v>
      </c>
      <c r="D7" s="139"/>
      <c r="E7" s="183" t="s">
        <v>121</v>
      </c>
      <c r="F7" s="139"/>
      <c r="G7" s="206">
        <v>43018</v>
      </c>
      <c r="H7" s="138"/>
      <c r="I7" s="138"/>
      <c r="J7" s="138"/>
      <c r="K7" s="183" t="s">
        <v>314</v>
      </c>
      <c r="L7" s="139"/>
      <c r="M7" s="206">
        <v>43018</v>
      </c>
      <c r="N7" s="138"/>
      <c r="O7" s="138"/>
      <c r="P7" s="138"/>
      <c r="Q7" s="139"/>
      <c r="R7" s="19"/>
    </row>
    <row r="8" spans="1:18" ht="11.25" customHeight="1" x14ac:dyDescent="0.2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1.25" customHeight="1" x14ac:dyDescent="0.2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11.25" customHeight="1" x14ac:dyDescent="0.2">
      <c r="A10" s="176"/>
      <c r="B10" s="132"/>
      <c r="C10" s="177" t="s">
        <v>238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32"/>
      <c r="N10" s="178" t="s">
        <v>239</v>
      </c>
      <c r="O10" s="138"/>
      <c r="P10" s="138"/>
      <c r="Q10" s="139"/>
      <c r="R10" s="19"/>
    </row>
    <row r="11" spans="1:18" ht="11.25" customHeight="1" x14ac:dyDescent="0.2">
      <c r="A11" s="133"/>
      <c r="B11" s="134"/>
      <c r="C11" s="135"/>
      <c r="D11" s="143"/>
      <c r="E11" s="143"/>
      <c r="F11" s="143"/>
      <c r="G11" s="143"/>
      <c r="H11" s="143"/>
      <c r="I11" s="143"/>
      <c r="J11" s="143"/>
      <c r="K11" s="143"/>
      <c r="L11" s="143"/>
      <c r="M11" s="136"/>
      <c r="N11" s="178" t="s">
        <v>240</v>
      </c>
      <c r="O11" s="138"/>
      <c r="P11" s="138"/>
      <c r="Q11" s="139"/>
      <c r="R11" s="19"/>
    </row>
    <row r="12" spans="1:18" ht="11.25" customHeight="1" x14ac:dyDescent="0.2">
      <c r="A12" s="133"/>
      <c r="B12" s="134"/>
      <c r="C12" s="177" t="s">
        <v>241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32"/>
      <c r="N12" s="179" t="s">
        <v>242</v>
      </c>
      <c r="O12" s="138"/>
      <c r="P12" s="138"/>
      <c r="Q12" s="139"/>
      <c r="R12" s="19"/>
    </row>
    <row r="13" spans="1:18" ht="11.25" customHeight="1" x14ac:dyDescent="0.2">
      <c r="A13" s="135"/>
      <c r="B13" s="136"/>
      <c r="C13" s="135"/>
      <c r="D13" s="143"/>
      <c r="E13" s="143"/>
      <c r="F13" s="143"/>
      <c r="G13" s="143"/>
      <c r="H13" s="143"/>
      <c r="I13" s="143"/>
      <c r="J13" s="143"/>
      <c r="K13" s="143"/>
      <c r="L13" s="143"/>
      <c r="M13" s="136"/>
      <c r="N13" s="179" t="s">
        <v>5</v>
      </c>
      <c r="O13" s="138"/>
      <c r="P13" s="138"/>
      <c r="Q13" s="139"/>
      <c r="R13" s="19"/>
    </row>
    <row r="14" spans="1:18" ht="11.25" customHeight="1" x14ac:dyDescent="0.2">
      <c r="A14" s="183" t="s">
        <v>243</v>
      </c>
      <c r="B14" s="138"/>
      <c r="C14" s="139"/>
      <c r="D14" s="186" t="s">
        <v>244</v>
      </c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9"/>
      <c r="R14" s="19"/>
    </row>
    <row r="15" spans="1:18" ht="11.25" customHeight="1" x14ac:dyDescent="0.2">
      <c r="A15" s="183" t="s">
        <v>245</v>
      </c>
      <c r="B15" s="138"/>
      <c r="C15" s="139"/>
      <c r="D15" s="185" t="s">
        <v>957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9"/>
      <c r="R15" s="19"/>
    </row>
    <row r="16" spans="1:18" ht="11.25" customHeight="1" x14ac:dyDescent="0.2">
      <c r="A16" s="185" t="s">
        <v>246</v>
      </c>
      <c r="B16" s="139"/>
      <c r="C16" s="15" t="s">
        <v>860</v>
      </c>
      <c r="D16" s="187" t="s">
        <v>958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9"/>
      <c r="R16" s="19"/>
    </row>
    <row r="17" spans="1:18" ht="11.25" customHeight="1" x14ac:dyDescent="0.2">
      <c r="A17" s="153" t="s">
        <v>15</v>
      </c>
      <c r="B17" s="172" t="s">
        <v>16</v>
      </c>
      <c r="C17" s="153" t="s">
        <v>248</v>
      </c>
      <c r="D17" s="184" t="s">
        <v>18</v>
      </c>
      <c r="E17" s="139"/>
      <c r="F17" s="184" t="s">
        <v>249</v>
      </c>
      <c r="G17" s="138"/>
      <c r="H17" s="138"/>
      <c r="I17" s="138"/>
      <c r="J17" s="139"/>
      <c r="K17" s="153" t="s">
        <v>250</v>
      </c>
      <c r="L17" s="172" t="s">
        <v>251</v>
      </c>
      <c r="M17" s="153" t="s">
        <v>252</v>
      </c>
      <c r="N17" s="188" t="s">
        <v>253</v>
      </c>
      <c r="O17" s="142"/>
      <c r="P17" s="142"/>
      <c r="Q17" s="132"/>
      <c r="R17" s="19"/>
    </row>
    <row r="18" spans="1:18" ht="11.25" customHeight="1" x14ac:dyDescent="0.2">
      <c r="A18" s="147"/>
      <c r="B18" s="147"/>
      <c r="C18" s="147"/>
      <c r="D18" s="15" t="s">
        <v>25</v>
      </c>
      <c r="E18" s="15" t="s">
        <v>26</v>
      </c>
      <c r="F18" s="15" t="s">
        <v>254</v>
      </c>
      <c r="G18" s="15" t="s">
        <v>255</v>
      </c>
      <c r="H18" s="15" t="s">
        <v>256</v>
      </c>
      <c r="I18" s="15" t="s">
        <v>257</v>
      </c>
      <c r="J18" s="15" t="s">
        <v>258</v>
      </c>
      <c r="K18" s="147"/>
      <c r="L18" s="147"/>
      <c r="M18" s="147"/>
      <c r="N18" s="135"/>
      <c r="O18" s="143"/>
      <c r="P18" s="143"/>
      <c r="Q18" s="136"/>
      <c r="R18" s="19"/>
    </row>
    <row r="19" spans="1:18" ht="22.5" customHeight="1" x14ac:dyDescent="0.2">
      <c r="A19" s="15">
        <v>1</v>
      </c>
      <c r="B19" s="15" t="s">
        <v>1068</v>
      </c>
      <c r="C19" s="47" t="s">
        <v>1105</v>
      </c>
      <c r="D19" s="45">
        <v>42706</v>
      </c>
      <c r="E19" s="45">
        <v>42706</v>
      </c>
      <c r="F19" s="15">
        <v>1</v>
      </c>
      <c r="G19" s="15">
        <v>1</v>
      </c>
      <c r="H19" s="15"/>
      <c r="I19" s="15" t="s">
        <v>961</v>
      </c>
      <c r="J19" s="15"/>
      <c r="K19" s="15">
        <v>7</v>
      </c>
      <c r="L19" s="15" t="s">
        <v>151</v>
      </c>
      <c r="M19" s="15" t="s">
        <v>152</v>
      </c>
      <c r="N19" s="181" t="s">
        <v>1106</v>
      </c>
      <c r="O19" s="138"/>
      <c r="P19" s="138"/>
      <c r="Q19" s="139"/>
      <c r="R19" s="58" t="s">
        <v>1106</v>
      </c>
    </row>
    <row r="20" spans="1:18" ht="11.25" customHeight="1" x14ac:dyDescent="0.2">
      <c r="A20" s="183" t="s">
        <v>308</v>
      </c>
      <c r="B20" s="139"/>
      <c r="C20" s="182" t="s">
        <v>965</v>
      </c>
      <c r="D20" s="139"/>
      <c r="E20" s="183" t="s">
        <v>309</v>
      </c>
      <c r="F20" s="139"/>
      <c r="G20" s="185" t="s">
        <v>966</v>
      </c>
      <c r="H20" s="138"/>
      <c r="I20" s="138"/>
      <c r="J20" s="139"/>
      <c r="K20" s="183" t="s">
        <v>310</v>
      </c>
      <c r="L20" s="139"/>
      <c r="M20" s="182" t="s">
        <v>967</v>
      </c>
      <c r="N20" s="138"/>
      <c r="O20" s="138"/>
      <c r="P20" s="138"/>
      <c r="Q20" s="139"/>
      <c r="R20" s="19"/>
    </row>
    <row r="21" spans="1:18" ht="11.25" customHeight="1" x14ac:dyDescent="0.2">
      <c r="A21" s="183" t="s">
        <v>311</v>
      </c>
      <c r="B21" s="139"/>
      <c r="C21" s="182" t="s">
        <v>872</v>
      </c>
      <c r="D21" s="139"/>
      <c r="E21" s="183" t="s">
        <v>311</v>
      </c>
      <c r="F21" s="139"/>
      <c r="G21" s="185" t="s">
        <v>357</v>
      </c>
      <c r="H21" s="138"/>
      <c r="I21" s="138"/>
      <c r="J21" s="139"/>
      <c r="K21" s="183" t="s">
        <v>312</v>
      </c>
      <c r="L21" s="139"/>
      <c r="M21" s="182" t="s">
        <v>357</v>
      </c>
      <c r="N21" s="138"/>
      <c r="O21" s="138"/>
      <c r="P21" s="138"/>
      <c r="Q21" s="139"/>
      <c r="R21" s="19"/>
    </row>
    <row r="22" spans="1:18" ht="11.25" customHeight="1" x14ac:dyDescent="0.2">
      <c r="A22" s="183" t="s">
        <v>313</v>
      </c>
      <c r="B22" s="139"/>
      <c r="C22" s="182"/>
      <c r="D22" s="139"/>
      <c r="E22" s="183" t="s">
        <v>313</v>
      </c>
      <c r="F22" s="139"/>
      <c r="G22" s="185"/>
      <c r="H22" s="138"/>
      <c r="I22" s="138"/>
      <c r="J22" s="139"/>
      <c r="K22" s="183" t="s">
        <v>313</v>
      </c>
      <c r="L22" s="139"/>
      <c r="M22" s="182"/>
      <c r="N22" s="138"/>
      <c r="O22" s="138"/>
      <c r="P22" s="138"/>
      <c r="Q22" s="139"/>
      <c r="R22" s="19"/>
    </row>
    <row r="23" spans="1:18" ht="11.25" customHeight="1" x14ac:dyDescent="0.2">
      <c r="A23" s="183" t="s">
        <v>121</v>
      </c>
      <c r="B23" s="139"/>
      <c r="C23" s="189">
        <v>43360</v>
      </c>
      <c r="D23" s="139"/>
      <c r="E23" s="183" t="s">
        <v>121</v>
      </c>
      <c r="F23" s="139"/>
      <c r="G23" s="190">
        <v>43360</v>
      </c>
      <c r="H23" s="138"/>
      <c r="I23" s="138"/>
      <c r="J23" s="139"/>
      <c r="K23" s="183" t="s">
        <v>314</v>
      </c>
      <c r="L23" s="139"/>
      <c r="M23" s="189">
        <v>43360</v>
      </c>
      <c r="N23" s="138"/>
      <c r="O23" s="138"/>
      <c r="P23" s="138"/>
      <c r="Q23" s="139"/>
      <c r="R23" s="19"/>
    </row>
    <row r="24" spans="1:18" ht="11.25" customHeight="1" x14ac:dyDescent="0.2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 ht="11.2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1:18" ht="11.2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1:18" ht="11.25" customHeight="1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1:18" ht="11.25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1:18" ht="11.25" customHeight="1" x14ac:dyDescent="0.2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1:18" ht="11.25" customHeight="1" x14ac:dyDescent="0.2">
      <c r="A30" s="176"/>
      <c r="B30" s="132"/>
      <c r="C30" s="177" t="s">
        <v>238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32"/>
      <c r="N30" s="178" t="s">
        <v>239</v>
      </c>
      <c r="O30" s="138"/>
      <c r="P30" s="138"/>
      <c r="Q30" s="139"/>
      <c r="R30" s="19"/>
    </row>
    <row r="31" spans="1:18" ht="11.25" customHeight="1" x14ac:dyDescent="0.2">
      <c r="A31" s="133"/>
      <c r="B31" s="134"/>
      <c r="C31" s="135"/>
      <c r="D31" s="143"/>
      <c r="E31" s="143"/>
      <c r="F31" s="143"/>
      <c r="G31" s="143"/>
      <c r="H31" s="143"/>
      <c r="I31" s="143"/>
      <c r="J31" s="143"/>
      <c r="K31" s="143"/>
      <c r="L31" s="143"/>
      <c r="M31" s="136"/>
      <c r="N31" s="178" t="s">
        <v>240</v>
      </c>
      <c r="O31" s="138"/>
      <c r="P31" s="138"/>
      <c r="Q31" s="139"/>
      <c r="R31" s="19"/>
    </row>
    <row r="32" spans="1:18" ht="11.25" customHeight="1" x14ac:dyDescent="0.2">
      <c r="A32" s="133"/>
      <c r="B32" s="134"/>
      <c r="C32" s="177" t="s">
        <v>241</v>
      </c>
      <c r="D32" s="142"/>
      <c r="E32" s="142"/>
      <c r="F32" s="142"/>
      <c r="G32" s="142"/>
      <c r="H32" s="142"/>
      <c r="I32" s="142"/>
      <c r="J32" s="142"/>
      <c r="K32" s="142"/>
      <c r="L32" s="142"/>
      <c r="M32" s="132"/>
      <c r="N32" s="179" t="s">
        <v>242</v>
      </c>
      <c r="O32" s="138"/>
      <c r="P32" s="138"/>
      <c r="Q32" s="139"/>
      <c r="R32" s="19"/>
    </row>
    <row r="33" spans="1:18" ht="11.25" customHeight="1" x14ac:dyDescent="0.2">
      <c r="A33" s="135"/>
      <c r="B33" s="136"/>
      <c r="C33" s="135"/>
      <c r="D33" s="143"/>
      <c r="E33" s="143"/>
      <c r="F33" s="143"/>
      <c r="G33" s="143"/>
      <c r="H33" s="143"/>
      <c r="I33" s="143"/>
      <c r="J33" s="143"/>
      <c r="K33" s="143"/>
      <c r="L33" s="143"/>
      <c r="M33" s="136"/>
      <c r="N33" s="179" t="s">
        <v>5</v>
      </c>
      <c r="O33" s="138"/>
      <c r="P33" s="138"/>
      <c r="Q33" s="139"/>
      <c r="R33" s="19"/>
    </row>
    <row r="34" spans="1:18" ht="11.25" customHeight="1" x14ac:dyDescent="0.2">
      <c r="A34" s="183" t="s">
        <v>243</v>
      </c>
      <c r="B34" s="138"/>
      <c r="C34" s="139"/>
      <c r="D34" s="186" t="s">
        <v>244</v>
      </c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9"/>
      <c r="R34" s="19"/>
    </row>
    <row r="35" spans="1:18" ht="11.25" customHeight="1" x14ac:dyDescent="0.2">
      <c r="A35" s="183" t="s">
        <v>245</v>
      </c>
      <c r="B35" s="138"/>
      <c r="C35" s="139"/>
      <c r="D35" s="185" t="s">
        <v>873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9"/>
      <c r="R35" s="19"/>
    </row>
    <row r="36" spans="1:18" ht="11.25" customHeight="1" x14ac:dyDescent="0.2">
      <c r="A36" s="185" t="s">
        <v>246</v>
      </c>
      <c r="B36" s="139"/>
      <c r="C36" s="43" t="s">
        <v>1041</v>
      </c>
      <c r="D36" s="187" t="s">
        <v>247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9"/>
      <c r="R36" s="19"/>
    </row>
    <row r="37" spans="1:18" ht="11.25" customHeight="1" x14ac:dyDescent="0.2">
      <c r="A37" s="153" t="s">
        <v>15</v>
      </c>
      <c r="B37" s="172" t="s">
        <v>16</v>
      </c>
      <c r="C37" s="153" t="s">
        <v>248</v>
      </c>
      <c r="D37" s="184" t="s">
        <v>18</v>
      </c>
      <c r="E37" s="139"/>
      <c r="F37" s="184" t="s">
        <v>249</v>
      </c>
      <c r="G37" s="138"/>
      <c r="H37" s="138"/>
      <c r="I37" s="138"/>
      <c r="J37" s="139"/>
      <c r="K37" s="153" t="s">
        <v>250</v>
      </c>
      <c r="L37" s="172" t="s">
        <v>251</v>
      </c>
      <c r="M37" s="153" t="s">
        <v>252</v>
      </c>
      <c r="N37" s="188" t="s">
        <v>253</v>
      </c>
      <c r="O37" s="142"/>
      <c r="P37" s="142"/>
      <c r="Q37" s="132"/>
      <c r="R37" s="174" t="s">
        <v>232</v>
      </c>
    </row>
    <row r="38" spans="1:18" ht="11.25" customHeight="1" x14ac:dyDescent="0.2">
      <c r="A38" s="147"/>
      <c r="B38" s="147"/>
      <c r="C38" s="147"/>
      <c r="D38" s="15" t="s">
        <v>25</v>
      </c>
      <c r="E38" s="15" t="s">
        <v>26</v>
      </c>
      <c r="F38" s="15" t="s">
        <v>254</v>
      </c>
      <c r="G38" s="15" t="s">
        <v>255</v>
      </c>
      <c r="H38" s="15" t="s">
        <v>256</v>
      </c>
      <c r="I38" s="15" t="s">
        <v>257</v>
      </c>
      <c r="J38" s="15" t="s">
        <v>258</v>
      </c>
      <c r="K38" s="147"/>
      <c r="L38" s="147"/>
      <c r="M38" s="147"/>
      <c r="N38" s="135"/>
      <c r="O38" s="143"/>
      <c r="P38" s="143"/>
      <c r="Q38" s="136"/>
      <c r="R38" s="147"/>
    </row>
    <row r="39" spans="1:18" ht="11.25" customHeight="1" x14ac:dyDescent="0.2">
      <c r="A39" s="15">
        <v>1</v>
      </c>
      <c r="B39" s="15" t="s">
        <v>898</v>
      </c>
      <c r="C39" s="47" t="s">
        <v>899</v>
      </c>
      <c r="D39" s="45">
        <v>42400</v>
      </c>
      <c r="E39" s="45">
        <v>42429</v>
      </c>
      <c r="F39" s="15">
        <v>1</v>
      </c>
      <c r="G39" s="15">
        <v>1</v>
      </c>
      <c r="H39" s="15"/>
      <c r="I39" s="15"/>
      <c r="J39" s="15"/>
      <c r="K39" s="15">
        <v>174</v>
      </c>
      <c r="L39" s="15" t="s">
        <v>33</v>
      </c>
      <c r="M39" s="15" t="s">
        <v>34</v>
      </c>
      <c r="N39" s="158"/>
      <c r="O39" s="142"/>
      <c r="P39" s="142"/>
      <c r="Q39" s="132"/>
      <c r="R39" s="153" t="s">
        <v>1107</v>
      </c>
    </row>
    <row r="40" spans="1:18" ht="11.25" customHeight="1" x14ac:dyDescent="0.2">
      <c r="A40" s="15">
        <v>2</v>
      </c>
      <c r="B40" s="15" t="s">
        <v>898</v>
      </c>
      <c r="C40" s="47" t="s">
        <v>899</v>
      </c>
      <c r="D40" s="45">
        <v>42429</v>
      </c>
      <c r="E40" s="45">
        <v>42490</v>
      </c>
      <c r="F40" s="15">
        <v>1</v>
      </c>
      <c r="G40" s="15">
        <v>2</v>
      </c>
      <c r="H40" s="15"/>
      <c r="I40" s="15"/>
      <c r="J40" s="15"/>
      <c r="K40" s="15">
        <v>201</v>
      </c>
      <c r="L40" s="15" t="s">
        <v>33</v>
      </c>
      <c r="M40" s="15" t="s">
        <v>34</v>
      </c>
      <c r="N40" s="133"/>
      <c r="O40" s="155"/>
      <c r="P40" s="155"/>
      <c r="Q40" s="134"/>
      <c r="R40" s="157"/>
    </row>
    <row r="41" spans="1:18" ht="11.25" customHeight="1" x14ac:dyDescent="0.2">
      <c r="A41" s="15">
        <v>3</v>
      </c>
      <c r="B41" s="15" t="s">
        <v>898</v>
      </c>
      <c r="C41" s="47" t="s">
        <v>899</v>
      </c>
      <c r="D41" s="45">
        <v>42490</v>
      </c>
      <c r="E41" s="45">
        <v>42521</v>
      </c>
      <c r="F41" s="15">
        <v>1</v>
      </c>
      <c r="G41" s="15">
        <v>3</v>
      </c>
      <c r="H41" s="15"/>
      <c r="I41" s="15"/>
      <c r="J41" s="15"/>
      <c r="K41" s="15">
        <v>202</v>
      </c>
      <c r="L41" s="15" t="s">
        <v>33</v>
      </c>
      <c r="M41" s="15" t="s">
        <v>34</v>
      </c>
      <c r="N41" s="133"/>
      <c r="O41" s="155"/>
      <c r="P41" s="155"/>
      <c r="Q41" s="134"/>
      <c r="R41" s="157"/>
    </row>
    <row r="42" spans="1:18" ht="11.25" customHeight="1" x14ac:dyDescent="0.2">
      <c r="A42" s="15">
        <v>4</v>
      </c>
      <c r="B42" s="15" t="s">
        <v>898</v>
      </c>
      <c r="C42" s="47" t="s">
        <v>899</v>
      </c>
      <c r="D42" s="45">
        <v>42551</v>
      </c>
      <c r="E42" s="45">
        <v>42551</v>
      </c>
      <c r="F42" s="15">
        <v>1</v>
      </c>
      <c r="G42" s="15">
        <v>4</v>
      </c>
      <c r="H42" s="15"/>
      <c r="I42" s="15"/>
      <c r="J42" s="15"/>
      <c r="K42" s="15">
        <v>135</v>
      </c>
      <c r="L42" s="15" t="s">
        <v>33</v>
      </c>
      <c r="M42" s="15" t="s">
        <v>34</v>
      </c>
      <c r="N42" s="133"/>
      <c r="O42" s="155"/>
      <c r="P42" s="155"/>
      <c r="Q42" s="134"/>
      <c r="R42" s="157"/>
    </row>
    <row r="43" spans="1:18" ht="11.25" customHeight="1" x14ac:dyDescent="0.2">
      <c r="A43" s="15">
        <v>5</v>
      </c>
      <c r="B43" s="15" t="s">
        <v>898</v>
      </c>
      <c r="C43" s="47" t="s">
        <v>899</v>
      </c>
      <c r="D43" s="45">
        <v>42582</v>
      </c>
      <c r="E43" s="45">
        <v>42582</v>
      </c>
      <c r="F43" s="15">
        <v>2</v>
      </c>
      <c r="G43" s="15">
        <v>1</v>
      </c>
      <c r="H43" s="15"/>
      <c r="I43" s="15"/>
      <c r="J43" s="15"/>
      <c r="K43" s="15">
        <v>141</v>
      </c>
      <c r="L43" s="15" t="s">
        <v>33</v>
      </c>
      <c r="M43" s="15" t="s">
        <v>34</v>
      </c>
      <c r="N43" s="133"/>
      <c r="O43" s="155"/>
      <c r="P43" s="155"/>
      <c r="Q43" s="134"/>
      <c r="R43" s="157"/>
    </row>
    <row r="44" spans="1:18" ht="11.25" customHeight="1" x14ac:dyDescent="0.2">
      <c r="A44" s="15">
        <v>6</v>
      </c>
      <c r="B44" s="15" t="s">
        <v>898</v>
      </c>
      <c r="C44" s="47" t="s">
        <v>899</v>
      </c>
      <c r="D44" s="45">
        <v>42613</v>
      </c>
      <c r="E44" s="45">
        <v>42613</v>
      </c>
      <c r="F44" s="15">
        <v>2</v>
      </c>
      <c r="G44" s="15">
        <v>2</v>
      </c>
      <c r="H44" s="15"/>
      <c r="I44" s="15"/>
      <c r="J44" s="15"/>
      <c r="K44" s="15">
        <v>98</v>
      </c>
      <c r="L44" s="15" t="s">
        <v>33</v>
      </c>
      <c r="M44" s="15" t="s">
        <v>34</v>
      </c>
      <c r="N44" s="133"/>
      <c r="O44" s="155"/>
      <c r="P44" s="155"/>
      <c r="Q44" s="134"/>
      <c r="R44" s="157"/>
    </row>
    <row r="45" spans="1:18" ht="11.25" customHeight="1" x14ac:dyDescent="0.2">
      <c r="A45" s="15">
        <v>7</v>
      </c>
      <c r="B45" s="15" t="s">
        <v>898</v>
      </c>
      <c r="C45" s="47" t="s">
        <v>899</v>
      </c>
      <c r="D45" s="45">
        <v>42643</v>
      </c>
      <c r="E45" s="45">
        <v>42674</v>
      </c>
      <c r="F45" s="15">
        <v>2</v>
      </c>
      <c r="G45" s="15">
        <v>3</v>
      </c>
      <c r="H45" s="15"/>
      <c r="I45" s="15"/>
      <c r="J45" s="15"/>
      <c r="K45" s="15">
        <v>125</v>
      </c>
      <c r="L45" s="15" t="s">
        <v>33</v>
      </c>
      <c r="M45" s="15" t="s">
        <v>34</v>
      </c>
      <c r="N45" s="133"/>
      <c r="O45" s="155"/>
      <c r="P45" s="155"/>
      <c r="Q45" s="134"/>
      <c r="R45" s="157"/>
    </row>
    <row r="46" spans="1:18" ht="11.25" customHeight="1" x14ac:dyDescent="0.2">
      <c r="A46" s="15">
        <v>8</v>
      </c>
      <c r="B46" s="15" t="s">
        <v>898</v>
      </c>
      <c r="C46" s="47" t="s">
        <v>899</v>
      </c>
      <c r="D46" s="45">
        <v>42674</v>
      </c>
      <c r="E46" s="45">
        <v>42704</v>
      </c>
      <c r="F46" s="15">
        <v>2</v>
      </c>
      <c r="G46" s="15">
        <v>4</v>
      </c>
      <c r="H46" s="15"/>
      <c r="I46" s="15"/>
      <c r="J46" s="15"/>
      <c r="K46" s="15">
        <v>166</v>
      </c>
      <c r="L46" s="15" t="s">
        <v>33</v>
      </c>
      <c r="M46" s="15" t="s">
        <v>34</v>
      </c>
      <c r="N46" s="133"/>
      <c r="O46" s="155"/>
      <c r="P46" s="155"/>
      <c r="Q46" s="134"/>
      <c r="R46" s="147"/>
    </row>
    <row r="47" spans="1:18" ht="11.25" customHeight="1" x14ac:dyDescent="0.2">
      <c r="A47" s="15"/>
      <c r="B47" s="15"/>
      <c r="C47" s="15"/>
      <c r="D47" s="45"/>
      <c r="E47" s="45"/>
      <c r="F47" s="15"/>
      <c r="G47" s="15"/>
      <c r="H47" s="15"/>
      <c r="I47" s="15"/>
      <c r="J47" s="15"/>
      <c r="K47" s="15"/>
      <c r="L47" s="15"/>
      <c r="M47" s="15"/>
      <c r="N47" s="185"/>
      <c r="O47" s="138"/>
      <c r="P47" s="138"/>
      <c r="Q47" s="139"/>
      <c r="R47" s="19"/>
    </row>
    <row r="49" spans="1:18" ht="11.25" customHeight="1" x14ac:dyDescent="0.2">
      <c r="A49" s="183" t="s">
        <v>308</v>
      </c>
      <c r="B49" s="139"/>
      <c r="C49" s="182" t="s">
        <v>1085</v>
      </c>
      <c r="D49" s="139"/>
      <c r="E49" s="183" t="s">
        <v>309</v>
      </c>
      <c r="F49" s="139"/>
      <c r="G49" s="185" t="s">
        <v>1108</v>
      </c>
      <c r="H49" s="138"/>
      <c r="I49" s="138"/>
      <c r="J49" s="139"/>
      <c r="K49" s="183" t="s">
        <v>310</v>
      </c>
      <c r="L49" s="139"/>
      <c r="M49" s="182" t="s">
        <v>1109</v>
      </c>
      <c r="N49" s="138"/>
      <c r="O49" s="138"/>
      <c r="P49" s="138"/>
      <c r="Q49" s="139"/>
      <c r="R49" s="19"/>
    </row>
    <row r="50" spans="1:18" ht="11.25" customHeight="1" x14ac:dyDescent="0.2">
      <c r="A50" s="183" t="s">
        <v>311</v>
      </c>
      <c r="B50" s="139"/>
      <c r="C50" s="181" t="s">
        <v>1087</v>
      </c>
      <c r="D50" s="139"/>
      <c r="E50" s="183" t="s">
        <v>311</v>
      </c>
      <c r="F50" s="139"/>
      <c r="G50" s="185" t="s">
        <v>357</v>
      </c>
      <c r="H50" s="138"/>
      <c r="I50" s="138"/>
      <c r="J50" s="139"/>
      <c r="K50" s="183" t="s">
        <v>312</v>
      </c>
      <c r="L50" s="139"/>
      <c r="M50" s="182" t="s">
        <v>1110</v>
      </c>
      <c r="N50" s="138"/>
      <c r="O50" s="138"/>
      <c r="P50" s="138"/>
      <c r="Q50" s="139"/>
      <c r="R50" s="19"/>
    </row>
    <row r="51" spans="1:18" ht="11.25" customHeight="1" x14ac:dyDescent="0.2">
      <c r="A51" s="183" t="s">
        <v>313</v>
      </c>
      <c r="B51" s="139"/>
      <c r="C51" s="182"/>
      <c r="D51" s="139"/>
      <c r="E51" s="183" t="s">
        <v>313</v>
      </c>
      <c r="F51" s="139"/>
      <c r="G51" s="185"/>
      <c r="H51" s="138"/>
      <c r="I51" s="138"/>
      <c r="J51" s="139"/>
      <c r="K51" s="183" t="s">
        <v>313</v>
      </c>
      <c r="L51" s="139"/>
      <c r="M51" s="182"/>
      <c r="N51" s="138"/>
      <c r="O51" s="138"/>
      <c r="P51" s="138"/>
      <c r="Q51" s="139"/>
      <c r="R51" s="19"/>
    </row>
    <row r="52" spans="1:18" ht="11.25" customHeight="1" x14ac:dyDescent="0.2">
      <c r="A52" s="183" t="s">
        <v>121</v>
      </c>
      <c r="B52" s="139"/>
      <c r="C52" s="189">
        <f ca="1">+TODAY()</f>
        <v>45632</v>
      </c>
      <c r="D52" s="139"/>
      <c r="E52" s="183" t="s">
        <v>121</v>
      </c>
      <c r="F52" s="139"/>
      <c r="G52" s="245">
        <v>44409</v>
      </c>
      <c r="H52" s="138"/>
      <c r="I52" s="138"/>
      <c r="J52" s="139"/>
      <c r="K52" s="183" t="s">
        <v>314</v>
      </c>
      <c r="L52" s="139"/>
      <c r="M52" s="182" t="s">
        <v>1111</v>
      </c>
      <c r="N52" s="138"/>
      <c r="O52" s="138"/>
      <c r="P52" s="138"/>
      <c r="Q52" s="139"/>
      <c r="R52" s="19"/>
    </row>
    <row r="53" spans="1:18" ht="11.25" customHeight="1" x14ac:dyDescent="0.2">
      <c r="A53" s="1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1:18" ht="11.25" customHeight="1" x14ac:dyDescent="0.2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1:18" ht="11.25" customHeight="1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</row>
    <row r="56" spans="1:18" ht="11.25" customHeight="1" x14ac:dyDescent="0.2">
      <c r="A56" s="176"/>
      <c r="B56" s="132"/>
      <c r="C56" s="177" t="s">
        <v>238</v>
      </c>
      <c r="D56" s="142"/>
      <c r="E56" s="142"/>
      <c r="F56" s="142"/>
      <c r="G56" s="142"/>
      <c r="H56" s="142"/>
      <c r="I56" s="142"/>
      <c r="J56" s="142"/>
      <c r="K56" s="142"/>
      <c r="L56" s="142"/>
      <c r="M56" s="132"/>
      <c r="N56" s="178" t="s">
        <v>239</v>
      </c>
      <c r="O56" s="138"/>
      <c r="P56" s="138"/>
      <c r="Q56" s="139"/>
      <c r="R56" s="19"/>
    </row>
    <row r="57" spans="1:18" ht="11.25" customHeight="1" x14ac:dyDescent="0.2">
      <c r="A57" s="133"/>
      <c r="B57" s="134"/>
      <c r="C57" s="135"/>
      <c r="D57" s="143"/>
      <c r="E57" s="143"/>
      <c r="F57" s="143"/>
      <c r="G57" s="143"/>
      <c r="H57" s="143"/>
      <c r="I57" s="143"/>
      <c r="J57" s="143"/>
      <c r="K57" s="143"/>
      <c r="L57" s="143"/>
      <c r="M57" s="136"/>
      <c r="N57" s="178" t="s">
        <v>240</v>
      </c>
      <c r="O57" s="138"/>
      <c r="P57" s="138"/>
      <c r="Q57" s="139"/>
      <c r="R57" s="19"/>
    </row>
    <row r="58" spans="1:18" ht="11.25" customHeight="1" x14ac:dyDescent="0.2">
      <c r="A58" s="133"/>
      <c r="B58" s="134"/>
      <c r="C58" s="177" t="s">
        <v>241</v>
      </c>
      <c r="D58" s="142"/>
      <c r="E58" s="142"/>
      <c r="F58" s="142"/>
      <c r="G58" s="142"/>
      <c r="H58" s="142"/>
      <c r="I58" s="142"/>
      <c r="J58" s="142"/>
      <c r="K58" s="142"/>
      <c r="L58" s="142"/>
      <c r="M58" s="132"/>
      <c r="N58" s="179" t="s">
        <v>242</v>
      </c>
      <c r="O58" s="138"/>
      <c r="P58" s="138"/>
      <c r="Q58" s="139"/>
      <c r="R58" s="19"/>
    </row>
    <row r="59" spans="1:18" ht="11.25" customHeight="1" x14ac:dyDescent="0.2">
      <c r="A59" s="135"/>
      <c r="B59" s="136"/>
      <c r="C59" s="135"/>
      <c r="D59" s="143"/>
      <c r="E59" s="143"/>
      <c r="F59" s="143"/>
      <c r="G59" s="143"/>
      <c r="H59" s="143"/>
      <c r="I59" s="143"/>
      <c r="J59" s="143"/>
      <c r="K59" s="143"/>
      <c r="L59" s="143"/>
      <c r="M59" s="136"/>
      <c r="N59" s="179" t="s">
        <v>5</v>
      </c>
      <c r="O59" s="138"/>
      <c r="P59" s="138"/>
      <c r="Q59" s="139"/>
      <c r="R59" s="19"/>
    </row>
    <row r="60" spans="1:18" ht="11.25" customHeight="1" x14ac:dyDescent="0.2">
      <c r="A60" s="183" t="s">
        <v>243</v>
      </c>
      <c r="B60" s="138"/>
      <c r="C60" s="139"/>
      <c r="D60" s="186" t="s">
        <v>244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9"/>
      <c r="R60" s="19"/>
    </row>
    <row r="61" spans="1:18" ht="11.25" customHeight="1" x14ac:dyDescent="0.2">
      <c r="A61" s="183" t="s">
        <v>245</v>
      </c>
      <c r="B61" s="138"/>
      <c r="C61" s="139"/>
      <c r="D61" s="185" t="s">
        <v>873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9"/>
      <c r="R61" s="19"/>
    </row>
    <row r="62" spans="1:18" ht="11.25" customHeight="1" x14ac:dyDescent="0.2">
      <c r="A62" s="185" t="s">
        <v>246</v>
      </c>
      <c r="B62" s="139"/>
      <c r="C62" s="43" t="s">
        <v>1041</v>
      </c>
      <c r="D62" s="187" t="s">
        <v>247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9"/>
      <c r="R62" s="19"/>
    </row>
    <row r="63" spans="1:18" ht="11.25" customHeight="1" x14ac:dyDescent="0.2">
      <c r="A63" s="153" t="s">
        <v>15</v>
      </c>
      <c r="B63" s="172" t="s">
        <v>16</v>
      </c>
      <c r="C63" s="153" t="s">
        <v>248</v>
      </c>
      <c r="D63" s="184" t="s">
        <v>18</v>
      </c>
      <c r="E63" s="139"/>
      <c r="F63" s="184" t="s">
        <v>249</v>
      </c>
      <c r="G63" s="138"/>
      <c r="H63" s="138"/>
      <c r="I63" s="138"/>
      <c r="J63" s="139"/>
      <c r="K63" s="153" t="s">
        <v>250</v>
      </c>
      <c r="L63" s="172" t="s">
        <v>251</v>
      </c>
      <c r="M63" s="153" t="s">
        <v>252</v>
      </c>
      <c r="N63" s="188" t="s">
        <v>253</v>
      </c>
      <c r="O63" s="142"/>
      <c r="P63" s="142"/>
      <c r="Q63" s="132"/>
      <c r="R63" s="174" t="s">
        <v>1112</v>
      </c>
    </row>
    <row r="64" spans="1:18" ht="11.25" customHeight="1" x14ac:dyDescent="0.2">
      <c r="A64" s="147"/>
      <c r="B64" s="147"/>
      <c r="C64" s="147"/>
      <c r="D64" s="15" t="s">
        <v>25</v>
      </c>
      <c r="E64" s="15" t="s">
        <v>26</v>
      </c>
      <c r="F64" s="15" t="s">
        <v>254</v>
      </c>
      <c r="G64" s="15" t="s">
        <v>255</v>
      </c>
      <c r="H64" s="15" t="s">
        <v>256</v>
      </c>
      <c r="I64" s="15" t="s">
        <v>257</v>
      </c>
      <c r="J64" s="15" t="s">
        <v>258</v>
      </c>
      <c r="K64" s="147"/>
      <c r="L64" s="147"/>
      <c r="M64" s="147"/>
      <c r="N64" s="135"/>
      <c r="O64" s="143"/>
      <c r="P64" s="143"/>
      <c r="Q64" s="136"/>
      <c r="R64" s="147"/>
    </row>
    <row r="65" spans="1:18" ht="11.25" customHeight="1" x14ac:dyDescent="0.2">
      <c r="A65" s="15">
        <v>1</v>
      </c>
      <c r="B65" s="15" t="s">
        <v>959</v>
      </c>
      <c r="C65" s="47" t="s">
        <v>1052</v>
      </c>
      <c r="D65" s="45">
        <v>41640</v>
      </c>
      <c r="E65" s="45">
        <v>42004</v>
      </c>
      <c r="F65" s="15">
        <v>1</v>
      </c>
      <c r="G65" s="15">
        <v>1</v>
      </c>
      <c r="H65" s="15"/>
      <c r="I65" s="15"/>
      <c r="J65" s="15"/>
      <c r="K65" s="15">
        <v>224</v>
      </c>
      <c r="L65" s="15" t="s">
        <v>33</v>
      </c>
      <c r="M65" s="15" t="s">
        <v>34</v>
      </c>
      <c r="N65" s="158"/>
      <c r="O65" s="142"/>
      <c r="P65" s="142"/>
      <c r="Q65" s="132"/>
      <c r="R65" s="153" t="s">
        <v>1113</v>
      </c>
    </row>
    <row r="66" spans="1:18" ht="11.25" customHeight="1" x14ac:dyDescent="0.2">
      <c r="A66" s="15">
        <v>2</v>
      </c>
      <c r="B66" s="15" t="s">
        <v>959</v>
      </c>
      <c r="C66" s="47" t="s">
        <v>1052</v>
      </c>
      <c r="D66" s="45">
        <v>42005</v>
      </c>
      <c r="E66" s="45">
        <v>42369</v>
      </c>
      <c r="F66" s="15">
        <v>1</v>
      </c>
      <c r="G66" s="15">
        <v>2</v>
      </c>
      <c r="H66" s="15"/>
      <c r="I66" s="15"/>
      <c r="J66" s="15"/>
      <c r="K66" s="15">
        <v>240</v>
      </c>
      <c r="L66" s="15" t="s">
        <v>33</v>
      </c>
      <c r="M66" s="15" t="s">
        <v>34</v>
      </c>
      <c r="N66" s="133"/>
      <c r="O66" s="155"/>
      <c r="P66" s="155"/>
      <c r="Q66" s="134"/>
      <c r="R66" s="157"/>
    </row>
    <row r="67" spans="1:18" ht="11.25" customHeight="1" x14ac:dyDescent="0.2">
      <c r="A67" s="15">
        <v>3</v>
      </c>
      <c r="B67" s="15" t="s">
        <v>959</v>
      </c>
      <c r="C67" s="47" t="s">
        <v>1052</v>
      </c>
      <c r="D67" s="45">
        <v>42005</v>
      </c>
      <c r="E67" s="45">
        <v>42369</v>
      </c>
      <c r="F67" s="15">
        <v>1</v>
      </c>
      <c r="G67" s="15">
        <v>3</v>
      </c>
      <c r="H67" s="15"/>
      <c r="I67" s="15"/>
      <c r="J67" s="15"/>
      <c r="K67" s="15">
        <v>125</v>
      </c>
      <c r="L67" s="15" t="s">
        <v>33</v>
      </c>
      <c r="M67" s="15" t="s">
        <v>34</v>
      </c>
      <c r="N67" s="133"/>
      <c r="O67" s="155"/>
      <c r="P67" s="155"/>
      <c r="Q67" s="134"/>
      <c r="R67" s="157"/>
    </row>
    <row r="68" spans="1:18" ht="11.25" customHeight="1" x14ac:dyDescent="0.2">
      <c r="A68" s="15">
        <v>4</v>
      </c>
      <c r="B68" s="15" t="s">
        <v>959</v>
      </c>
      <c r="C68" s="47" t="s">
        <v>1052</v>
      </c>
      <c r="D68" s="45">
        <v>42370</v>
      </c>
      <c r="E68" s="45">
        <v>42735</v>
      </c>
      <c r="F68" s="15">
        <v>1</v>
      </c>
      <c r="G68" s="15">
        <v>4</v>
      </c>
      <c r="H68" s="15"/>
      <c r="I68" s="15"/>
      <c r="J68" s="15"/>
      <c r="K68" s="15">
        <v>24</v>
      </c>
      <c r="L68" s="15" t="s">
        <v>33</v>
      </c>
      <c r="M68" s="15" t="s">
        <v>34</v>
      </c>
      <c r="N68" s="133"/>
      <c r="O68" s="155"/>
      <c r="P68" s="155"/>
      <c r="Q68" s="134"/>
      <c r="R68" s="157"/>
    </row>
    <row r="69" spans="1:18" ht="11.25" customHeight="1" x14ac:dyDescent="0.2">
      <c r="A69" s="15">
        <v>5</v>
      </c>
      <c r="B69" s="15" t="s">
        <v>959</v>
      </c>
      <c r="C69" s="47" t="s">
        <v>1052</v>
      </c>
      <c r="D69" s="45">
        <v>42736</v>
      </c>
      <c r="E69" s="45">
        <v>43100</v>
      </c>
      <c r="F69" s="15">
        <v>1</v>
      </c>
      <c r="G69" s="15">
        <v>5</v>
      </c>
      <c r="H69" s="15"/>
      <c r="I69" s="15"/>
      <c r="J69" s="15"/>
      <c r="K69" s="15">
        <v>104</v>
      </c>
      <c r="L69" s="15" t="s">
        <v>33</v>
      </c>
      <c r="M69" s="15" t="s">
        <v>34</v>
      </c>
      <c r="N69" s="135"/>
      <c r="O69" s="143"/>
      <c r="P69" s="143"/>
      <c r="Q69" s="136"/>
      <c r="R69" s="147"/>
    </row>
    <row r="70" spans="1:18" ht="11.25" customHeight="1" x14ac:dyDescent="0.2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</row>
    <row r="71" spans="1:18" ht="11.25" customHeight="1" x14ac:dyDescent="0.2">
      <c r="A71" s="183" t="s">
        <v>308</v>
      </c>
      <c r="B71" s="139"/>
      <c r="C71" s="182" t="s">
        <v>1085</v>
      </c>
      <c r="D71" s="139"/>
      <c r="E71" s="183" t="s">
        <v>309</v>
      </c>
      <c r="F71" s="139"/>
      <c r="G71" s="185" t="s">
        <v>1108</v>
      </c>
      <c r="H71" s="138"/>
      <c r="I71" s="138"/>
      <c r="J71" s="139"/>
      <c r="K71" s="183" t="s">
        <v>310</v>
      </c>
      <c r="L71" s="139"/>
      <c r="M71" s="182" t="s">
        <v>1109</v>
      </c>
      <c r="N71" s="138"/>
      <c r="O71" s="138"/>
      <c r="P71" s="138"/>
      <c r="Q71" s="139"/>
      <c r="R71" s="19"/>
    </row>
    <row r="72" spans="1:18" ht="11.25" customHeight="1" x14ac:dyDescent="0.2">
      <c r="A72" s="183" t="s">
        <v>311</v>
      </c>
      <c r="B72" s="139"/>
      <c r="C72" s="181" t="s">
        <v>1087</v>
      </c>
      <c r="D72" s="139"/>
      <c r="E72" s="183" t="s">
        <v>311</v>
      </c>
      <c r="F72" s="139"/>
      <c r="G72" s="185" t="s">
        <v>357</v>
      </c>
      <c r="H72" s="138"/>
      <c r="I72" s="138"/>
      <c r="J72" s="139"/>
      <c r="K72" s="183" t="s">
        <v>312</v>
      </c>
      <c r="L72" s="139"/>
      <c r="M72" s="182" t="s">
        <v>1110</v>
      </c>
      <c r="N72" s="138"/>
      <c r="O72" s="138"/>
      <c r="P72" s="138"/>
      <c r="Q72" s="139"/>
      <c r="R72" s="19"/>
    </row>
    <row r="73" spans="1:18" ht="11.25" customHeight="1" x14ac:dyDescent="0.2">
      <c r="A73" s="183" t="s">
        <v>313</v>
      </c>
      <c r="B73" s="139"/>
      <c r="C73" s="182"/>
      <c r="D73" s="139"/>
      <c r="E73" s="183" t="s">
        <v>313</v>
      </c>
      <c r="F73" s="139"/>
      <c r="G73" s="185"/>
      <c r="H73" s="138"/>
      <c r="I73" s="138"/>
      <c r="J73" s="139"/>
      <c r="K73" s="183" t="s">
        <v>313</v>
      </c>
      <c r="L73" s="139"/>
      <c r="M73" s="182"/>
      <c r="N73" s="138"/>
      <c r="O73" s="138"/>
      <c r="P73" s="138"/>
      <c r="Q73" s="139"/>
      <c r="R73" s="19"/>
    </row>
    <row r="74" spans="1:18" ht="11.25" customHeight="1" x14ac:dyDescent="0.2">
      <c r="A74" s="183" t="s">
        <v>121</v>
      </c>
      <c r="B74" s="139"/>
      <c r="C74" s="189">
        <f ca="1">+TODAY()</f>
        <v>45632</v>
      </c>
      <c r="D74" s="139"/>
      <c r="E74" s="183" t="s">
        <v>121</v>
      </c>
      <c r="F74" s="139"/>
      <c r="G74" s="245">
        <v>44409</v>
      </c>
      <c r="H74" s="138"/>
      <c r="I74" s="138"/>
      <c r="J74" s="139"/>
      <c r="K74" s="183" t="s">
        <v>314</v>
      </c>
      <c r="L74" s="139"/>
      <c r="M74" s="246">
        <v>44409</v>
      </c>
      <c r="N74" s="138"/>
      <c r="O74" s="138"/>
      <c r="P74" s="138"/>
      <c r="Q74" s="139"/>
      <c r="R74" s="19"/>
    </row>
    <row r="75" spans="1:18" ht="11.25" customHeight="1" x14ac:dyDescent="0.2">
      <c r="A75" s="1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</row>
    <row r="76" spans="1:18" ht="11.25" customHeight="1" x14ac:dyDescent="0.2">
      <c r="A76" s="176"/>
      <c r="B76" s="132"/>
      <c r="C76" s="177" t="s">
        <v>238</v>
      </c>
      <c r="D76" s="142"/>
      <c r="E76" s="142"/>
      <c r="F76" s="142"/>
      <c r="G76" s="142"/>
      <c r="H76" s="142"/>
      <c r="I76" s="142"/>
      <c r="J76" s="142"/>
      <c r="K76" s="142"/>
      <c r="L76" s="142"/>
      <c r="M76" s="132"/>
      <c r="N76" s="178" t="s">
        <v>239</v>
      </c>
      <c r="O76" s="138"/>
      <c r="P76" s="138"/>
      <c r="Q76" s="139"/>
      <c r="R76" s="19"/>
    </row>
    <row r="77" spans="1:18" ht="11.25" customHeight="1" x14ac:dyDescent="0.2">
      <c r="A77" s="133"/>
      <c r="B77" s="134"/>
      <c r="C77" s="135"/>
      <c r="D77" s="143"/>
      <c r="E77" s="143"/>
      <c r="F77" s="143"/>
      <c r="G77" s="143"/>
      <c r="H77" s="143"/>
      <c r="I77" s="143"/>
      <c r="J77" s="143"/>
      <c r="K77" s="143"/>
      <c r="L77" s="143"/>
      <c r="M77" s="136"/>
      <c r="N77" s="178" t="s">
        <v>240</v>
      </c>
      <c r="O77" s="138"/>
      <c r="P77" s="138"/>
      <c r="Q77" s="139"/>
      <c r="R77" s="19"/>
    </row>
    <row r="78" spans="1:18" ht="11.25" customHeight="1" x14ac:dyDescent="0.2">
      <c r="A78" s="133"/>
      <c r="B78" s="134"/>
      <c r="C78" s="177" t="s">
        <v>241</v>
      </c>
      <c r="D78" s="142"/>
      <c r="E78" s="142"/>
      <c r="F78" s="142"/>
      <c r="G78" s="142"/>
      <c r="H78" s="142"/>
      <c r="I78" s="142"/>
      <c r="J78" s="142"/>
      <c r="K78" s="142"/>
      <c r="L78" s="142"/>
      <c r="M78" s="132"/>
      <c r="N78" s="179" t="s">
        <v>242</v>
      </c>
      <c r="O78" s="138"/>
      <c r="P78" s="138"/>
      <c r="Q78" s="139"/>
      <c r="R78" s="19"/>
    </row>
    <row r="79" spans="1:18" ht="11.25" customHeight="1" x14ac:dyDescent="0.2">
      <c r="A79" s="135"/>
      <c r="B79" s="136"/>
      <c r="C79" s="135"/>
      <c r="D79" s="143"/>
      <c r="E79" s="143"/>
      <c r="F79" s="143"/>
      <c r="G79" s="143"/>
      <c r="H79" s="143"/>
      <c r="I79" s="143"/>
      <c r="J79" s="143"/>
      <c r="K79" s="143"/>
      <c r="L79" s="143"/>
      <c r="M79" s="136"/>
      <c r="N79" s="179" t="s">
        <v>5</v>
      </c>
      <c r="O79" s="138"/>
      <c r="P79" s="138"/>
      <c r="Q79" s="139"/>
      <c r="R79" s="19"/>
    </row>
    <row r="80" spans="1:18" ht="11.25" customHeight="1" x14ac:dyDescent="0.2">
      <c r="A80" s="183" t="s">
        <v>243</v>
      </c>
      <c r="B80" s="138"/>
      <c r="C80" s="139"/>
      <c r="D80" s="186" t="s">
        <v>244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9"/>
      <c r="R80" s="19"/>
    </row>
    <row r="81" spans="1:18" ht="11.25" customHeight="1" x14ac:dyDescent="0.2">
      <c r="A81" s="183" t="s">
        <v>245</v>
      </c>
      <c r="B81" s="138"/>
      <c r="C81" s="139"/>
      <c r="D81" s="235" t="s">
        <v>1088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9"/>
      <c r="R81" s="19"/>
    </row>
    <row r="82" spans="1:18" ht="11.25" customHeight="1" x14ac:dyDescent="0.2">
      <c r="A82" s="185" t="s">
        <v>246</v>
      </c>
      <c r="B82" s="139"/>
      <c r="C82" s="43" t="s">
        <v>1089</v>
      </c>
      <c r="D82" s="187" t="s">
        <v>1114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9"/>
      <c r="R82" s="19"/>
    </row>
    <row r="83" spans="1:18" ht="11.25" customHeight="1" x14ac:dyDescent="0.2">
      <c r="A83" s="153" t="s">
        <v>15</v>
      </c>
      <c r="B83" s="172" t="s">
        <v>16</v>
      </c>
      <c r="C83" s="153" t="s">
        <v>248</v>
      </c>
      <c r="D83" s="184" t="s">
        <v>18</v>
      </c>
      <c r="E83" s="139"/>
      <c r="F83" s="184" t="s">
        <v>249</v>
      </c>
      <c r="G83" s="138"/>
      <c r="H83" s="138"/>
      <c r="I83" s="138"/>
      <c r="J83" s="139"/>
      <c r="K83" s="153" t="s">
        <v>250</v>
      </c>
      <c r="L83" s="172" t="s">
        <v>251</v>
      </c>
      <c r="M83" s="153" t="s">
        <v>252</v>
      </c>
      <c r="N83" s="188" t="s">
        <v>253</v>
      </c>
      <c r="O83" s="142"/>
      <c r="P83" s="142"/>
      <c r="Q83" s="132"/>
      <c r="R83" s="174" t="s">
        <v>1083</v>
      </c>
    </row>
    <row r="84" spans="1:18" ht="11.25" customHeight="1" x14ac:dyDescent="0.2">
      <c r="A84" s="147"/>
      <c r="B84" s="147"/>
      <c r="C84" s="147"/>
      <c r="D84" s="15" t="s">
        <v>25</v>
      </c>
      <c r="E84" s="15" t="s">
        <v>26</v>
      </c>
      <c r="F84" s="15" t="s">
        <v>254</v>
      </c>
      <c r="G84" s="15" t="s">
        <v>255</v>
      </c>
      <c r="H84" s="15" t="s">
        <v>256</v>
      </c>
      <c r="I84" s="47" t="s">
        <v>257</v>
      </c>
      <c r="J84" s="15" t="s">
        <v>258</v>
      </c>
      <c r="K84" s="147"/>
      <c r="L84" s="147"/>
      <c r="M84" s="147"/>
      <c r="N84" s="135"/>
      <c r="O84" s="143"/>
      <c r="P84" s="143"/>
      <c r="Q84" s="136"/>
      <c r="R84" s="147"/>
    </row>
    <row r="85" spans="1:18" ht="11.25" customHeight="1" x14ac:dyDescent="0.2">
      <c r="A85" s="15">
        <v>1</v>
      </c>
      <c r="B85" s="15" t="s">
        <v>1091</v>
      </c>
      <c r="C85" s="47" t="s">
        <v>1092</v>
      </c>
      <c r="D85" s="45">
        <v>42382</v>
      </c>
      <c r="E85" s="45">
        <v>42389</v>
      </c>
      <c r="F85" s="15">
        <v>1</v>
      </c>
      <c r="G85" s="15">
        <v>1</v>
      </c>
      <c r="H85" s="15"/>
      <c r="I85" s="15"/>
      <c r="J85" s="15"/>
      <c r="K85" s="15">
        <v>247</v>
      </c>
      <c r="L85" s="15" t="s">
        <v>151</v>
      </c>
      <c r="M85" s="15" t="s">
        <v>760</v>
      </c>
      <c r="N85" s="185"/>
      <c r="O85" s="138"/>
      <c r="P85" s="138"/>
      <c r="Q85" s="139"/>
      <c r="R85" s="153" t="s">
        <v>1115</v>
      </c>
    </row>
    <row r="86" spans="1:18" ht="11.25" customHeight="1" x14ac:dyDescent="0.2">
      <c r="A86" s="15">
        <v>2</v>
      </c>
      <c r="B86" s="15" t="s">
        <v>1091</v>
      </c>
      <c r="C86" s="47" t="s">
        <v>1092</v>
      </c>
      <c r="D86" s="45">
        <v>42389</v>
      </c>
      <c r="E86" s="45">
        <v>42397</v>
      </c>
      <c r="F86" s="15"/>
      <c r="G86" s="15">
        <v>2</v>
      </c>
      <c r="H86" s="15"/>
      <c r="I86" s="15"/>
      <c r="J86" s="15"/>
      <c r="K86" s="15">
        <v>234</v>
      </c>
      <c r="L86" s="15" t="s">
        <v>151</v>
      </c>
      <c r="M86" s="15" t="s">
        <v>760</v>
      </c>
      <c r="N86" s="185"/>
      <c r="O86" s="138"/>
      <c r="P86" s="138"/>
      <c r="Q86" s="139"/>
      <c r="R86" s="157"/>
    </row>
    <row r="87" spans="1:18" ht="11.25" customHeight="1" x14ac:dyDescent="0.2">
      <c r="A87" s="15">
        <v>3</v>
      </c>
      <c r="B87" s="15" t="s">
        <v>1091</v>
      </c>
      <c r="C87" s="47" t="s">
        <v>1092</v>
      </c>
      <c r="D87" s="45">
        <v>42401</v>
      </c>
      <c r="E87" s="45">
        <v>42408</v>
      </c>
      <c r="F87" s="15"/>
      <c r="G87" s="15">
        <v>3</v>
      </c>
      <c r="H87" s="15"/>
      <c r="I87" s="15"/>
      <c r="J87" s="15"/>
      <c r="K87" s="15">
        <v>250</v>
      </c>
      <c r="L87" s="15" t="s">
        <v>151</v>
      </c>
      <c r="M87" s="15" t="s">
        <v>760</v>
      </c>
      <c r="N87" s="184"/>
      <c r="O87" s="138"/>
      <c r="P87" s="138"/>
      <c r="Q87" s="139"/>
      <c r="R87" s="157"/>
    </row>
    <row r="88" spans="1:18" ht="11.25" customHeight="1" x14ac:dyDescent="0.2">
      <c r="A88" s="15">
        <v>4</v>
      </c>
      <c r="B88" s="15" t="s">
        <v>1091</v>
      </c>
      <c r="C88" s="47" t="s">
        <v>1092</v>
      </c>
      <c r="D88" s="45">
        <v>42408</v>
      </c>
      <c r="E88" s="45">
        <v>42412</v>
      </c>
      <c r="F88" s="15"/>
      <c r="G88" s="15">
        <v>4</v>
      </c>
      <c r="H88" s="15"/>
      <c r="I88" s="15"/>
      <c r="J88" s="15"/>
      <c r="K88" s="15">
        <v>245</v>
      </c>
      <c r="L88" s="15" t="s">
        <v>151</v>
      </c>
      <c r="M88" s="15" t="s">
        <v>760</v>
      </c>
      <c r="N88" s="185"/>
      <c r="O88" s="138"/>
      <c r="P88" s="138"/>
      <c r="Q88" s="139"/>
      <c r="R88" s="157"/>
    </row>
    <row r="89" spans="1:18" ht="11.25" customHeight="1" x14ac:dyDescent="0.2">
      <c r="A89" s="15">
        <v>5</v>
      </c>
      <c r="B89" s="15" t="s">
        <v>1091</v>
      </c>
      <c r="C89" s="47" t="s">
        <v>1092</v>
      </c>
      <c r="D89" s="45">
        <v>42412</v>
      </c>
      <c r="E89" s="45">
        <v>42425</v>
      </c>
      <c r="F89" s="15">
        <v>2</v>
      </c>
      <c r="G89" s="15">
        <v>1</v>
      </c>
      <c r="H89" s="15"/>
      <c r="I89" s="15"/>
      <c r="J89" s="15"/>
      <c r="K89" s="15">
        <v>247</v>
      </c>
      <c r="L89" s="15" t="s">
        <v>151</v>
      </c>
      <c r="M89" s="15" t="s">
        <v>760</v>
      </c>
      <c r="N89" s="185"/>
      <c r="O89" s="138"/>
      <c r="P89" s="138"/>
      <c r="Q89" s="139"/>
      <c r="R89" s="157"/>
    </row>
    <row r="90" spans="1:18" ht="11.25" customHeight="1" x14ac:dyDescent="0.2">
      <c r="A90" s="15">
        <v>5</v>
      </c>
      <c r="B90" s="15" t="s">
        <v>1091</v>
      </c>
      <c r="C90" s="47" t="s">
        <v>1092</v>
      </c>
      <c r="D90" s="45">
        <v>42425</v>
      </c>
      <c r="E90" s="45">
        <v>42429</v>
      </c>
      <c r="F90" s="15"/>
      <c r="G90" s="15">
        <v>2</v>
      </c>
      <c r="H90" s="15"/>
      <c r="I90" s="15"/>
      <c r="J90" s="15"/>
      <c r="K90" s="15">
        <v>220</v>
      </c>
      <c r="L90" s="15" t="s">
        <v>151</v>
      </c>
      <c r="M90" s="15" t="s">
        <v>760</v>
      </c>
      <c r="N90" s="185"/>
      <c r="O90" s="138"/>
      <c r="P90" s="138"/>
      <c r="Q90" s="139"/>
      <c r="R90" s="157"/>
    </row>
    <row r="91" spans="1:18" ht="11.25" customHeight="1" x14ac:dyDescent="0.2">
      <c r="A91" s="15">
        <v>7</v>
      </c>
      <c r="B91" s="15" t="s">
        <v>1091</v>
      </c>
      <c r="C91" s="47" t="s">
        <v>1092</v>
      </c>
      <c r="D91" s="45">
        <v>42429</v>
      </c>
      <c r="E91" s="45">
        <v>42436</v>
      </c>
      <c r="F91" s="15"/>
      <c r="G91" s="15">
        <v>3</v>
      </c>
      <c r="H91" s="15"/>
      <c r="I91" s="15"/>
      <c r="J91" s="15"/>
      <c r="K91" s="15">
        <v>230</v>
      </c>
      <c r="L91" s="15" t="s">
        <v>151</v>
      </c>
      <c r="M91" s="15" t="s">
        <v>760</v>
      </c>
      <c r="N91" s="185"/>
      <c r="O91" s="138"/>
      <c r="P91" s="138"/>
      <c r="Q91" s="139"/>
      <c r="R91" s="157"/>
    </row>
    <row r="92" spans="1:18" ht="11.25" customHeight="1" x14ac:dyDescent="0.2">
      <c r="A92" s="15">
        <v>8</v>
      </c>
      <c r="B92" s="15" t="s">
        <v>1091</v>
      </c>
      <c r="C92" s="47" t="s">
        <v>1092</v>
      </c>
      <c r="D92" s="45">
        <v>42436</v>
      </c>
      <c r="E92" s="45" t="s">
        <v>1116</v>
      </c>
      <c r="F92" s="15"/>
      <c r="G92" s="15">
        <v>4</v>
      </c>
      <c r="H92" s="15"/>
      <c r="I92" s="15"/>
      <c r="J92" s="15"/>
      <c r="K92" s="15">
        <v>246</v>
      </c>
      <c r="L92" s="15" t="s">
        <v>151</v>
      </c>
      <c r="M92" s="15" t="s">
        <v>760</v>
      </c>
      <c r="N92" s="185"/>
      <c r="O92" s="138"/>
      <c r="P92" s="138"/>
      <c r="Q92" s="139"/>
      <c r="R92" s="157"/>
    </row>
    <row r="93" spans="1:18" ht="11.25" customHeight="1" x14ac:dyDescent="0.2">
      <c r="A93" s="15">
        <v>9</v>
      </c>
      <c r="B93" s="15" t="s">
        <v>1091</v>
      </c>
      <c r="C93" s="15" t="s">
        <v>1092</v>
      </c>
      <c r="D93" s="45">
        <v>42444</v>
      </c>
      <c r="E93" s="45">
        <v>42458</v>
      </c>
      <c r="F93" s="15">
        <v>3</v>
      </c>
      <c r="G93" s="15">
        <v>1</v>
      </c>
      <c r="H93" s="15"/>
      <c r="I93" s="15"/>
      <c r="J93" s="15"/>
      <c r="K93" s="15">
        <v>250</v>
      </c>
      <c r="L93" s="15" t="s">
        <v>151</v>
      </c>
      <c r="M93" s="15" t="s">
        <v>760</v>
      </c>
      <c r="N93" s="185"/>
      <c r="O93" s="138"/>
      <c r="P93" s="138"/>
      <c r="Q93" s="139"/>
      <c r="R93" s="157"/>
    </row>
    <row r="94" spans="1:18" ht="11.25" customHeight="1" x14ac:dyDescent="0.2">
      <c r="A94" s="15">
        <v>10</v>
      </c>
      <c r="B94" s="15" t="s">
        <v>1091</v>
      </c>
      <c r="C94" s="15" t="s">
        <v>1092</v>
      </c>
      <c r="D94" s="45">
        <v>42458</v>
      </c>
      <c r="E94" s="45">
        <v>42465</v>
      </c>
      <c r="F94" s="15"/>
      <c r="G94" s="15">
        <v>2</v>
      </c>
      <c r="H94" s="15"/>
      <c r="I94" s="15"/>
      <c r="J94" s="15"/>
      <c r="K94" s="15">
        <v>250</v>
      </c>
      <c r="L94" s="15" t="s">
        <v>151</v>
      </c>
      <c r="M94" s="15" t="s">
        <v>760</v>
      </c>
      <c r="N94" s="42"/>
      <c r="O94" s="60"/>
      <c r="P94" s="60"/>
      <c r="Q94" s="61"/>
      <c r="R94" s="157"/>
    </row>
    <row r="95" spans="1:18" ht="11.25" customHeight="1" x14ac:dyDescent="0.2">
      <c r="A95" s="15">
        <v>11</v>
      </c>
      <c r="B95" s="15" t="s">
        <v>1091</v>
      </c>
      <c r="C95" s="15" t="s">
        <v>1092</v>
      </c>
      <c r="D95" s="45">
        <v>42471</v>
      </c>
      <c r="E95" s="45">
        <v>42473</v>
      </c>
      <c r="F95" s="15"/>
      <c r="G95" s="15">
        <v>3</v>
      </c>
      <c r="H95" s="15"/>
      <c r="I95" s="15"/>
      <c r="J95" s="15"/>
      <c r="K95" s="15">
        <v>240</v>
      </c>
      <c r="L95" s="15" t="s">
        <v>151</v>
      </c>
      <c r="M95" s="15" t="s">
        <v>760</v>
      </c>
      <c r="N95" s="42"/>
      <c r="O95" s="60"/>
      <c r="P95" s="60"/>
      <c r="Q95" s="61"/>
      <c r="R95" s="157"/>
    </row>
    <row r="96" spans="1:18" ht="11.25" customHeight="1" x14ac:dyDescent="0.2">
      <c r="A96" s="15">
        <v>12</v>
      </c>
      <c r="B96" s="15" t="s">
        <v>1091</v>
      </c>
      <c r="C96" s="15" t="s">
        <v>1092</v>
      </c>
      <c r="D96" s="45">
        <v>42474</v>
      </c>
      <c r="E96" s="45">
        <v>42487</v>
      </c>
      <c r="F96" s="15"/>
      <c r="G96" s="15">
        <v>4</v>
      </c>
      <c r="H96" s="15"/>
      <c r="I96" s="15"/>
      <c r="J96" s="15"/>
      <c r="K96" s="15">
        <v>250</v>
      </c>
      <c r="L96" s="15" t="s">
        <v>151</v>
      </c>
      <c r="M96" s="15" t="s">
        <v>760</v>
      </c>
      <c r="N96" s="42"/>
      <c r="O96" s="60"/>
      <c r="P96" s="60"/>
      <c r="Q96" s="61"/>
      <c r="R96" s="157"/>
    </row>
    <row r="97" spans="1:18" ht="11.25" customHeight="1" x14ac:dyDescent="0.2">
      <c r="A97" s="15">
        <v>13</v>
      </c>
      <c r="B97" s="15" t="s">
        <v>1091</v>
      </c>
      <c r="C97" s="15" t="s">
        <v>1092</v>
      </c>
      <c r="D97" s="45">
        <v>42487</v>
      </c>
      <c r="E97" s="45">
        <v>42495</v>
      </c>
      <c r="F97" s="15">
        <v>4</v>
      </c>
      <c r="G97" s="15">
        <v>1</v>
      </c>
      <c r="H97" s="15"/>
      <c r="I97" s="15"/>
      <c r="J97" s="15"/>
      <c r="K97" s="15">
        <v>250</v>
      </c>
      <c r="L97" s="15" t="s">
        <v>151</v>
      </c>
      <c r="M97" s="15" t="s">
        <v>760</v>
      </c>
      <c r="N97" s="42"/>
      <c r="O97" s="60"/>
      <c r="P97" s="60"/>
      <c r="Q97" s="61"/>
      <c r="R97" s="157"/>
    </row>
    <row r="98" spans="1:18" ht="11.25" customHeight="1" x14ac:dyDescent="0.2">
      <c r="A98" s="15">
        <v>14</v>
      </c>
      <c r="B98" s="15" t="s">
        <v>1091</v>
      </c>
      <c r="C98" s="15" t="s">
        <v>1092</v>
      </c>
      <c r="D98" s="45">
        <v>42495</v>
      </c>
      <c r="E98" s="45">
        <v>42503</v>
      </c>
      <c r="F98" s="15"/>
      <c r="G98" s="15">
        <v>2</v>
      </c>
      <c r="H98" s="15"/>
      <c r="I98" s="15"/>
      <c r="J98" s="15"/>
      <c r="K98" s="15">
        <v>248</v>
      </c>
      <c r="L98" s="15" t="s">
        <v>151</v>
      </c>
      <c r="M98" s="15" t="s">
        <v>760</v>
      </c>
      <c r="N98" s="42"/>
      <c r="O98" s="60"/>
      <c r="P98" s="60"/>
      <c r="Q98" s="61"/>
      <c r="R98" s="157"/>
    </row>
    <row r="99" spans="1:18" ht="11.25" customHeight="1" x14ac:dyDescent="0.2">
      <c r="A99" s="15">
        <v>15</v>
      </c>
      <c r="B99" s="15" t="s">
        <v>1091</v>
      </c>
      <c r="C99" s="15" t="s">
        <v>1092</v>
      </c>
      <c r="D99" s="45">
        <v>42503</v>
      </c>
      <c r="E99" s="45">
        <v>42510</v>
      </c>
      <c r="F99" s="15"/>
      <c r="G99" s="15">
        <v>3</v>
      </c>
      <c r="H99" s="15"/>
      <c r="I99" s="15"/>
      <c r="J99" s="15"/>
      <c r="K99" s="15">
        <v>250</v>
      </c>
      <c r="L99" s="15" t="s">
        <v>151</v>
      </c>
      <c r="M99" s="15" t="s">
        <v>760</v>
      </c>
      <c r="N99" s="42"/>
      <c r="O99" s="60"/>
      <c r="P99" s="60"/>
      <c r="Q99" s="61"/>
      <c r="R99" s="157"/>
    </row>
    <row r="100" spans="1:18" ht="11.25" customHeight="1" x14ac:dyDescent="0.2">
      <c r="A100" s="15">
        <v>16</v>
      </c>
      <c r="B100" s="15" t="s">
        <v>1091</v>
      </c>
      <c r="C100" s="15" t="s">
        <v>1092</v>
      </c>
      <c r="D100" s="45">
        <v>42513</v>
      </c>
      <c r="E100" s="45">
        <v>42515</v>
      </c>
      <c r="F100" s="15"/>
      <c r="G100" s="15">
        <v>4</v>
      </c>
      <c r="H100" s="15"/>
      <c r="I100" s="15"/>
      <c r="J100" s="15"/>
      <c r="K100" s="15">
        <v>240</v>
      </c>
      <c r="L100" s="15" t="s">
        <v>151</v>
      </c>
      <c r="M100" s="15" t="s">
        <v>760</v>
      </c>
      <c r="N100" s="42"/>
      <c r="O100" s="60"/>
      <c r="P100" s="60"/>
      <c r="Q100" s="61"/>
      <c r="R100" s="147"/>
    </row>
    <row r="101" spans="1:18" ht="11.25" customHeight="1" x14ac:dyDescent="0.2">
      <c r="A101" s="15">
        <v>17</v>
      </c>
      <c r="B101" s="15" t="s">
        <v>1091</v>
      </c>
      <c r="C101" s="15" t="s">
        <v>1092</v>
      </c>
      <c r="D101" s="45">
        <v>42515</v>
      </c>
      <c r="E101" s="45" t="s">
        <v>1117</v>
      </c>
      <c r="F101" s="15">
        <v>5</v>
      </c>
      <c r="G101" s="15">
        <v>1</v>
      </c>
      <c r="H101" s="15"/>
      <c r="I101" s="15"/>
      <c r="J101" s="15"/>
      <c r="K101" s="15">
        <v>250</v>
      </c>
      <c r="L101" s="15" t="s">
        <v>151</v>
      </c>
      <c r="M101" s="15" t="s">
        <v>760</v>
      </c>
      <c r="N101" s="42"/>
      <c r="O101" s="60"/>
      <c r="P101" s="60"/>
      <c r="Q101" s="61"/>
      <c r="R101" s="153" t="s">
        <v>1118</v>
      </c>
    </row>
    <row r="102" spans="1:18" ht="11.25" customHeight="1" x14ac:dyDescent="0.2">
      <c r="A102" s="15">
        <v>18</v>
      </c>
      <c r="B102" s="15" t="s">
        <v>1091</v>
      </c>
      <c r="C102" s="15" t="s">
        <v>1092</v>
      </c>
      <c r="D102" s="45">
        <v>42521</v>
      </c>
      <c r="E102" s="45">
        <v>42521</v>
      </c>
      <c r="F102" s="15"/>
      <c r="G102" s="15">
        <v>2</v>
      </c>
      <c r="H102" s="15"/>
      <c r="I102" s="15"/>
      <c r="J102" s="15"/>
      <c r="K102" s="15">
        <v>222</v>
      </c>
      <c r="L102" s="15" t="s">
        <v>151</v>
      </c>
      <c r="M102" s="15" t="s">
        <v>760</v>
      </c>
      <c r="N102" s="42"/>
      <c r="O102" s="60"/>
      <c r="P102" s="60"/>
      <c r="Q102" s="61"/>
      <c r="R102" s="157"/>
    </row>
    <row r="103" spans="1:18" ht="11.25" customHeight="1" x14ac:dyDescent="0.2">
      <c r="A103" s="15">
        <v>19</v>
      </c>
      <c r="B103" s="15" t="s">
        <v>1091</v>
      </c>
      <c r="C103" s="15" t="s">
        <v>1092</v>
      </c>
      <c r="D103" s="45">
        <v>42522</v>
      </c>
      <c r="E103" s="45">
        <v>42534</v>
      </c>
      <c r="F103" s="15"/>
      <c r="G103" s="15">
        <v>3</v>
      </c>
      <c r="H103" s="15"/>
      <c r="I103" s="15"/>
      <c r="J103" s="15"/>
      <c r="K103" s="15">
        <v>250</v>
      </c>
      <c r="L103" s="15" t="s">
        <v>151</v>
      </c>
      <c r="M103" s="15" t="s">
        <v>760</v>
      </c>
      <c r="N103" s="42"/>
      <c r="O103" s="60"/>
      <c r="P103" s="60"/>
      <c r="Q103" s="61"/>
      <c r="R103" s="157"/>
    </row>
    <row r="104" spans="1:18" ht="11.25" customHeight="1" x14ac:dyDescent="0.2">
      <c r="A104" s="15">
        <v>20</v>
      </c>
      <c r="B104" s="15" t="s">
        <v>1091</v>
      </c>
      <c r="C104" s="15" t="s">
        <v>1092</v>
      </c>
      <c r="D104" s="45">
        <v>42534</v>
      </c>
      <c r="E104" s="45">
        <v>42541</v>
      </c>
      <c r="F104" s="15"/>
      <c r="G104" s="15">
        <v>4</v>
      </c>
      <c r="H104" s="15"/>
      <c r="I104" s="15"/>
      <c r="J104" s="15"/>
      <c r="K104" s="15" t="s">
        <v>1119</v>
      </c>
      <c r="L104" s="15" t="s">
        <v>151</v>
      </c>
      <c r="M104" s="15" t="s">
        <v>760</v>
      </c>
      <c r="N104" s="42"/>
      <c r="O104" s="60"/>
      <c r="P104" s="60"/>
      <c r="Q104" s="61"/>
      <c r="R104" s="157"/>
    </row>
    <row r="105" spans="1:18" ht="11.25" customHeight="1" x14ac:dyDescent="0.2">
      <c r="A105" s="15">
        <v>21</v>
      </c>
      <c r="B105" s="15" t="s">
        <v>1091</v>
      </c>
      <c r="C105" s="15" t="s">
        <v>1092</v>
      </c>
      <c r="D105" s="45">
        <v>42549</v>
      </c>
      <c r="E105" s="45">
        <v>42549</v>
      </c>
      <c r="F105" s="15">
        <v>6</v>
      </c>
      <c r="G105" s="15">
        <v>1</v>
      </c>
      <c r="H105" s="15"/>
      <c r="I105" s="15"/>
      <c r="J105" s="15"/>
      <c r="K105" s="15">
        <v>250</v>
      </c>
      <c r="L105" s="15" t="s">
        <v>151</v>
      </c>
      <c r="M105" s="15" t="s">
        <v>760</v>
      </c>
      <c r="N105" s="42"/>
      <c r="O105" s="60"/>
      <c r="P105" s="60"/>
      <c r="Q105" s="61"/>
      <c r="R105" s="157"/>
    </row>
    <row r="106" spans="1:18" ht="11.25" customHeight="1" x14ac:dyDescent="0.2">
      <c r="A106" s="15">
        <v>22</v>
      </c>
      <c r="B106" s="15" t="s">
        <v>1091</v>
      </c>
      <c r="C106" s="15" t="s">
        <v>1092</v>
      </c>
      <c r="D106" s="45">
        <v>42549</v>
      </c>
      <c r="E106" s="45">
        <v>42551</v>
      </c>
      <c r="F106" s="15"/>
      <c r="G106" s="15">
        <v>2</v>
      </c>
      <c r="H106" s="15"/>
      <c r="I106" s="15"/>
      <c r="J106" s="15"/>
      <c r="K106" s="15">
        <v>250</v>
      </c>
      <c r="L106" s="15" t="s">
        <v>151</v>
      </c>
      <c r="M106" s="15" t="s">
        <v>760</v>
      </c>
      <c r="N106" s="42"/>
      <c r="O106" s="60"/>
      <c r="P106" s="60"/>
      <c r="Q106" s="61"/>
      <c r="R106" s="157"/>
    </row>
    <row r="107" spans="1:18" ht="11.25" customHeight="1" x14ac:dyDescent="0.2">
      <c r="A107" s="15">
        <v>23</v>
      </c>
      <c r="B107" s="15" t="s">
        <v>1091</v>
      </c>
      <c r="C107" s="15" t="s">
        <v>1092</v>
      </c>
      <c r="D107" s="45">
        <v>42551</v>
      </c>
      <c r="E107" s="45">
        <v>42563</v>
      </c>
      <c r="F107" s="15"/>
      <c r="G107" s="15">
        <v>3</v>
      </c>
      <c r="H107" s="15"/>
      <c r="I107" s="15"/>
      <c r="J107" s="15"/>
      <c r="K107" s="15">
        <v>250</v>
      </c>
      <c r="L107" s="15" t="s">
        <v>151</v>
      </c>
      <c r="M107" s="15" t="s">
        <v>760</v>
      </c>
      <c r="N107" s="42"/>
      <c r="O107" s="60"/>
      <c r="P107" s="60"/>
      <c r="Q107" s="61"/>
      <c r="R107" s="157"/>
    </row>
    <row r="108" spans="1:18" ht="11.25" customHeight="1" x14ac:dyDescent="0.2">
      <c r="A108" s="15">
        <v>24</v>
      </c>
      <c r="B108" s="15" t="s">
        <v>1091</v>
      </c>
      <c r="C108" s="15" t="s">
        <v>1092</v>
      </c>
      <c r="D108" s="45">
        <v>42563</v>
      </c>
      <c r="E108" s="45">
        <v>42571</v>
      </c>
      <c r="F108" s="15"/>
      <c r="G108" s="15">
        <v>4</v>
      </c>
      <c r="H108" s="15"/>
      <c r="I108" s="15"/>
      <c r="J108" s="15"/>
      <c r="K108" s="15">
        <v>250</v>
      </c>
      <c r="L108" s="15" t="s">
        <v>151</v>
      </c>
      <c r="M108" s="15" t="s">
        <v>760</v>
      </c>
      <c r="N108" s="42"/>
      <c r="O108" s="60"/>
      <c r="P108" s="60"/>
      <c r="Q108" s="61"/>
      <c r="R108" s="157"/>
    </row>
    <row r="109" spans="1:18" ht="11.25" customHeight="1" x14ac:dyDescent="0.2">
      <c r="A109" s="15">
        <v>25</v>
      </c>
      <c r="B109" s="15" t="s">
        <v>1091</v>
      </c>
      <c r="C109" s="15" t="s">
        <v>1092</v>
      </c>
      <c r="D109" s="45">
        <v>42573</v>
      </c>
      <c r="E109" s="45" t="s">
        <v>1120</v>
      </c>
      <c r="F109" s="15">
        <v>7</v>
      </c>
      <c r="G109" s="15">
        <v>1</v>
      </c>
      <c r="H109" s="15"/>
      <c r="I109" s="15"/>
      <c r="J109" s="15"/>
      <c r="K109" s="15">
        <v>250</v>
      </c>
      <c r="L109" s="15" t="s">
        <v>151</v>
      </c>
      <c r="M109" s="15" t="s">
        <v>760</v>
      </c>
      <c r="N109" s="42"/>
      <c r="O109" s="60"/>
      <c r="P109" s="60"/>
      <c r="Q109" s="61"/>
      <c r="R109" s="157"/>
    </row>
    <row r="110" spans="1:18" ht="11.25" customHeight="1" x14ac:dyDescent="0.2">
      <c r="A110" s="15">
        <v>26</v>
      </c>
      <c r="B110" s="15" t="s">
        <v>1091</v>
      </c>
      <c r="C110" s="15" t="s">
        <v>1092</v>
      </c>
      <c r="D110" s="45">
        <v>42578</v>
      </c>
      <c r="E110" s="45">
        <v>42583</v>
      </c>
      <c r="F110" s="15"/>
      <c r="G110" s="15">
        <v>2</v>
      </c>
      <c r="H110" s="15"/>
      <c r="I110" s="15"/>
      <c r="J110" s="15"/>
      <c r="K110" s="95">
        <v>244</v>
      </c>
      <c r="L110" s="15" t="s">
        <v>151</v>
      </c>
      <c r="M110" s="15" t="s">
        <v>760</v>
      </c>
      <c r="N110" s="42"/>
      <c r="O110" s="60"/>
      <c r="P110" s="60"/>
      <c r="Q110" s="61"/>
      <c r="R110" s="157"/>
    </row>
    <row r="111" spans="1:18" ht="11.25" customHeight="1" x14ac:dyDescent="0.2">
      <c r="A111" s="15">
        <v>27</v>
      </c>
      <c r="B111" s="15" t="s">
        <v>1091</v>
      </c>
      <c r="C111" s="15" t="s">
        <v>1092</v>
      </c>
      <c r="D111" s="45">
        <v>42583</v>
      </c>
      <c r="E111" s="45">
        <v>42593</v>
      </c>
      <c r="F111" s="15"/>
      <c r="G111" s="15">
        <v>3</v>
      </c>
      <c r="H111" s="15"/>
      <c r="I111" s="15"/>
      <c r="J111" s="15"/>
      <c r="K111" s="15">
        <v>237</v>
      </c>
      <c r="L111" s="15" t="s">
        <v>151</v>
      </c>
      <c r="M111" s="15" t="s">
        <v>760</v>
      </c>
      <c r="N111" s="42"/>
      <c r="O111" s="60"/>
      <c r="P111" s="60"/>
      <c r="Q111" s="61"/>
      <c r="R111" s="157"/>
    </row>
    <row r="112" spans="1:18" ht="11.25" customHeight="1" x14ac:dyDescent="0.2">
      <c r="A112" s="15">
        <v>28</v>
      </c>
      <c r="B112" s="15" t="s">
        <v>1091</v>
      </c>
      <c r="C112" s="15" t="s">
        <v>1092</v>
      </c>
      <c r="D112" s="45">
        <v>42594</v>
      </c>
      <c r="E112" s="45">
        <v>42606</v>
      </c>
      <c r="F112" s="15"/>
      <c r="G112" s="15">
        <v>4</v>
      </c>
      <c r="H112" s="15"/>
      <c r="I112" s="15"/>
      <c r="J112" s="15"/>
      <c r="K112" s="15">
        <v>240</v>
      </c>
      <c r="L112" s="15" t="s">
        <v>151</v>
      </c>
      <c r="M112" s="15" t="s">
        <v>760</v>
      </c>
      <c r="N112" s="42"/>
      <c r="O112" s="60"/>
      <c r="P112" s="60"/>
      <c r="Q112" s="61"/>
      <c r="R112" s="157"/>
    </row>
    <row r="113" spans="1:18" ht="11.25" customHeight="1" x14ac:dyDescent="0.2">
      <c r="A113" s="15">
        <v>29</v>
      </c>
      <c r="B113" s="15" t="s">
        <v>1091</v>
      </c>
      <c r="C113" s="15" t="s">
        <v>1092</v>
      </c>
      <c r="D113" s="45">
        <v>42606</v>
      </c>
      <c r="E113" s="45">
        <v>42612</v>
      </c>
      <c r="F113" s="15">
        <v>8</v>
      </c>
      <c r="G113" s="15">
        <v>1</v>
      </c>
      <c r="H113" s="15"/>
      <c r="I113" s="15"/>
      <c r="J113" s="15"/>
      <c r="K113" s="15">
        <v>217</v>
      </c>
      <c r="L113" s="15" t="s">
        <v>151</v>
      </c>
      <c r="M113" s="15" t="s">
        <v>760</v>
      </c>
      <c r="N113" s="42"/>
      <c r="O113" s="60"/>
      <c r="P113" s="60"/>
      <c r="Q113" s="61"/>
      <c r="R113" s="157"/>
    </row>
    <row r="114" spans="1:18" ht="11.25" customHeight="1" x14ac:dyDescent="0.2">
      <c r="A114" s="15">
        <v>30</v>
      </c>
      <c r="B114" s="15" t="s">
        <v>1091</v>
      </c>
      <c r="C114" s="15" t="s">
        <v>1092</v>
      </c>
      <c r="D114" s="45">
        <v>42614</v>
      </c>
      <c r="E114" s="45">
        <v>42622</v>
      </c>
      <c r="F114" s="15"/>
      <c r="G114" s="15">
        <v>2</v>
      </c>
      <c r="H114" s="15"/>
      <c r="I114" s="15"/>
      <c r="J114" s="15"/>
      <c r="K114" s="15">
        <v>230</v>
      </c>
      <c r="L114" s="15" t="s">
        <v>151</v>
      </c>
      <c r="M114" s="15" t="s">
        <v>760</v>
      </c>
      <c r="N114" s="42"/>
      <c r="O114" s="60"/>
      <c r="P114" s="60"/>
      <c r="Q114" s="61"/>
      <c r="R114" s="157"/>
    </row>
    <row r="115" spans="1:18" ht="11.25" customHeight="1" x14ac:dyDescent="0.2">
      <c r="A115" s="15">
        <v>31</v>
      </c>
      <c r="B115" s="15" t="s">
        <v>1091</v>
      </c>
      <c r="C115" s="15" t="s">
        <v>1092</v>
      </c>
      <c r="D115" s="45">
        <v>42622</v>
      </c>
      <c r="E115" s="45">
        <v>42633</v>
      </c>
      <c r="F115" s="15"/>
      <c r="G115" s="15">
        <v>3</v>
      </c>
      <c r="H115" s="15"/>
      <c r="I115" s="15"/>
      <c r="J115" s="15"/>
      <c r="K115" s="15">
        <v>246</v>
      </c>
      <c r="L115" s="15" t="s">
        <v>151</v>
      </c>
      <c r="M115" s="15" t="s">
        <v>760</v>
      </c>
      <c r="N115" s="42"/>
      <c r="O115" s="60"/>
      <c r="P115" s="60"/>
      <c r="Q115" s="61"/>
      <c r="R115" s="157"/>
    </row>
    <row r="116" spans="1:18" ht="11.25" customHeight="1" x14ac:dyDescent="0.2">
      <c r="A116" s="15">
        <v>32</v>
      </c>
      <c r="B116" s="15" t="s">
        <v>1091</v>
      </c>
      <c r="C116" s="15" t="s">
        <v>1092</v>
      </c>
      <c r="D116" s="45">
        <v>42633</v>
      </c>
      <c r="E116" s="45">
        <v>42639</v>
      </c>
      <c r="F116" s="15"/>
      <c r="G116" s="15">
        <v>4</v>
      </c>
      <c r="H116" s="15"/>
      <c r="I116" s="15"/>
      <c r="J116" s="15"/>
      <c r="K116" s="15">
        <v>250</v>
      </c>
      <c r="L116" s="15" t="s">
        <v>151</v>
      </c>
      <c r="M116" s="15" t="s">
        <v>760</v>
      </c>
      <c r="N116" s="42"/>
      <c r="O116" s="60"/>
      <c r="P116" s="60"/>
      <c r="Q116" s="61"/>
      <c r="R116" s="147"/>
    </row>
    <row r="117" spans="1:18" ht="11.25" customHeight="1" x14ac:dyDescent="0.2">
      <c r="A117" s="15">
        <v>33</v>
      </c>
      <c r="B117" s="15" t="s">
        <v>1091</v>
      </c>
      <c r="C117" s="15" t="s">
        <v>1092</v>
      </c>
      <c r="D117" s="45">
        <v>42639</v>
      </c>
      <c r="E117" s="45" t="s">
        <v>1121</v>
      </c>
      <c r="F117" s="15">
        <v>9</v>
      </c>
      <c r="G117" s="15">
        <v>1</v>
      </c>
      <c r="H117" s="15"/>
      <c r="I117" s="15"/>
      <c r="J117" s="15"/>
      <c r="K117" s="15">
        <v>247</v>
      </c>
      <c r="L117" s="15" t="s">
        <v>151</v>
      </c>
      <c r="M117" s="15" t="s">
        <v>760</v>
      </c>
      <c r="N117" s="42"/>
      <c r="O117" s="60"/>
      <c r="P117" s="60"/>
      <c r="Q117" s="61"/>
      <c r="R117" s="153" t="s">
        <v>1122</v>
      </c>
    </row>
    <row r="118" spans="1:18" ht="11.25" customHeight="1" x14ac:dyDescent="0.2">
      <c r="A118" s="15">
        <v>34</v>
      </c>
      <c r="B118" s="15" t="s">
        <v>1091</v>
      </c>
      <c r="C118" s="15" t="s">
        <v>1092</v>
      </c>
      <c r="D118" s="45">
        <v>42653</v>
      </c>
      <c r="E118" s="45">
        <v>42662</v>
      </c>
      <c r="F118" s="15"/>
      <c r="G118" s="15">
        <v>2</v>
      </c>
      <c r="H118" s="15"/>
      <c r="I118" s="15"/>
      <c r="J118" s="15"/>
      <c r="K118" s="15">
        <v>240</v>
      </c>
      <c r="L118" s="15" t="s">
        <v>151</v>
      </c>
      <c r="M118" s="15" t="s">
        <v>760</v>
      </c>
      <c r="N118" s="42"/>
      <c r="O118" s="60"/>
      <c r="P118" s="60"/>
      <c r="Q118" s="61"/>
      <c r="R118" s="157"/>
    </row>
    <row r="119" spans="1:18" ht="11.25" customHeight="1" x14ac:dyDescent="0.2">
      <c r="A119" s="15">
        <v>35</v>
      </c>
      <c r="B119" s="15" t="s">
        <v>1091</v>
      </c>
      <c r="C119" s="15" t="s">
        <v>1092</v>
      </c>
      <c r="D119" s="45">
        <v>42662</v>
      </c>
      <c r="E119" s="45">
        <v>42667</v>
      </c>
      <c r="F119" s="15"/>
      <c r="G119" s="15">
        <v>3</v>
      </c>
      <c r="H119" s="15"/>
      <c r="I119" s="15"/>
      <c r="J119" s="15"/>
      <c r="K119" s="15">
        <v>250</v>
      </c>
      <c r="L119" s="15" t="s">
        <v>151</v>
      </c>
      <c r="M119" s="15" t="s">
        <v>760</v>
      </c>
      <c r="N119" s="42"/>
      <c r="O119" s="60"/>
      <c r="P119" s="60"/>
      <c r="Q119" s="61"/>
      <c r="R119" s="157"/>
    </row>
    <row r="120" spans="1:18" ht="11.25" customHeight="1" x14ac:dyDescent="0.2">
      <c r="A120" s="15">
        <v>36</v>
      </c>
      <c r="B120" s="15" t="s">
        <v>1091</v>
      </c>
      <c r="C120" s="15" t="s">
        <v>1092</v>
      </c>
      <c r="D120" s="45">
        <v>42668</v>
      </c>
      <c r="E120" s="45">
        <v>42671</v>
      </c>
      <c r="F120" s="15"/>
      <c r="G120" s="15">
        <v>4</v>
      </c>
      <c r="H120" s="15"/>
      <c r="I120" s="15"/>
      <c r="J120" s="15"/>
      <c r="K120" s="15">
        <v>166</v>
      </c>
      <c r="L120" s="15" t="s">
        <v>151</v>
      </c>
      <c r="M120" s="15" t="s">
        <v>760</v>
      </c>
      <c r="N120" s="42"/>
      <c r="O120" s="60"/>
      <c r="P120" s="60"/>
      <c r="Q120" s="61"/>
      <c r="R120" s="157"/>
    </row>
    <row r="121" spans="1:18" ht="11.25" customHeight="1" x14ac:dyDescent="0.2">
      <c r="A121" s="15">
        <v>37</v>
      </c>
      <c r="B121" s="15" t="s">
        <v>1091</v>
      </c>
      <c r="C121" s="15" t="s">
        <v>1092</v>
      </c>
      <c r="D121" s="45">
        <v>42675</v>
      </c>
      <c r="E121" s="45">
        <v>42689</v>
      </c>
      <c r="F121" s="15">
        <v>10</v>
      </c>
      <c r="G121" s="15">
        <v>1</v>
      </c>
      <c r="H121" s="15"/>
      <c r="I121" s="15"/>
      <c r="J121" s="15"/>
      <c r="K121" s="15">
        <v>247</v>
      </c>
      <c r="L121" s="15" t="s">
        <v>151</v>
      </c>
      <c r="M121" s="15" t="s">
        <v>760</v>
      </c>
      <c r="N121" s="42"/>
      <c r="O121" s="60"/>
      <c r="P121" s="60"/>
      <c r="Q121" s="61"/>
      <c r="R121" s="157"/>
    </row>
    <row r="122" spans="1:18" ht="11.25" customHeight="1" x14ac:dyDescent="0.2">
      <c r="A122" s="15">
        <v>38</v>
      </c>
      <c r="B122" s="15" t="s">
        <v>1091</v>
      </c>
      <c r="C122" s="15" t="s">
        <v>1092</v>
      </c>
      <c r="D122" s="45">
        <v>42689</v>
      </c>
      <c r="E122" s="45">
        <v>42696</v>
      </c>
      <c r="F122" s="15"/>
      <c r="G122" s="15">
        <v>2</v>
      </c>
      <c r="H122" s="15"/>
      <c r="I122" s="15"/>
      <c r="J122" s="15"/>
      <c r="K122" s="15">
        <v>250</v>
      </c>
      <c r="L122" s="15" t="s">
        <v>151</v>
      </c>
      <c r="M122" s="15" t="s">
        <v>760</v>
      </c>
      <c r="N122" s="42"/>
      <c r="O122" s="60"/>
      <c r="P122" s="60"/>
      <c r="Q122" s="61"/>
      <c r="R122" s="157"/>
    </row>
    <row r="123" spans="1:18" ht="11.25" customHeight="1" x14ac:dyDescent="0.2">
      <c r="A123" s="15">
        <v>39</v>
      </c>
      <c r="B123" s="15" t="s">
        <v>1091</v>
      </c>
      <c r="C123" s="15" t="s">
        <v>1092</v>
      </c>
      <c r="D123" s="45">
        <v>42696</v>
      </c>
      <c r="E123" s="45">
        <v>42702</v>
      </c>
      <c r="F123" s="15"/>
      <c r="G123" s="15">
        <v>3</v>
      </c>
      <c r="H123" s="15"/>
      <c r="I123" s="15"/>
      <c r="J123" s="15"/>
      <c r="K123" s="15">
        <v>233</v>
      </c>
      <c r="L123" s="15" t="s">
        <v>151</v>
      </c>
      <c r="M123" s="15" t="s">
        <v>760</v>
      </c>
      <c r="N123" s="42"/>
      <c r="O123" s="60"/>
      <c r="P123" s="60"/>
      <c r="Q123" s="61"/>
      <c r="R123" s="157"/>
    </row>
    <row r="124" spans="1:18" ht="11.25" customHeight="1" x14ac:dyDescent="0.2">
      <c r="A124" s="15">
        <v>40</v>
      </c>
      <c r="B124" s="15" t="s">
        <v>1091</v>
      </c>
      <c r="C124" s="15" t="s">
        <v>1092</v>
      </c>
      <c r="D124" s="45">
        <v>42702</v>
      </c>
      <c r="E124" s="45">
        <v>42717</v>
      </c>
      <c r="F124" s="15"/>
      <c r="G124" s="15">
        <v>4</v>
      </c>
      <c r="H124" s="15"/>
      <c r="I124" s="15"/>
      <c r="J124" s="15"/>
      <c r="K124" s="15">
        <v>245</v>
      </c>
      <c r="L124" s="15" t="s">
        <v>151</v>
      </c>
      <c r="M124" s="15" t="s">
        <v>760</v>
      </c>
      <c r="N124" s="42"/>
      <c r="O124" s="60"/>
      <c r="P124" s="60"/>
      <c r="Q124" s="61"/>
      <c r="R124" s="157"/>
    </row>
    <row r="125" spans="1:18" ht="11.25" customHeight="1" x14ac:dyDescent="0.2">
      <c r="A125" s="15">
        <v>41</v>
      </c>
      <c r="B125" s="15" t="s">
        <v>1091</v>
      </c>
      <c r="C125" s="15" t="s">
        <v>1092</v>
      </c>
      <c r="D125" s="45">
        <v>42717</v>
      </c>
      <c r="E125" s="45">
        <v>42726</v>
      </c>
      <c r="F125" s="15">
        <v>11</v>
      </c>
      <c r="G125" s="15">
        <v>1</v>
      </c>
      <c r="H125" s="15"/>
      <c r="I125" s="15"/>
      <c r="J125" s="15"/>
      <c r="K125" s="15">
        <v>246</v>
      </c>
      <c r="L125" s="15" t="s">
        <v>151</v>
      </c>
      <c r="M125" s="15" t="s">
        <v>760</v>
      </c>
      <c r="N125" s="42"/>
      <c r="O125" s="60"/>
      <c r="P125" s="60"/>
      <c r="Q125" s="61"/>
      <c r="R125" s="157"/>
    </row>
    <row r="126" spans="1:18" ht="11.25" customHeight="1" x14ac:dyDescent="0.2">
      <c r="A126" s="15">
        <v>42</v>
      </c>
      <c r="B126" s="15" t="s">
        <v>1091</v>
      </c>
      <c r="C126" s="15" t="s">
        <v>1092</v>
      </c>
      <c r="D126" s="45">
        <v>42726</v>
      </c>
      <c r="E126" s="45">
        <v>371450</v>
      </c>
      <c r="F126" s="15"/>
      <c r="G126" s="15">
        <v>2</v>
      </c>
      <c r="H126" s="15"/>
      <c r="I126" s="15"/>
      <c r="J126" s="15"/>
      <c r="K126" s="15">
        <v>246</v>
      </c>
      <c r="L126" s="15" t="s">
        <v>151</v>
      </c>
      <c r="M126" s="15" t="s">
        <v>760</v>
      </c>
      <c r="N126" s="42"/>
      <c r="O126" s="60"/>
      <c r="P126" s="60"/>
      <c r="Q126" s="61"/>
      <c r="R126" s="157"/>
    </row>
    <row r="127" spans="1:18" ht="11.25" customHeight="1" x14ac:dyDescent="0.2">
      <c r="A127" s="15">
        <v>43</v>
      </c>
      <c r="B127" s="15" t="s">
        <v>1091</v>
      </c>
      <c r="C127" s="15" t="s">
        <v>1092</v>
      </c>
      <c r="D127" s="45">
        <v>42732</v>
      </c>
      <c r="E127" s="45">
        <v>42734</v>
      </c>
      <c r="F127" s="15"/>
      <c r="G127" s="15">
        <v>3</v>
      </c>
      <c r="H127" s="15"/>
      <c r="I127" s="15"/>
      <c r="J127" s="15"/>
      <c r="K127" s="15">
        <v>150</v>
      </c>
      <c r="L127" s="15" t="s">
        <v>151</v>
      </c>
      <c r="M127" s="15" t="s">
        <v>760</v>
      </c>
      <c r="N127" s="42"/>
      <c r="O127" s="60"/>
      <c r="P127" s="60"/>
      <c r="Q127" s="61"/>
      <c r="R127" s="147"/>
    </row>
    <row r="128" spans="1:18" ht="11.25" customHeight="1" x14ac:dyDescent="0.2">
      <c r="A128" s="183" t="s">
        <v>308</v>
      </c>
      <c r="B128" s="139"/>
      <c r="C128" s="182" t="s">
        <v>1099</v>
      </c>
      <c r="D128" s="139"/>
      <c r="E128" s="183" t="s">
        <v>309</v>
      </c>
      <c r="F128" s="139"/>
      <c r="G128" s="185" t="s">
        <v>1100</v>
      </c>
      <c r="H128" s="138"/>
      <c r="I128" s="138"/>
      <c r="J128" s="139"/>
      <c r="K128" s="183" t="s">
        <v>310</v>
      </c>
      <c r="L128" s="139"/>
      <c r="M128" s="182" t="s">
        <v>1101</v>
      </c>
      <c r="N128" s="138"/>
      <c r="O128" s="138"/>
      <c r="P128" s="138"/>
      <c r="Q128" s="139"/>
      <c r="R128" s="19"/>
    </row>
    <row r="129" spans="1:18" ht="11.25" customHeight="1" x14ac:dyDescent="0.2">
      <c r="A129" s="183" t="s">
        <v>311</v>
      </c>
      <c r="B129" s="139"/>
      <c r="C129" s="182" t="s">
        <v>1102</v>
      </c>
      <c r="D129" s="139"/>
      <c r="E129" s="183" t="s">
        <v>311</v>
      </c>
      <c r="F129" s="139"/>
      <c r="G129" s="185" t="s">
        <v>1103</v>
      </c>
      <c r="H129" s="138"/>
      <c r="I129" s="138"/>
      <c r="J129" s="139"/>
      <c r="K129" s="183" t="s">
        <v>312</v>
      </c>
      <c r="L129" s="139"/>
      <c r="M129" s="182" t="s">
        <v>119</v>
      </c>
      <c r="N129" s="138"/>
      <c r="O129" s="138"/>
      <c r="P129" s="138"/>
      <c r="Q129" s="139"/>
      <c r="R129" s="19"/>
    </row>
    <row r="130" spans="1:18" ht="11.25" customHeight="1" x14ac:dyDescent="0.2">
      <c r="A130" s="183" t="s">
        <v>313</v>
      </c>
      <c r="B130" s="139"/>
      <c r="C130" s="182"/>
      <c r="D130" s="139"/>
      <c r="E130" s="183" t="s">
        <v>313</v>
      </c>
      <c r="F130" s="139"/>
      <c r="G130" s="185"/>
      <c r="H130" s="138"/>
      <c r="I130" s="138"/>
      <c r="J130" s="139"/>
      <c r="K130" s="183" t="s">
        <v>313</v>
      </c>
      <c r="L130" s="139"/>
      <c r="M130" s="182"/>
      <c r="N130" s="138"/>
      <c r="O130" s="138"/>
      <c r="P130" s="138"/>
      <c r="Q130" s="139"/>
      <c r="R130" s="19"/>
    </row>
    <row r="131" spans="1:18" ht="11.25" customHeight="1" x14ac:dyDescent="0.2">
      <c r="A131" s="183" t="s">
        <v>121</v>
      </c>
      <c r="B131" s="139"/>
      <c r="C131" s="246">
        <v>44621</v>
      </c>
      <c r="D131" s="139"/>
      <c r="E131" s="183" t="s">
        <v>121</v>
      </c>
      <c r="F131" s="139"/>
      <c r="G131" s="245">
        <v>44621</v>
      </c>
      <c r="H131" s="138"/>
      <c r="I131" s="138"/>
      <c r="J131" s="139"/>
      <c r="K131" s="183" t="s">
        <v>314</v>
      </c>
      <c r="L131" s="139"/>
      <c r="M131" s="246">
        <v>44621</v>
      </c>
      <c r="N131" s="138"/>
      <c r="O131" s="138"/>
      <c r="P131" s="138"/>
      <c r="Q131" s="139"/>
      <c r="R131" s="19"/>
    </row>
  </sheetData>
  <mergeCells count="230">
    <mergeCell ref="M130:Q130"/>
    <mergeCell ref="A131:B131"/>
    <mergeCell ref="M131:Q131"/>
    <mergeCell ref="C131:D131"/>
    <mergeCell ref="E131:F131"/>
    <mergeCell ref="G131:J131"/>
    <mergeCell ref="K131:L131"/>
    <mergeCell ref="A130:B130"/>
    <mergeCell ref="C130:D130"/>
    <mergeCell ref="E130:F130"/>
    <mergeCell ref="G130:J130"/>
    <mergeCell ref="K130:L130"/>
    <mergeCell ref="R63:R64"/>
    <mergeCell ref="N65:Q69"/>
    <mergeCell ref="R65:R69"/>
    <mergeCell ref="E71:F71"/>
    <mergeCell ref="G71:J71"/>
    <mergeCell ref="K71:L71"/>
    <mergeCell ref="M71:Q71"/>
    <mergeCell ref="G72:J72"/>
    <mergeCell ref="K72:L72"/>
    <mergeCell ref="M72:Q72"/>
    <mergeCell ref="E72:F72"/>
    <mergeCell ref="R37:R38"/>
    <mergeCell ref="N39:Q46"/>
    <mergeCell ref="R39:R46"/>
    <mergeCell ref="N47:Q47"/>
    <mergeCell ref="E49:F49"/>
    <mergeCell ref="G49:J49"/>
    <mergeCell ref="E50:F50"/>
    <mergeCell ref="G50:J50"/>
    <mergeCell ref="K50:L50"/>
    <mergeCell ref="M50:Q50"/>
    <mergeCell ref="M17:M18"/>
    <mergeCell ref="N17:Q18"/>
    <mergeCell ref="N19:Q19"/>
    <mergeCell ref="D14:Q14"/>
    <mergeCell ref="D15:Q15"/>
    <mergeCell ref="D16:Q16"/>
    <mergeCell ref="D17:E17"/>
    <mergeCell ref="F17:J17"/>
    <mergeCell ref="K17:K18"/>
    <mergeCell ref="L17:L18"/>
    <mergeCell ref="N10:Q10"/>
    <mergeCell ref="N11:Q11"/>
    <mergeCell ref="N12:Q12"/>
    <mergeCell ref="N13:Q13"/>
    <mergeCell ref="C6:D6"/>
    <mergeCell ref="E6:F6"/>
    <mergeCell ref="A7:B7"/>
    <mergeCell ref="C7:D7"/>
    <mergeCell ref="E7:F7"/>
    <mergeCell ref="C10:M11"/>
    <mergeCell ref="C12:M13"/>
    <mergeCell ref="G7:J7"/>
    <mergeCell ref="K7:L7"/>
    <mergeCell ref="M7:Q7"/>
    <mergeCell ref="A10:B13"/>
    <mergeCell ref="A5:B5"/>
    <mergeCell ref="C5:D5"/>
    <mergeCell ref="E5:F5"/>
    <mergeCell ref="G5:J5"/>
    <mergeCell ref="K5:L5"/>
    <mergeCell ref="M5:Q5"/>
    <mergeCell ref="A6:B6"/>
    <mergeCell ref="M6:Q6"/>
    <mergeCell ref="N3:Q3"/>
    <mergeCell ref="A4:B4"/>
    <mergeCell ref="C4:D4"/>
    <mergeCell ref="E4:F4"/>
    <mergeCell ref="G4:J4"/>
    <mergeCell ref="K4:L4"/>
    <mergeCell ref="M4:Q4"/>
    <mergeCell ref="G6:J6"/>
    <mergeCell ref="K6:L6"/>
    <mergeCell ref="A71:B71"/>
    <mergeCell ref="C71:D71"/>
    <mergeCell ref="A72:B72"/>
    <mergeCell ref="C72:D72"/>
    <mergeCell ref="C73:D73"/>
    <mergeCell ref="C74:D74"/>
    <mergeCell ref="B83:B84"/>
    <mergeCell ref="C83:C84"/>
    <mergeCell ref="A73:B73"/>
    <mergeCell ref="A74:B74"/>
    <mergeCell ref="A76:B79"/>
    <mergeCell ref="A80:C80"/>
    <mergeCell ref="A81:C81"/>
    <mergeCell ref="A82:B82"/>
    <mergeCell ref="A83:A84"/>
    <mergeCell ref="A52:B52"/>
    <mergeCell ref="C52:D52"/>
    <mergeCell ref="A56:B59"/>
    <mergeCell ref="A60:C60"/>
    <mergeCell ref="A61:C61"/>
    <mergeCell ref="A62:B62"/>
    <mergeCell ref="A63:A64"/>
    <mergeCell ref="B63:B64"/>
    <mergeCell ref="C63:C64"/>
    <mergeCell ref="C56:M57"/>
    <mergeCell ref="C58:M59"/>
    <mergeCell ref="E52:F52"/>
    <mergeCell ref="G52:J52"/>
    <mergeCell ref="K52:L52"/>
    <mergeCell ref="M52:Q52"/>
    <mergeCell ref="N56:Q56"/>
    <mergeCell ref="N57:Q57"/>
    <mergeCell ref="N58:Q58"/>
    <mergeCell ref="N59:Q59"/>
    <mergeCell ref="D60:Q60"/>
    <mergeCell ref="D61:Q61"/>
    <mergeCell ref="D62:Q62"/>
    <mergeCell ref="D63:E63"/>
    <mergeCell ref="F63:J63"/>
    <mergeCell ref="A36:B36"/>
    <mergeCell ref="A37:A38"/>
    <mergeCell ref="C37:C38"/>
    <mergeCell ref="B37:B38"/>
    <mergeCell ref="A49:B49"/>
    <mergeCell ref="C49:D49"/>
    <mergeCell ref="A50:B50"/>
    <mergeCell ref="C50:D50"/>
    <mergeCell ref="A51:B51"/>
    <mergeCell ref="C51:D51"/>
    <mergeCell ref="A21:B21"/>
    <mergeCell ref="C21:D21"/>
    <mergeCell ref="A22:B22"/>
    <mergeCell ref="C22:D22"/>
    <mergeCell ref="C23:D23"/>
    <mergeCell ref="A23:B23"/>
    <mergeCell ref="A30:B33"/>
    <mergeCell ref="A34:C34"/>
    <mergeCell ref="A35:C35"/>
    <mergeCell ref="C30:M31"/>
    <mergeCell ref="A14:C14"/>
    <mergeCell ref="A15:C15"/>
    <mergeCell ref="A16:B16"/>
    <mergeCell ref="A17:A18"/>
    <mergeCell ref="B17:B18"/>
    <mergeCell ref="C17:C18"/>
    <mergeCell ref="A20:B20"/>
    <mergeCell ref="C20:D20"/>
    <mergeCell ref="R101:R116"/>
    <mergeCell ref="N90:Q90"/>
    <mergeCell ref="N91:Q91"/>
    <mergeCell ref="N92:Q92"/>
    <mergeCell ref="N93:Q93"/>
    <mergeCell ref="N83:Q84"/>
    <mergeCell ref="R83:R84"/>
    <mergeCell ref="R85:R100"/>
    <mergeCell ref="N86:Q86"/>
    <mergeCell ref="N87:Q87"/>
    <mergeCell ref="N88:Q88"/>
    <mergeCell ref="N89:Q89"/>
    <mergeCell ref="N85:Q85"/>
    <mergeCell ref="K74:L74"/>
    <mergeCell ref="M74:Q74"/>
    <mergeCell ref="C76:M77"/>
    <mergeCell ref="R117:R127"/>
    <mergeCell ref="C128:D128"/>
    <mergeCell ref="E128:F128"/>
    <mergeCell ref="G128:J128"/>
    <mergeCell ref="K128:L128"/>
    <mergeCell ref="M128:Q128"/>
    <mergeCell ref="A128:B128"/>
    <mergeCell ref="A129:B129"/>
    <mergeCell ref="C129:D129"/>
    <mergeCell ref="E129:F129"/>
    <mergeCell ref="G129:J129"/>
    <mergeCell ref="K129:L129"/>
    <mergeCell ref="M129:Q129"/>
    <mergeCell ref="N76:Q76"/>
    <mergeCell ref="N77:Q77"/>
    <mergeCell ref="N78:Q78"/>
    <mergeCell ref="N79:Q79"/>
    <mergeCell ref="C78:M79"/>
    <mergeCell ref="D80:Q80"/>
    <mergeCell ref="D81:Q81"/>
    <mergeCell ref="D82:Q82"/>
    <mergeCell ref="D83:E83"/>
    <mergeCell ref="F83:J83"/>
    <mergeCell ref="K83:K84"/>
    <mergeCell ref="L83:L84"/>
    <mergeCell ref="M83:M84"/>
    <mergeCell ref="E74:F74"/>
    <mergeCell ref="G74:J74"/>
    <mergeCell ref="D37:E37"/>
    <mergeCell ref="F37:J37"/>
    <mergeCell ref="K37:K38"/>
    <mergeCell ref="L37:L38"/>
    <mergeCell ref="M37:M38"/>
    <mergeCell ref="K49:L49"/>
    <mergeCell ref="M49:Q49"/>
    <mergeCell ref="N37:Q38"/>
    <mergeCell ref="G51:J51"/>
    <mergeCell ref="K51:L51"/>
    <mergeCell ref="M51:Q51"/>
    <mergeCell ref="E51:F51"/>
    <mergeCell ref="K63:K64"/>
    <mergeCell ref="L63:L64"/>
    <mergeCell ref="M63:M64"/>
    <mergeCell ref="N63:Q64"/>
    <mergeCell ref="E73:F73"/>
    <mergeCell ref="G73:J73"/>
    <mergeCell ref="K73:L73"/>
    <mergeCell ref="M73:Q73"/>
    <mergeCell ref="N30:Q30"/>
    <mergeCell ref="N31:Q31"/>
    <mergeCell ref="C32:M33"/>
    <mergeCell ref="N32:Q32"/>
    <mergeCell ref="N33:Q33"/>
    <mergeCell ref="D34:Q34"/>
    <mergeCell ref="D35:Q35"/>
    <mergeCell ref="D36:Q36"/>
    <mergeCell ref="E20:F20"/>
    <mergeCell ref="G20:J20"/>
    <mergeCell ref="K20:L20"/>
    <mergeCell ref="M20:Q20"/>
    <mergeCell ref="G21:J21"/>
    <mergeCell ref="K21:L21"/>
    <mergeCell ref="M21:Q21"/>
    <mergeCell ref="K23:L23"/>
    <mergeCell ref="M23:Q23"/>
    <mergeCell ref="E21:F21"/>
    <mergeCell ref="E22:F22"/>
    <mergeCell ref="G22:J22"/>
    <mergeCell ref="K22:L22"/>
    <mergeCell ref="M22:Q22"/>
    <mergeCell ref="E23:F23"/>
    <mergeCell ref="G23:J23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80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6" customWidth="1"/>
    <col min="2" max="2" width="11.7109375" customWidth="1"/>
    <col min="3" max="3" width="23.42578125" customWidth="1"/>
    <col min="4" max="4" width="10.5703125" customWidth="1"/>
    <col min="5" max="5" width="9.5703125" customWidth="1"/>
    <col min="6" max="6" width="7.85546875" customWidth="1"/>
    <col min="7" max="7" width="7.28515625" customWidth="1"/>
    <col min="8" max="8" width="7" customWidth="1"/>
    <col min="9" max="9" width="10.140625" customWidth="1"/>
    <col min="10" max="10" width="8.140625" customWidth="1"/>
    <col min="11" max="11" width="11.42578125" customWidth="1"/>
    <col min="12" max="12" width="8.85546875" customWidth="1"/>
    <col min="13" max="13" width="8.5703125" customWidth="1"/>
    <col min="14" max="14" width="11.42578125" customWidth="1"/>
    <col min="15" max="15" width="7.28515625" customWidth="1"/>
    <col min="16" max="17" width="11.42578125" hidden="1" customWidth="1"/>
    <col min="18" max="18" width="11.42578125" customWidth="1"/>
    <col min="19" max="26" width="10.5703125" customWidth="1"/>
  </cols>
  <sheetData>
    <row r="1" spans="1:18" ht="12.7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"/>
    </row>
    <row r="2" spans="1:18" ht="12.75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"/>
    </row>
    <row r="4" spans="1:18" ht="12.7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"/>
    </row>
    <row r="5" spans="1:18" ht="12.7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"/>
    </row>
    <row r="6" spans="1:18" ht="12.75" customHeight="1" x14ac:dyDescent="0.2">
      <c r="A6" s="183" t="s">
        <v>245</v>
      </c>
      <c r="B6" s="138"/>
      <c r="C6" s="139"/>
      <c r="D6" s="235" t="s">
        <v>1088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8.75" customHeight="1" x14ac:dyDescent="0.2">
      <c r="A7" s="185" t="s">
        <v>246</v>
      </c>
      <c r="B7" s="139"/>
      <c r="C7" s="43" t="s">
        <v>1089</v>
      </c>
      <c r="D7" s="187" t="s">
        <v>1123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2.7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74" t="s">
        <v>1083</v>
      </c>
    </row>
    <row r="9" spans="1:18" ht="18.7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12.75" customHeight="1" x14ac:dyDescent="0.2">
      <c r="A10" s="15">
        <v>1</v>
      </c>
      <c r="B10" s="15" t="s">
        <v>1091</v>
      </c>
      <c r="C10" s="47" t="s">
        <v>1092</v>
      </c>
      <c r="D10" s="45">
        <v>42751</v>
      </c>
      <c r="E10" s="45">
        <v>42751</v>
      </c>
      <c r="F10" s="15">
        <v>1</v>
      </c>
      <c r="G10" s="15">
        <v>1</v>
      </c>
      <c r="H10" s="15"/>
      <c r="I10" s="15"/>
      <c r="J10" s="15"/>
      <c r="K10" s="15">
        <v>246</v>
      </c>
      <c r="L10" s="15" t="s">
        <v>151</v>
      </c>
      <c r="M10" s="15" t="s">
        <v>760</v>
      </c>
      <c r="N10" s="185"/>
      <c r="O10" s="138"/>
      <c r="P10" s="138"/>
      <c r="Q10" s="139"/>
      <c r="R10" s="156" t="s">
        <v>1124</v>
      </c>
    </row>
    <row r="11" spans="1:18" ht="12.75" customHeight="1" x14ac:dyDescent="0.2">
      <c r="A11" s="15">
        <v>2</v>
      </c>
      <c r="B11" s="15" t="s">
        <v>1091</v>
      </c>
      <c r="C11" s="47" t="s">
        <v>1092</v>
      </c>
      <c r="D11" s="45">
        <v>42751</v>
      </c>
      <c r="E11" s="45">
        <v>42754</v>
      </c>
      <c r="F11" s="15"/>
      <c r="G11" s="15">
        <v>2</v>
      </c>
      <c r="H11" s="15"/>
      <c r="I11" s="15"/>
      <c r="J11" s="15"/>
      <c r="K11" s="15">
        <v>228</v>
      </c>
      <c r="L11" s="15" t="s">
        <v>151</v>
      </c>
      <c r="M11" s="15" t="s">
        <v>760</v>
      </c>
      <c r="N11" s="185"/>
      <c r="O11" s="138"/>
      <c r="P11" s="138"/>
      <c r="Q11" s="139"/>
      <c r="R11" s="157"/>
    </row>
    <row r="12" spans="1:18" ht="12.75" customHeight="1" x14ac:dyDescent="0.2">
      <c r="A12" s="15">
        <v>3</v>
      </c>
      <c r="B12" s="15" t="s">
        <v>1091</v>
      </c>
      <c r="C12" s="47" t="s">
        <v>1092</v>
      </c>
      <c r="D12" s="45">
        <v>42754</v>
      </c>
      <c r="E12" s="45">
        <v>42760</v>
      </c>
      <c r="F12" s="15"/>
      <c r="G12" s="15">
        <v>3</v>
      </c>
      <c r="H12" s="15"/>
      <c r="I12" s="15"/>
      <c r="J12" s="15"/>
      <c r="K12" s="15">
        <v>233</v>
      </c>
      <c r="L12" s="15" t="s">
        <v>151</v>
      </c>
      <c r="M12" s="15" t="s">
        <v>760</v>
      </c>
      <c r="N12" s="184"/>
      <c r="O12" s="138"/>
      <c r="P12" s="138"/>
      <c r="Q12" s="139"/>
      <c r="R12" s="157"/>
    </row>
    <row r="13" spans="1:18" ht="12.75" customHeight="1" x14ac:dyDescent="0.2">
      <c r="A13" s="15">
        <v>4</v>
      </c>
      <c r="B13" s="15" t="s">
        <v>1091</v>
      </c>
      <c r="C13" s="47" t="s">
        <v>1092</v>
      </c>
      <c r="D13" s="45">
        <v>42762</v>
      </c>
      <c r="E13" s="45">
        <v>42779</v>
      </c>
      <c r="F13" s="15"/>
      <c r="G13" s="15">
        <v>4</v>
      </c>
      <c r="H13" s="15"/>
      <c r="I13" s="15"/>
      <c r="J13" s="15"/>
      <c r="K13" s="15">
        <v>250</v>
      </c>
      <c r="L13" s="15" t="s">
        <v>151</v>
      </c>
      <c r="M13" s="15" t="s">
        <v>760</v>
      </c>
      <c r="N13" s="185"/>
      <c r="O13" s="138"/>
      <c r="P13" s="138"/>
      <c r="Q13" s="139"/>
      <c r="R13" s="147"/>
    </row>
    <row r="14" spans="1:18" ht="12.75" customHeight="1" x14ac:dyDescent="0.2">
      <c r="A14" s="15">
        <v>5</v>
      </c>
      <c r="B14" s="15" t="s">
        <v>1091</v>
      </c>
      <c r="C14" s="47" t="s">
        <v>1092</v>
      </c>
      <c r="D14" s="45">
        <v>42779</v>
      </c>
      <c r="E14" s="45">
        <v>42788</v>
      </c>
      <c r="F14" s="15">
        <v>2</v>
      </c>
      <c r="G14" s="15">
        <v>1</v>
      </c>
      <c r="H14" s="15"/>
      <c r="I14" s="15"/>
      <c r="J14" s="15"/>
      <c r="K14" s="15">
        <v>229</v>
      </c>
      <c r="L14" s="15" t="s">
        <v>151</v>
      </c>
      <c r="M14" s="15" t="s">
        <v>760</v>
      </c>
      <c r="N14" s="185"/>
      <c r="O14" s="138"/>
      <c r="P14" s="138"/>
      <c r="Q14" s="139"/>
      <c r="R14" s="156" t="s">
        <v>1125</v>
      </c>
    </row>
    <row r="15" spans="1:18" ht="12.75" customHeight="1" x14ac:dyDescent="0.2">
      <c r="A15" s="15">
        <v>5</v>
      </c>
      <c r="B15" s="15" t="s">
        <v>1091</v>
      </c>
      <c r="C15" s="47" t="s">
        <v>1092</v>
      </c>
      <c r="D15" s="45" t="s">
        <v>1126</v>
      </c>
      <c r="E15" s="45">
        <v>42790</v>
      </c>
      <c r="F15" s="15"/>
      <c r="G15" s="15">
        <v>2</v>
      </c>
      <c r="H15" s="15"/>
      <c r="I15" s="15"/>
      <c r="J15" s="15"/>
      <c r="K15" s="15">
        <v>224</v>
      </c>
      <c r="L15" s="15" t="s">
        <v>151</v>
      </c>
      <c r="M15" s="15" t="s">
        <v>760</v>
      </c>
      <c r="N15" s="185"/>
      <c r="O15" s="138"/>
      <c r="P15" s="138"/>
      <c r="Q15" s="139"/>
      <c r="R15" s="157"/>
    </row>
    <row r="16" spans="1:18" ht="12.75" customHeight="1" x14ac:dyDescent="0.2">
      <c r="A16" s="15">
        <v>7</v>
      </c>
      <c r="B16" s="15" t="s">
        <v>1091</v>
      </c>
      <c r="C16" s="47" t="s">
        <v>1092</v>
      </c>
      <c r="D16" s="45">
        <v>42794</v>
      </c>
      <c r="E16" s="45">
        <v>42807</v>
      </c>
      <c r="F16" s="15"/>
      <c r="G16" s="15">
        <v>3</v>
      </c>
      <c r="H16" s="15"/>
      <c r="I16" s="15"/>
      <c r="J16" s="15"/>
      <c r="K16" s="15">
        <v>246</v>
      </c>
      <c r="L16" s="15" t="s">
        <v>151</v>
      </c>
      <c r="M16" s="15" t="s">
        <v>760</v>
      </c>
      <c r="N16" s="185"/>
      <c r="O16" s="138"/>
      <c r="P16" s="138"/>
      <c r="Q16" s="139"/>
      <c r="R16" s="157"/>
    </row>
    <row r="17" spans="1:18" ht="12.75" customHeight="1" x14ac:dyDescent="0.2">
      <c r="A17" s="15">
        <v>8</v>
      </c>
      <c r="B17" s="15" t="s">
        <v>1091</v>
      </c>
      <c r="C17" s="47" t="s">
        <v>1092</v>
      </c>
      <c r="D17" s="45">
        <v>42807</v>
      </c>
      <c r="E17" s="45">
        <v>42815</v>
      </c>
      <c r="F17" s="15"/>
      <c r="G17" s="15">
        <v>4</v>
      </c>
      <c r="H17" s="15"/>
      <c r="I17" s="15"/>
      <c r="J17" s="15"/>
      <c r="K17" s="15">
        <v>232</v>
      </c>
      <c r="L17" s="15" t="s">
        <v>151</v>
      </c>
      <c r="M17" s="15" t="s">
        <v>760</v>
      </c>
      <c r="N17" s="185"/>
      <c r="O17" s="138"/>
      <c r="P17" s="138"/>
      <c r="Q17" s="139"/>
      <c r="R17" s="157"/>
    </row>
    <row r="18" spans="1:18" ht="12.75" customHeight="1" x14ac:dyDescent="0.2">
      <c r="A18" s="15">
        <v>9</v>
      </c>
      <c r="B18" s="15" t="s">
        <v>1091</v>
      </c>
      <c r="C18" s="15" t="s">
        <v>1092</v>
      </c>
      <c r="D18" s="45">
        <v>42815</v>
      </c>
      <c r="E18" s="45">
        <v>42821</v>
      </c>
      <c r="F18" s="15">
        <v>3</v>
      </c>
      <c r="G18" s="15">
        <v>1</v>
      </c>
      <c r="H18" s="15"/>
      <c r="I18" s="15"/>
      <c r="J18" s="15"/>
      <c r="K18" s="15">
        <v>213</v>
      </c>
      <c r="L18" s="15" t="s">
        <v>151</v>
      </c>
      <c r="M18" s="15" t="s">
        <v>760</v>
      </c>
      <c r="N18" s="185"/>
      <c r="O18" s="138"/>
      <c r="P18" s="138"/>
      <c r="Q18" s="139"/>
      <c r="R18" s="157"/>
    </row>
    <row r="19" spans="1:18" ht="12.75" customHeight="1" x14ac:dyDescent="0.2">
      <c r="A19" s="15">
        <v>10</v>
      </c>
      <c r="B19" s="15" t="s">
        <v>1091</v>
      </c>
      <c r="C19" s="15" t="s">
        <v>1092</v>
      </c>
      <c r="D19" s="45">
        <v>42821</v>
      </c>
      <c r="E19" s="45">
        <v>42832</v>
      </c>
      <c r="F19" s="15"/>
      <c r="G19" s="15">
        <v>2</v>
      </c>
      <c r="H19" s="15"/>
      <c r="I19" s="15"/>
      <c r="J19" s="15"/>
      <c r="K19" s="15">
        <v>243</v>
      </c>
      <c r="L19" s="15" t="s">
        <v>151</v>
      </c>
      <c r="M19" s="15" t="s">
        <v>760</v>
      </c>
      <c r="N19" s="42"/>
      <c r="O19" s="60"/>
      <c r="P19" s="60"/>
      <c r="Q19" s="61"/>
      <c r="R19" s="157"/>
    </row>
    <row r="20" spans="1:18" ht="12.75" customHeight="1" x14ac:dyDescent="0.2">
      <c r="A20" s="15">
        <v>11</v>
      </c>
      <c r="B20" s="15" t="s">
        <v>1091</v>
      </c>
      <c r="C20" s="15" t="s">
        <v>1092</v>
      </c>
      <c r="D20" s="45">
        <v>42832</v>
      </c>
      <c r="E20" s="45">
        <v>42843</v>
      </c>
      <c r="F20" s="15"/>
      <c r="G20" s="15">
        <v>3</v>
      </c>
      <c r="H20" s="15"/>
      <c r="I20" s="15"/>
      <c r="J20" s="15"/>
      <c r="K20" s="15">
        <v>243</v>
      </c>
      <c r="L20" s="15" t="s">
        <v>151</v>
      </c>
      <c r="M20" s="15" t="s">
        <v>760</v>
      </c>
      <c r="N20" s="42"/>
      <c r="O20" s="60"/>
      <c r="P20" s="60"/>
      <c r="Q20" s="61"/>
      <c r="R20" s="157"/>
    </row>
    <row r="21" spans="1:18" ht="12.75" customHeight="1" x14ac:dyDescent="0.2">
      <c r="A21" s="15">
        <v>12</v>
      </c>
      <c r="B21" s="15" t="s">
        <v>1091</v>
      </c>
      <c r="C21" s="15" t="s">
        <v>1092</v>
      </c>
      <c r="D21" s="45">
        <v>42843</v>
      </c>
      <c r="E21" s="45">
        <v>42849</v>
      </c>
      <c r="F21" s="15"/>
      <c r="G21" s="15">
        <v>4</v>
      </c>
      <c r="H21" s="15"/>
      <c r="I21" s="15"/>
      <c r="J21" s="15"/>
      <c r="K21" s="15">
        <v>245</v>
      </c>
      <c r="L21" s="15" t="s">
        <v>151</v>
      </c>
      <c r="M21" s="15" t="s">
        <v>760</v>
      </c>
      <c r="N21" s="42"/>
      <c r="O21" s="60"/>
      <c r="P21" s="60"/>
      <c r="Q21" s="61"/>
      <c r="R21" s="157"/>
    </row>
    <row r="22" spans="1:18" ht="12.75" customHeight="1" x14ac:dyDescent="0.2">
      <c r="A22" s="15">
        <v>13</v>
      </c>
      <c r="B22" s="15" t="s">
        <v>1091</v>
      </c>
      <c r="C22" s="15" t="s">
        <v>1092</v>
      </c>
      <c r="D22" s="45">
        <v>42849</v>
      </c>
      <c r="E22" s="45" t="s">
        <v>1127</v>
      </c>
      <c r="F22" s="15">
        <v>4</v>
      </c>
      <c r="G22" s="15">
        <v>1</v>
      </c>
      <c r="H22" s="15"/>
      <c r="I22" s="15"/>
      <c r="J22" s="15"/>
      <c r="K22" s="15">
        <v>223</v>
      </c>
      <c r="L22" s="15" t="s">
        <v>151</v>
      </c>
      <c r="M22" s="15" t="s">
        <v>760</v>
      </c>
      <c r="N22" s="42"/>
      <c r="O22" s="60"/>
      <c r="P22" s="60"/>
      <c r="Q22" s="61"/>
      <c r="R22" s="157"/>
    </row>
    <row r="23" spans="1:18" ht="12.75" customHeight="1" x14ac:dyDescent="0.2">
      <c r="A23" s="15">
        <v>14</v>
      </c>
      <c r="B23" s="15" t="s">
        <v>1091</v>
      </c>
      <c r="C23" s="15" t="s">
        <v>1092</v>
      </c>
      <c r="D23" s="45">
        <v>42865</v>
      </c>
      <c r="E23" s="45">
        <v>42870</v>
      </c>
      <c r="F23" s="15"/>
      <c r="G23" s="15">
        <v>2</v>
      </c>
      <c r="H23" s="15"/>
      <c r="I23" s="15"/>
      <c r="J23" s="15"/>
      <c r="K23" s="15">
        <v>240</v>
      </c>
      <c r="L23" s="15" t="s">
        <v>151</v>
      </c>
      <c r="M23" s="15" t="s">
        <v>760</v>
      </c>
      <c r="N23" s="42"/>
      <c r="O23" s="60"/>
      <c r="P23" s="60"/>
      <c r="Q23" s="61"/>
      <c r="R23" s="157"/>
    </row>
    <row r="24" spans="1:18" ht="12.75" customHeight="1" x14ac:dyDescent="0.2">
      <c r="A24" s="15">
        <v>15</v>
      </c>
      <c r="B24" s="15" t="s">
        <v>1091</v>
      </c>
      <c r="C24" s="15" t="s">
        <v>1092</v>
      </c>
      <c r="D24" s="45">
        <v>42871</v>
      </c>
      <c r="E24" s="45">
        <v>42879</v>
      </c>
      <c r="F24" s="15"/>
      <c r="G24" s="15">
        <v>3</v>
      </c>
      <c r="H24" s="15"/>
      <c r="I24" s="15"/>
      <c r="J24" s="15"/>
      <c r="K24" s="15">
        <v>240</v>
      </c>
      <c r="L24" s="15" t="s">
        <v>151</v>
      </c>
      <c r="M24" s="15" t="s">
        <v>760</v>
      </c>
      <c r="N24" s="42"/>
      <c r="O24" s="60"/>
      <c r="P24" s="60"/>
      <c r="Q24" s="61"/>
      <c r="R24" s="157"/>
    </row>
    <row r="25" spans="1:18" ht="12.75" customHeight="1" x14ac:dyDescent="0.2">
      <c r="A25" s="15">
        <v>16</v>
      </c>
      <c r="B25" s="15" t="s">
        <v>1091</v>
      </c>
      <c r="C25" s="15" t="s">
        <v>1092</v>
      </c>
      <c r="D25" s="45">
        <v>42879</v>
      </c>
      <c r="E25" s="45">
        <v>42885</v>
      </c>
      <c r="F25" s="15"/>
      <c r="G25" s="15">
        <v>4</v>
      </c>
      <c r="H25" s="15"/>
      <c r="I25" s="15"/>
      <c r="J25" s="15"/>
      <c r="K25" s="15">
        <v>211</v>
      </c>
      <c r="L25" s="15" t="s">
        <v>151</v>
      </c>
      <c r="M25" s="15" t="s">
        <v>760</v>
      </c>
      <c r="N25" s="42"/>
      <c r="O25" s="60"/>
      <c r="P25" s="60"/>
      <c r="Q25" s="61"/>
      <c r="R25" s="157"/>
    </row>
    <row r="26" spans="1:18" ht="12.75" customHeight="1" x14ac:dyDescent="0.2">
      <c r="A26" s="15">
        <v>17</v>
      </c>
      <c r="B26" s="15" t="s">
        <v>1091</v>
      </c>
      <c r="C26" s="15" t="s">
        <v>1092</v>
      </c>
      <c r="D26" s="45">
        <v>42888</v>
      </c>
      <c r="E26" s="45">
        <v>42893</v>
      </c>
      <c r="F26" s="15">
        <v>5</v>
      </c>
      <c r="G26" s="15">
        <v>1</v>
      </c>
      <c r="H26" s="15"/>
      <c r="I26" s="15"/>
      <c r="J26" s="15"/>
      <c r="K26" s="15">
        <v>244</v>
      </c>
      <c r="L26" s="15" t="s">
        <v>151</v>
      </c>
      <c r="M26" s="15" t="s">
        <v>760</v>
      </c>
      <c r="N26" s="42"/>
      <c r="O26" s="60"/>
      <c r="P26" s="60"/>
      <c r="Q26" s="61"/>
      <c r="R26" s="157"/>
    </row>
    <row r="27" spans="1:18" ht="12.75" customHeight="1" x14ac:dyDescent="0.2">
      <c r="A27" s="15">
        <v>18</v>
      </c>
      <c r="B27" s="15" t="s">
        <v>1091</v>
      </c>
      <c r="C27" s="15" t="s">
        <v>1092</v>
      </c>
      <c r="D27" s="45">
        <v>42893</v>
      </c>
      <c r="E27" s="45">
        <v>42901</v>
      </c>
      <c r="F27" s="15"/>
      <c r="G27" s="15">
        <v>2</v>
      </c>
      <c r="H27" s="15"/>
      <c r="I27" s="15"/>
      <c r="J27" s="15"/>
      <c r="K27" s="15">
        <v>230</v>
      </c>
      <c r="L27" s="15" t="s">
        <v>151</v>
      </c>
      <c r="M27" s="15" t="s">
        <v>760</v>
      </c>
      <c r="N27" s="42"/>
      <c r="O27" s="60"/>
      <c r="P27" s="60"/>
      <c r="Q27" s="61"/>
      <c r="R27" s="157"/>
    </row>
    <row r="28" spans="1:18" ht="12.75" customHeight="1" x14ac:dyDescent="0.2">
      <c r="A28" s="15">
        <v>19</v>
      </c>
      <c r="B28" s="15" t="s">
        <v>1091</v>
      </c>
      <c r="C28" s="15" t="s">
        <v>1092</v>
      </c>
      <c r="D28" s="45">
        <v>42902</v>
      </c>
      <c r="E28" s="45">
        <v>42909</v>
      </c>
      <c r="F28" s="15"/>
      <c r="G28" s="15">
        <v>3</v>
      </c>
      <c r="H28" s="15"/>
      <c r="I28" s="15"/>
      <c r="J28" s="15"/>
      <c r="K28" s="15">
        <v>250</v>
      </c>
      <c r="L28" s="15" t="s">
        <v>151</v>
      </c>
      <c r="M28" s="15" t="s">
        <v>760</v>
      </c>
      <c r="N28" s="42"/>
      <c r="O28" s="60"/>
      <c r="P28" s="60"/>
      <c r="Q28" s="61"/>
      <c r="R28" s="157"/>
    </row>
    <row r="29" spans="1:18" ht="12.75" customHeight="1" x14ac:dyDescent="0.2">
      <c r="A29" s="15">
        <v>20</v>
      </c>
      <c r="B29" s="15" t="s">
        <v>1091</v>
      </c>
      <c r="C29" s="15" t="s">
        <v>1092</v>
      </c>
      <c r="D29" s="45">
        <v>42909</v>
      </c>
      <c r="E29" s="45">
        <v>42923</v>
      </c>
      <c r="F29" s="15"/>
      <c r="G29" s="15">
        <v>4</v>
      </c>
      <c r="H29" s="15"/>
      <c r="I29" s="15"/>
      <c r="J29" s="15"/>
      <c r="K29" s="15">
        <v>240</v>
      </c>
      <c r="L29" s="15" t="s">
        <v>151</v>
      </c>
      <c r="M29" s="15" t="s">
        <v>760</v>
      </c>
      <c r="N29" s="42"/>
      <c r="O29" s="60"/>
      <c r="P29" s="60"/>
      <c r="Q29" s="61"/>
      <c r="R29" s="147"/>
    </row>
    <row r="30" spans="1:18" ht="12.75" customHeight="1" x14ac:dyDescent="0.2">
      <c r="A30" s="15">
        <v>21</v>
      </c>
      <c r="B30" s="15" t="s">
        <v>1091</v>
      </c>
      <c r="C30" s="15" t="s">
        <v>1092</v>
      </c>
      <c r="D30" s="45">
        <v>42923</v>
      </c>
      <c r="E30" s="45">
        <v>42930</v>
      </c>
      <c r="F30" s="15">
        <v>6</v>
      </c>
      <c r="G30" s="15">
        <v>1</v>
      </c>
      <c r="H30" s="15"/>
      <c r="I30" s="15"/>
      <c r="J30" s="15"/>
      <c r="K30" s="15">
        <v>247</v>
      </c>
      <c r="L30" s="15" t="s">
        <v>151</v>
      </c>
      <c r="M30" s="15" t="s">
        <v>760</v>
      </c>
      <c r="N30" s="42"/>
      <c r="O30" s="60"/>
      <c r="P30" s="60"/>
      <c r="Q30" s="61"/>
      <c r="R30" s="156" t="s">
        <v>1128</v>
      </c>
    </row>
    <row r="31" spans="1:18" ht="12.75" customHeight="1" x14ac:dyDescent="0.2">
      <c r="A31" s="15">
        <v>22</v>
      </c>
      <c r="B31" s="15" t="s">
        <v>1091</v>
      </c>
      <c r="C31" s="15" t="s">
        <v>1092</v>
      </c>
      <c r="D31" s="45">
        <v>42933</v>
      </c>
      <c r="E31" s="45">
        <v>42941</v>
      </c>
      <c r="F31" s="15"/>
      <c r="G31" s="15">
        <v>2</v>
      </c>
      <c r="H31" s="15"/>
      <c r="I31" s="15"/>
      <c r="J31" s="15"/>
      <c r="K31" s="15">
        <v>240</v>
      </c>
      <c r="L31" s="15" t="s">
        <v>151</v>
      </c>
      <c r="M31" s="15" t="s">
        <v>760</v>
      </c>
      <c r="N31" s="42"/>
      <c r="O31" s="60"/>
      <c r="P31" s="60"/>
      <c r="Q31" s="61"/>
      <c r="R31" s="157"/>
    </row>
    <row r="32" spans="1:18" ht="12.75" customHeight="1" x14ac:dyDescent="0.2">
      <c r="A32" s="15">
        <v>23</v>
      </c>
      <c r="B32" s="15" t="s">
        <v>1091</v>
      </c>
      <c r="C32" s="15" t="s">
        <v>1092</v>
      </c>
      <c r="D32" s="45">
        <v>42941</v>
      </c>
      <c r="E32" s="45">
        <v>42942</v>
      </c>
      <c r="F32" s="15"/>
      <c r="G32" s="15">
        <v>3</v>
      </c>
      <c r="H32" s="15"/>
      <c r="I32" s="15"/>
      <c r="J32" s="15"/>
      <c r="K32" s="15">
        <v>230</v>
      </c>
      <c r="L32" s="15" t="s">
        <v>151</v>
      </c>
      <c r="M32" s="15" t="s">
        <v>760</v>
      </c>
      <c r="N32" s="42"/>
      <c r="O32" s="60"/>
      <c r="P32" s="60"/>
      <c r="Q32" s="61"/>
      <c r="R32" s="157"/>
    </row>
    <row r="33" spans="1:18" ht="12.75" customHeight="1" x14ac:dyDescent="0.2">
      <c r="A33" s="15">
        <v>24</v>
      </c>
      <c r="B33" s="15" t="s">
        <v>1091</v>
      </c>
      <c r="C33" s="15" t="s">
        <v>1092</v>
      </c>
      <c r="D33" s="45">
        <v>42949</v>
      </c>
      <c r="E33" s="45">
        <v>42958</v>
      </c>
      <c r="F33" s="15"/>
      <c r="G33" s="15">
        <v>4</v>
      </c>
      <c r="H33" s="15"/>
      <c r="I33" s="15"/>
      <c r="J33" s="15"/>
      <c r="K33" s="15">
        <v>247</v>
      </c>
      <c r="L33" s="15" t="s">
        <v>151</v>
      </c>
      <c r="M33" s="15" t="s">
        <v>760</v>
      </c>
      <c r="N33" s="42"/>
      <c r="O33" s="60"/>
      <c r="P33" s="60"/>
      <c r="Q33" s="61"/>
      <c r="R33" s="157"/>
    </row>
    <row r="34" spans="1:18" ht="12.75" customHeight="1" x14ac:dyDescent="0.2">
      <c r="A34" s="15">
        <v>25</v>
      </c>
      <c r="B34" s="15" t="s">
        <v>1091</v>
      </c>
      <c r="C34" s="15" t="s">
        <v>1092</v>
      </c>
      <c r="D34" s="45">
        <v>42958</v>
      </c>
      <c r="E34" s="45">
        <v>42964</v>
      </c>
      <c r="F34" s="15">
        <v>7</v>
      </c>
      <c r="G34" s="15">
        <v>1</v>
      </c>
      <c r="H34" s="15"/>
      <c r="I34" s="15"/>
      <c r="J34" s="15"/>
      <c r="K34" s="15">
        <v>240</v>
      </c>
      <c r="L34" s="15" t="s">
        <v>151</v>
      </c>
      <c r="M34" s="15" t="s">
        <v>760</v>
      </c>
      <c r="N34" s="42"/>
      <c r="O34" s="60"/>
      <c r="P34" s="60"/>
      <c r="Q34" s="61"/>
      <c r="R34" s="157"/>
    </row>
    <row r="35" spans="1:18" ht="12.75" customHeight="1" x14ac:dyDescent="0.2">
      <c r="A35" s="15">
        <v>26</v>
      </c>
      <c r="B35" s="15" t="s">
        <v>1091</v>
      </c>
      <c r="C35" s="15" t="s">
        <v>1092</v>
      </c>
      <c r="D35" s="45">
        <v>42964</v>
      </c>
      <c r="E35" s="45">
        <v>42970</v>
      </c>
      <c r="F35" s="15"/>
      <c r="G35" s="15">
        <v>2</v>
      </c>
      <c r="H35" s="15"/>
      <c r="I35" s="15"/>
      <c r="J35" s="15"/>
      <c r="K35" s="95">
        <v>245</v>
      </c>
      <c r="L35" s="15" t="s">
        <v>151</v>
      </c>
      <c r="M35" s="15" t="s">
        <v>760</v>
      </c>
      <c r="N35" s="42"/>
      <c r="O35" s="60"/>
      <c r="P35" s="60"/>
      <c r="Q35" s="61"/>
      <c r="R35" s="157"/>
    </row>
    <row r="36" spans="1:18" ht="12.75" customHeight="1" x14ac:dyDescent="0.2">
      <c r="A36" s="15">
        <v>27</v>
      </c>
      <c r="B36" s="15" t="s">
        <v>1091</v>
      </c>
      <c r="C36" s="15" t="s">
        <v>1092</v>
      </c>
      <c r="D36" s="45">
        <v>42970</v>
      </c>
      <c r="E36" s="45">
        <v>42972</v>
      </c>
      <c r="F36" s="15"/>
      <c r="G36" s="15">
        <v>3</v>
      </c>
      <c r="H36" s="15"/>
      <c r="I36" s="15"/>
      <c r="J36" s="15"/>
      <c r="K36" s="15">
        <v>250</v>
      </c>
      <c r="L36" s="15" t="s">
        <v>151</v>
      </c>
      <c r="M36" s="15" t="s">
        <v>760</v>
      </c>
      <c r="N36" s="42"/>
      <c r="O36" s="60"/>
      <c r="P36" s="60"/>
      <c r="Q36" s="61"/>
      <c r="R36" s="157"/>
    </row>
    <row r="37" spans="1:18" ht="12.75" customHeight="1" x14ac:dyDescent="0.2">
      <c r="A37" s="15">
        <v>28</v>
      </c>
      <c r="B37" s="15" t="s">
        <v>1091</v>
      </c>
      <c r="C37" s="15" t="s">
        <v>1092</v>
      </c>
      <c r="D37" s="45">
        <v>42972</v>
      </c>
      <c r="E37" s="45">
        <v>42990</v>
      </c>
      <c r="F37" s="15"/>
      <c r="G37" s="15">
        <v>4</v>
      </c>
      <c r="H37" s="15"/>
      <c r="I37" s="15"/>
      <c r="J37" s="15"/>
      <c r="K37" s="15">
        <v>250</v>
      </c>
      <c r="L37" s="15" t="s">
        <v>151</v>
      </c>
      <c r="M37" s="15" t="s">
        <v>760</v>
      </c>
      <c r="N37" s="42"/>
      <c r="O37" s="60"/>
      <c r="P37" s="60"/>
      <c r="Q37" s="61"/>
      <c r="R37" s="157"/>
    </row>
    <row r="38" spans="1:18" ht="12.75" customHeight="1" x14ac:dyDescent="0.2">
      <c r="A38" s="15">
        <v>29</v>
      </c>
      <c r="B38" s="15" t="s">
        <v>1091</v>
      </c>
      <c r="C38" s="15" t="s">
        <v>1092</v>
      </c>
      <c r="D38" s="45">
        <v>42990</v>
      </c>
      <c r="E38" s="45">
        <v>43003</v>
      </c>
      <c r="F38" s="15">
        <v>8</v>
      </c>
      <c r="G38" s="15">
        <v>1</v>
      </c>
      <c r="H38" s="15"/>
      <c r="I38" s="15"/>
      <c r="J38" s="15"/>
      <c r="K38" s="15">
        <v>240</v>
      </c>
      <c r="L38" s="15" t="s">
        <v>151</v>
      </c>
      <c r="M38" s="15" t="s">
        <v>760</v>
      </c>
      <c r="N38" s="42"/>
      <c r="O38" s="60"/>
      <c r="P38" s="60"/>
      <c r="Q38" s="61"/>
      <c r="R38" s="157"/>
    </row>
    <row r="39" spans="1:18" ht="12.75" customHeight="1" x14ac:dyDescent="0.2">
      <c r="A39" s="15">
        <v>30</v>
      </c>
      <c r="B39" s="15" t="s">
        <v>1091</v>
      </c>
      <c r="C39" s="15" t="s">
        <v>1092</v>
      </c>
      <c r="D39" s="45" t="s">
        <v>1129</v>
      </c>
      <c r="E39" s="45">
        <v>43005</v>
      </c>
      <c r="F39" s="15"/>
      <c r="G39" s="15">
        <v>2</v>
      </c>
      <c r="H39" s="15"/>
      <c r="I39" s="15"/>
      <c r="J39" s="15"/>
      <c r="K39" s="15">
        <v>203</v>
      </c>
      <c r="L39" s="15" t="s">
        <v>151</v>
      </c>
      <c r="M39" s="15" t="s">
        <v>760</v>
      </c>
      <c r="N39" s="42"/>
      <c r="O39" s="60"/>
      <c r="P39" s="60"/>
      <c r="Q39" s="61"/>
      <c r="R39" s="157"/>
    </row>
    <row r="40" spans="1:18" ht="12.75" customHeight="1" x14ac:dyDescent="0.2">
      <c r="A40" s="15">
        <v>31</v>
      </c>
      <c r="B40" s="15" t="s">
        <v>1091</v>
      </c>
      <c r="C40" s="15" t="s">
        <v>1092</v>
      </c>
      <c r="D40" s="45">
        <v>43010</v>
      </c>
      <c r="E40" s="45">
        <v>43017</v>
      </c>
      <c r="F40" s="15"/>
      <c r="G40" s="15">
        <v>3</v>
      </c>
      <c r="H40" s="15"/>
      <c r="I40" s="15"/>
      <c r="J40" s="15"/>
      <c r="K40" s="15">
        <v>240</v>
      </c>
      <c r="L40" s="15" t="s">
        <v>151</v>
      </c>
      <c r="M40" s="15" t="s">
        <v>760</v>
      </c>
      <c r="N40" s="42"/>
      <c r="O40" s="60"/>
      <c r="P40" s="60"/>
      <c r="Q40" s="61"/>
      <c r="R40" s="157"/>
    </row>
    <row r="41" spans="1:18" ht="12.75" customHeight="1" x14ac:dyDescent="0.2">
      <c r="A41" s="15">
        <v>32</v>
      </c>
      <c r="B41" s="15" t="s">
        <v>1091</v>
      </c>
      <c r="C41" s="15" t="s">
        <v>1092</v>
      </c>
      <c r="D41" s="45">
        <v>43018</v>
      </c>
      <c r="E41" s="45">
        <v>43018</v>
      </c>
      <c r="F41" s="15"/>
      <c r="G41" s="15">
        <v>4</v>
      </c>
      <c r="H41" s="15"/>
      <c r="I41" s="15"/>
      <c r="J41" s="15"/>
      <c r="K41" s="15">
        <v>247</v>
      </c>
      <c r="L41" s="15" t="s">
        <v>151</v>
      </c>
      <c r="M41" s="15" t="s">
        <v>760</v>
      </c>
      <c r="N41" s="42"/>
      <c r="O41" s="60"/>
      <c r="P41" s="60"/>
      <c r="Q41" s="61"/>
      <c r="R41" s="157"/>
    </row>
    <row r="42" spans="1:18" ht="12.75" customHeight="1" x14ac:dyDescent="0.2">
      <c r="A42" s="15">
        <v>33</v>
      </c>
      <c r="B42" s="15" t="s">
        <v>1091</v>
      </c>
      <c r="C42" s="15" t="s">
        <v>1092</v>
      </c>
      <c r="D42" s="45">
        <v>43018</v>
      </c>
      <c r="E42" s="45">
        <v>43021</v>
      </c>
      <c r="F42" s="15">
        <v>9</v>
      </c>
      <c r="G42" s="15">
        <v>1</v>
      </c>
      <c r="H42" s="15"/>
      <c r="I42" s="15"/>
      <c r="J42" s="15"/>
      <c r="K42" s="15">
        <v>245</v>
      </c>
      <c r="L42" s="15" t="s">
        <v>151</v>
      </c>
      <c r="M42" s="15" t="s">
        <v>760</v>
      </c>
      <c r="N42" s="42"/>
      <c r="O42" s="60"/>
      <c r="P42" s="60"/>
      <c r="Q42" s="61"/>
      <c r="R42" s="157"/>
    </row>
    <row r="43" spans="1:18" ht="12.75" customHeight="1" x14ac:dyDescent="0.2">
      <c r="A43" s="15">
        <v>34</v>
      </c>
      <c r="B43" s="15" t="s">
        <v>1091</v>
      </c>
      <c r="C43" s="15" t="s">
        <v>1092</v>
      </c>
      <c r="D43" s="45">
        <v>43021</v>
      </c>
      <c r="E43" s="45">
        <v>43026</v>
      </c>
      <c r="F43" s="15"/>
      <c r="G43" s="15">
        <v>2</v>
      </c>
      <c r="H43" s="15"/>
      <c r="I43" s="15"/>
      <c r="J43" s="15"/>
      <c r="K43" s="15">
        <v>245</v>
      </c>
      <c r="L43" s="15" t="s">
        <v>151</v>
      </c>
      <c r="M43" s="15" t="s">
        <v>760</v>
      </c>
      <c r="N43" s="42"/>
      <c r="O43" s="60"/>
      <c r="P43" s="60"/>
      <c r="Q43" s="61"/>
      <c r="R43" s="157"/>
    </row>
    <row r="44" spans="1:18" ht="12.75" customHeight="1" x14ac:dyDescent="0.2">
      <c r="A44" s="15">
        <v>35</v>
      </c>
      <c r="B44" s="15" t="s">
        <v>1091</v>
      </c>
      <c r="C44" s="15" t="s">
        <v>1092</v>
      </c>
      <c r="D44" s="45">
        <v>43026</v>
      </c>
      <c r="E44" s="45">
        <v>43026</v>
      </c>
      <c r="F44" s="15"/>
      <c r="G44" s="15">
        <v>3</v>
      </c>
      <c r="H44" s="15"/>
      <c r="I44" s="15"/>
      <c r="J44" s="15"/>
      <c r="K44" s="15">
        <v>220</v>
      </c>
      <c r="L44" s="15" t="s">
        <v>151</v>
      </c>
      <c r="M44" s="15" t="s">
        <v>760</v>
      </c>
      <c r="N44" s="42"/>
      <c r="O44" s="60"/>
      <c r="P44" s="60"/>
      <c r="Q44" s="61"/>
      <c r="R44" s="157"/>
    </row>
    <row r="45" spans="1:18" ht="12.75" customHeight="1" x14ac:dyDescent="0.2">
      <c r="A45" s="15">
        <v>36</v>
      </c>
      <c r="B45" s="15" t="s">
        <v>1091</v>
      </c>
      <c r="C45" s="15" t="s">
        <v>1092</v>
      </c>
      <c r="D45" s="45">
        <v>43026</v>
      </c>
      <c r="E45" s="45">
        <v>43027</v>
      </c>
      <c r="F45" s="15"/>
      <c r="G45" s="15">
        <v>4</v>
      </c>
      <c r="H45" s="15"/>
      <c r="I45" s="15"/>
      <c r="J45" s="15"/>
      <c r="K45" s="15">
        <v>244</v>
      </c>
      <c r="L45" s="15" t="s">
        <v>151</v>
      </c>
      <c r="M45" s="15" t="s">
        <v>760</v>
      </c>
      <c r="N45" s="42"/>
      <c r="O45" s="60"/>
      <c r="P45" s="60"/>
      <c r="Q45" s="61"/>
      <c r="R45" s="147"/>
    </row>
    <row r="46" spans="1:18" ht="12.75" customHeight="1" x14ac:dyDescent="0.2">
      <c r="A46" s="15">
        <v>37</v>
      </c>
      <c r="B46" s="15" t="s">
        <v>1091</v>
      </c>
      <c r="C46" s="15" t="s">
        <v>1092</v>
      </c>
      <c r="D46" s="45">
        <v>43027</v>
      </c>
      <c r="E46" s="45">
        <v>43027</v>
      </c>
      <c r="F46" s="15">
        <v>10</v>
      </c>
      <c r="G46" s="15">
        <v>1</v>
      </c>
      <c r="H46" s="15"/>
      <c r="I46" s="15"/>
      <c r="J46" s="15"/>
      <c r="K46" s="15">
        <v>250</v>
      </c>
      <c r="L46" s="15" t="s">
        <v>151</v>
      </c>
      <c r="M46" s="15" t="s">
        <v>760</v>
      </c>
      <c r="N46" s="42"/>
      <c r="O46" s="60"/>
      <c r="P46" s="60"/>
      <c r="Q46" s="61"/>
      <c r="R46" s="156" t="s">
        <v>1130</v>
      </c>
    </row>
    <row r="47" spans="1:18" ht="12.75" customHeight="1" x14ac:dyDescent="0.2">
      <c r="A47" s="15">
        <v>38</v>
      </c>
      <c r="B47" s="15" t="s">
        <v>1091</v>
      </c>
      <c r="C47" s="15" t="s">
        <v>1092</v>
      </c>
      <c r="D47" s="45">
        <v>43027</v>
      </c>
      <c r="E47" s="45">
        <v>43031</v>
      </c>
      <c r="F47" s="15"/>
      <c r="G47" s="15">
        <v>2</v>
      </c>
      <c r="H47" s="15"/>
      <c r="I47" s="15"/>
      <c r="J47" s="15"/>
      <c r="K47" s="15">
        <v>250</v>
      </c>
      <c r="L47" s="15" t="s">
        <v>151</v>
      </c>
      <c r="M47" s="15" t="s">
        <v>760</v>
      </c>
      <c r="N47" s="42"/>
      <c r="O47" s="60"/>
      <c r="P47" s="60"/>
      <c r="Q47" s="61"/>
      <c r="R47" s="157"/>
    </row>
    <row r="48" spans="1:18" ht="12.75" customHeight="1" x14ac:dyDescent="0.2">
      <c r="A48" s="15">
        <v>39</v>
      </c>
      <c r="B48" s="15" t="s">
        <v>1091</v>
      </c>
      <c r="C48" s="15" t="s">
        <v>1092</v>
      </c>
      <c r="D48" s="45">
        <v>43031</v>
      </c>
      <c r="E48" s="45">
        <v>43032</v>
      </c>
      <c r="F48" s="15"/>
      <c r="G48" s="15">
        <v>3</v>
      </c>
      <c r="H48" s="15"/>
      <c r="I48" s="15"/>
      <c r="J48" s="15"/>
      <c r="K48" s="15">
        <v>250</v>
      </c>
      <c r="L48" s="15" t="s">
        <v>151</v>
      </c>
      <c r="M48" s="15" t="s">
        <v>760</v>
      </c>
      <c r="N48" s="42"/>
      <c r="O48" s="60"/>
      <c r="P48" s="60"/>
      <c r="Q48" s="61"/>
      <c r="R48" s="157"/>
    </row>
    <row r="49" spans="1:18" ht="12.75" customHeight="1" x14ac:dyDescent="0.2">
      <c r="A49" s="15">
        <v>40</v>
      </c>
      <c r="B49" s="15" t="s">
        <v>1091</v>
      </c>
      <c r="C49" s="15" t="s">
        <v>1092</v>
      </c>
      <c r="D49" s="45" t="s">
        <v>1131</v>
      </c>
      <c r="E49" s="45">
        <v>43039</v>
      </c>
      <c r="F49" s="15"/>
      <c r="G49" s="15">
        <v>4</v>
      </c>
      <c r="H49" s="15"/>
      <c r="I49" s="15"/>
      <c r="J49" s="15"/>
      <c r="K49" s="15">
        <v>250</v>
      </c>
      <c r="L49" s="15" t="s">
        <v>151</v>
      </c>
      <c r="M49" s="15" t="s">
        <v>760</v>
      </c>
      <c r="N49" s="42"/>
      <c r="O49" s="60"/>
      <c r="P49" s="60"/>
      <c r="Q49" s="61"/>
      <c r="R49" s="157"/>
    </row>
    <row r="50" spans="1:18" ht="12.75" customHeight="1" x14ac:dyDescent="0.2">
      <c r="A50" s="15">
        <v>41</v>
      </c>
      <c r="B50" s="15" t="s">
        <v>1091</v>
      </c>
      <c r="C50" s="15" t="s">
        <v>1092</v>
      </c>
      <c r="D50" s="45">
        <v>43040</v>
      </c>
      <c r="E50" s="45">
        <v>43055</v>
      </c>
      <c r="F50" s="15">
        <v>11</v>
      </c>
      <c r="G50" s="15">
        <v>1</v>
      </c>
      <c r="H50" s="15"/>
      <c r="I50" s="15"/>
      <c r="J50" s="15"/>
      <c r="K50" s="15">
        <v>246</v>
      </c>
      <c r="L50" s="15" t="s">
        <v>151</v>
      </c>
      <c r="M50" s="15" t="s">
        <v>760</v>
      </c>
      <c r="N50" s="42"/>
      <c r="O50" s="60"/>
      <c r="P50" s="60"/>
      <c r="Q50" s="61"/>
      <c r="R50" s="157"/>
    </row>
    <row r="51" spans="1:18" ht="12.75" customHeight="1" x14ac:dyDescent="0.2">
      <c r="A51" s="15">
        <v>42</v>
      </c>
      <c r="B51" s="15" t="s">
        <v>1091</v>
      </c>
      <c r="C51" s="15" t="s">
        <v>1092</v>
      </c>
      <c r="D51" s="45">
        <v>43055</v>
      </c>
      <c r="E51" s="45">
        <v>43062</v>
      </c>
      <c r="F51" s="15"/>
      <c r="G51" s="15">
        <v>2</v>
      </c>
      <c r="H51" s="15"/>
      <c r="I51" s="15"/>
      <c r="J51" s="15"/>
      <c r="K51" s="15">
        <v>245</v>
      </c>
      <c r="L51" s="15" t="s">
        <v>151</v>
      </c>
      <c r="M51" s="15" t="s">
        <v>760</v>
      </c>
      <c r="N51" s="42"/>
      <c r="O51" s="60"/>
      <c r="P51" s="60"/>
      <c r="Q51" s="61"/>
      <c r="R51" s="157"/>
    </row>
    <row r="52" spans="1:18" ht="12.75" customHeight="1" x14ac:dyDescent="0.2">
      <c r="A52" s="15">
        <v>43</v>
      </c>
      <c r="B52" s="15" t="s">
        <v>1091</v>
      </c>
      <c r="C52" s="15" t="s">
        <v>1092</v>
      </c>
      <c r="D52" s="45">
        <v>43062</v>
      </c>
      <c r="E52" s="45">
        <v>43065</v>
      </c>
      <c r="F52" s="15"/>
      <c r="G52" s="15">
        <v>3</v>
      </c>
      <c r="H52" s="15"/>
      <c r="I52" s="15"/>
      <c r="J52" s="15"/>
      <c r="K52" s="15">
        <v>246</v>
      </c>
      <c r="L52" s="15" t="s">
        <v>151</v>
      </c>
      <c r="M52" s="15" t="s">
        <v>760</v>
      </c>
      <c r="N52" s="42"/>
      <c r="O52" s="60"/>
      <c r="P52" s="60"/>
      <c r="Q52" s="61"/>
      <c r="R52" s="157"/>
    </row>
    <row r="53" spans="1:18" ht="12.75" customHeight="1" x14ac:dyDescent="0.2">
      <c r="A53" s="15">
        <v>44</v>
      </c>
      <c r="B53" s="15" t="s">
        <v>1091</v>
      </c>
      <c r="C53" s="15" t="s">
        <v>1092</v>
      </c>
      <c r="D53" s="45">
        <v>43065</v>
      </c>
      <c r="E53" s="45">
        <v>43069</v>
      </c>
      <c r="F53" s="15"/>
      <c r="G53" s="15">
        <v>4</v>
      </c>
      <c r="H53" s="15"/>
      <c r="I53" s="15"/>
      <c r="J53" s="15"/>
      <c r="K53" s="15">
        <v>162</v>
      </c>
      <c r="L53" s="15" t="s">
        <v>151</v>
      </c>
      <c r="M53" s="15" t="s">
        <v>760</v>
      </c>
      <c r="N53" s="42"/>
      <c r="O53" s="60"/>
      <c r="P53" s="60"/>
      <c r="Q53" s="61"/>
      <c r="R53" s="157"/>
    </row>
    <row r="54" spans="1:18" ht="12.75" customHeight="1" x14ac:dyDescent="0.2">
      <c r="A54" s="15">
        <v>45</v>
      </c>
      <c r="B54" s="15" t="s">
        <v>1091</v>
      </c>
      <c r="C54" s="15" t="s">
        <v>1092</v>
      </c>
      <c r="D54" s="45">
        <v>371788</v>
      </c>
      <c r="E54" s="45">
        <v>43087</v>
      </c>
      <c r="F54" s="15">
        <v>12</v>
      </c>
      <c r="G54" s="15">
        <v>1</v>
      </c>
      <c r="H54" s="15"/>
      <c r="I54" s="15"/>
      <c r="J54" s="15"/>
      <c r="K54" s="15">
        <v>250</v>
      </c>
      <c r="L54" s="15" t="s">
        <v>151</v>
      </c>
      <c r="M54" s="15" t="s">
        <v>760</v>
      </c>
      <c r="N54" s="42"/>
      <c r="O54" s="60"/>
      <c r="P54" s="60"/>
      <c r="Q54" s="61"/>
      <c r="R54" s="157"/>
    </row>
    <row r="55" spans="1:18" ht="12.75" customHeight="1" x14ac:dyDescent="0.2">
      <c r="A55" s="15">
        <v>46</v>
      </c>
      <c r="B55" s="15" t="s">
        <v>1091</v>
      </c>
      <c r="C55" s="15" t="s">
        <v>1092</v>
      </c>
      <c r="D55" s="45">
        <v>43087</v>
      </c>
      <c r="E55" s="45">
        <v>43096</v>
      </c>
      <c r="F55" s="15"/>
      <c r="G55" s="15">
        <v>2</v>
      </c>
      <c r="H55" s="15"/>
      <c r="I55" s="15"/>
      <c r="J55" s="15"/>
      <c r="K55" s="15">
        <v>250</v>
      </c>
      <c r="L55" s="15" t="s">
        <v>151</v>
      </c>
      <c r="M55" s="15" t="s">
        <v>760</v>
      </c>
      <c r="N55" s="42"/>
      <c r="O55" s="60"/>
      <c r="P55" s="60"/>
      <c r="Q55" s="61"/>
      <c r="R55" s="157"/>
    </row>
    <row r="56" spans="1:18" ht="12.75" customHeight="1" x14ac:dyDescent="0.2">
      <c r="A56" s="15">
        <v>47</v>
      </c>
      <c r="B56" s="15" t="s">
        <v>1091</v>
      </c>
      <c r="C56" s="15" t="s">
        <v>1092</v>
      </c>
      <c r="D56" s="45">
        <v>43096</v>
      </c>
      <c r="E56" s="45">
        <v>43098</v>
      </c>
      <c r="F56" s="15"/>
      <c r="G56" s="15">
        <v>3</v>
      </c>
      <c r="H56" s="15"/>
      <c r="I56" s="15"/>
      <c r="J56" s="15"/>
      <c r="K56" s="15">
        <v>217</v>
      </c>
      <c r="L56" s="15" t="s">
        <v>151</v>
      </c>
      <c r="M56" s="15" t="s">
        <v>760</v>
      </c>
      <c r="N56" s="42"/>
      <c r="O56" s="60"/>
      <c r="P56" s="60"/>
      <c r="Q56" s="61"/>
      <c r="R56" s="147"/>
    </row>
    <row r="57" spans="1:18" ht="12.75" customHeight="1" x14ac:dyDescent="0.2">
      <c r="A57" s="183" t="s">
        <v>308</v>
      </c>
      <c r="B57" s="139"/>
      <c r="C57" s="182" t="s">
        <v>1132</v>
      </c>
      <c r="D57" s="139"/>
      <c r="E57" s="183" t="s">
        <v>309</v>
      </c>
      <c r="F57" s="139"/>
      <c r="G57" s="185" t="s">
        <v>1100</v>
      </c>
      <c r="H57" s="138"/>
      <c r="I57" s="138"/>
      <c r="J57" s="139"/>
      <c r="K57" s="183" t="s">
        <v>310</v>
      </c>
      <c r="L57" s="139"/>
      <c r="M57" s="182" t="s">
        <v>1101</v>
      </c>
      <c r="N57" s="138"/>
      <c r="O57" s="138"/>
      <c r="P57" s="138"/>
      <c r="Q57" s="139"/>
      <c r="R57" s="1"/>
    </row>
    <row r="58" spans="1:18" ht="12.75" customHeight="1" x14ac:dyDescent="0.2">
      <c r="A58" s="183" t="s">
        <v>311</v>
      </c>
      <c r="B58" s="139"/>
      <c r="C58" s="182" t="s">
        <v>1102</v>
      </c>
      <c r="D58" s="139"/>
      <c r="E58" s="183" t="s">
        <v>311</v>
      </c>
      <c r="F58" s="139"/>
      <c r="G58" s="185" t="s">
        <v>1103</v>
      </c>
      <c r="H58" s="138"/>
      <c r="I58" s="138"/>
      <c r="J58" s="139"/>
      <c r="K58" s="183" t="s">
        <v>312</v>
      </c>
      <c r="L58" s="139"/>
      <c r="M58" s="182" t="s">
        <v>119</v>
      </c>
      <c r="N58" s="138"/>
      <c r="O58" s="138"/>
      <c r="P58" s="138"/>
      <c r="Q58" s="139"/>
      <c r="R58" s="1"/>
    </row>
    <row r="59" spans="1:18" ht="12.75" customHeight="1" x14ac:dyDescent="0.2">
      <c r="A59" s="183" t="s">
        <v>313</v>
      </c>
      <c r="B59" s="139"/>
      <c r="C59" s="182"/>
      <c r="D59" s="139"/>
      <c r="E59" s="183" t="s">
        <v>313</v>
      </c>
      <c r="F59" s="139"/>
      <c r="G59" s="185"/>
      <c r="H59" s="138"/>
      <c r="I59" s="138"/>
      <c r="J59" s="139"/>
      <c r="K59" s="183" t="s">
        <v>313</v>
      </c>
      <c r="L59" s="139"/>
      <c r="M59" s="182"/>
      <c r="N59" s="138"/>
      <c r="O59" s="138"/>
      <c r="P59" s="138"/>
      <c r="Q59" s="139"/>
      <c r="R59" s="1"/>
    </row>
    <row r="60" spans="1:18" ht="12.75" customHeight="1" x14ac:dyDescent="0.2">
      <c r="A60" s="183" t="s">
        <v>121</v>
      </c>
      <c r="B60" s="139"/>
      <c r="C60" s="246">
        <v>44621</v>
      </c>
      <c r="D60" s="139"/>
      <c r="E60" s="183" t="s">
        <v>121</v>
      </c>
      <c r="F60" s="139"/>
      <c r="G60" s="245">
        <v>44621</v>
      </c>
      <c r="H60" s="138"/>
      <c r="I60" s="138"/>
      <c r="J60" s="139"/>
      <c r="K60" s="183" t="s">
        <v>314</v>
      </c>
      <c r="L60" s="139"/>
      <c r="M60" s="246">
        <v>44621</v>
      </c>
      <c r="N60" s="138"/>
      <c r="O60" s="138"/>
      <c r="P60" s="138"/>
      <c r="Q60" s="139"/>
      <c r="R60" s="1"/>
    </row>
    <row r="61" spans="1:18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ht="12.75" customHeight="1" x14ac:dyDescent="0.2">
      <c r="A62" s="176"/>
      <c r="B62" s="132"/>
      <c r="C62" s="177" t="s">
        <v>238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32"/>
      <c r="N62" s="178" t="s">
        <v>239</v>
      </c>
      <c r="O62" s="138"/>
      <c r="P62" s="138"/>
      <c r="Q62" s="139"/>
      <c r="R62" s="1"/>
    </row>
    <row r="63" spans="1:18" ht="12.75" customHeight="1" x14ac:dyDescent="0.2">
      <c r="A63" s="133"/>
      <c r="B63" s="134"/>
      <c r="C63" s="135"/>
      <c r="D63" s="143"/>
      <c r="E63" s="143"/>
      <c r="F63" s="143"/>
      <c r="G63" s="143"/>
      <c r="H63" s="143"/>
      <c r="I63" s="143"/>
      <c r="J63" s="143"/>
      <c r="K63" s="143"/>
      <c r="L63" s="143"/>
      <c r="M63" s="136"/>
      <c r="N63" s="178" t="s">
        <v>240</v>
      </c>
      <c r="O63" s="138"/>
      <c r="P63" s="138"/>
      <c r="Q63" s="139"/>
      <c r="R63" s="1"/>
    </row>
    <row r="64" spans="1:18" ht="12.75" customHeight="1" x14ac:dyDescent="0.2">
      <c r="A64" s="133"/>
      <c r="B64" s="134"/>
      <c r="C64" s="177" t="s">
        <v>241</v>
      </c>
      <c r="D64" s="142"/>
      <c r="E64" s="142"/>
      <c r="F64" s="142"/>
      <c r="G64" s="142"/>
      <c r="H64" s="142"/>
      <c r="I64" s="142"/>
      <c r="J64" s="142"/>
      <c r="K64" s="142"/>
      <c r="L64" s="142"/>
      <c r="M64" s="132"/>
      <c r="N64" s="179" t="s">
        <v>242</v>
      </c>
      <c r="O64" s="138"/>
      <c r="P64" s="138"/>
      <c r="Q64" s="139"/>
      <c r="R64" s="1"/>
    </row>
    <row r="65" spans="1:18" ht="12.75" customHeight="1" x14ac:dyDescent="0.2">
      <c r="A65" s="135"/>
      <c r="B65" s="136"/>
      <c r="C65" s="135"/>
      <c r="D65" s="143"/>
      <c r="E65" s="143"/>
      <c r="F65" s="143"/>
      <c r="G65" s="143"/>
      <c r="H65" s="143"/>
      <c r="I65" s="143"/>
      <c r="J65" s="143"/>
      <c r="K65" s="143"/>
      <c r="L65" s="143"/>
      <c r="M65" s="136"/>
      <c r="N65" s="179" t="s">
        <v>5</v>
      </c>
      <c r="O65" s="138"/>
      <c r="P65" s="138"/>
      <c r="Q65" s="139"/>
      <c r="R65" s="1"/>
    </row>
    <row r="66" spans="1:18" ht="12.75" customHeight="1" x14ac:dyDescent="0.2">
      <c r="A66" s="183" t="s">
        <v>243</v>
      </c>
      <c r="B66" s="138"/>
      <c r="C66" s="139"/>
      <c r="D66" s="186" t="s">
        <v>244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9"/>
      <c r="R66" s="1"/>
    </row>
    <row r="67" spans="1:18" ht="12.75" customHeight="1" x14ac:dyDescent="0.2">
      <c r="A67" s="183" t="s">
        <v>245</v>
      </c>
      <c r="B67" s="138"/>
      <c r="C67" s="139"/>
      <c r="D67" s="235" t="s">
        <v>1088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9"/>
      <c r="R67" s="1"/>
    </row>
    <row r="68" spans="1:18" ht="21" customHeight="1" x14ac:dyDescent="0.2">
      <c r="A68" s="185" t="s">
        <v>246</v>
      </c>
      <c r="B68" s="139"/>
      <c r="C68" s="43" t="s">
        <v>1089</v>
      </c>
      <c r="D68" s="187" t="s">
        <v>1133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9"/>
      <c r="R68" s="1"/>
    </row>
    <row r="69" spans="1:18" ht="12.75" customHeight="1" x14ac:dyDescent="0.2">
      <c r="A69" s="153" t="s">
        <v>15</v>
      </c>
      <c r="B69" s="172" t="s">
        <v>16</v>
      </c>
      <c r="C69" s="153" t="s">
        <v>248</v>
      </c>
      <c r="D69" s="184" t="s">
        <v>18</v>
      </c>
      <c r="E69" s="139"/>
      <c r="F69" s="184" t="s">
        <v>249</v>
      </c>
      <c r="G69" s="138"/>
      <c r="H69" s="138"/>
      <c r="I69" s="138"/>
      <c r="J69" s="139"/>
      <c r="K69" s="153" t="s">
        <v>250</v>
      </c>
      <c r="L69" s="172" t="s">
        <v>251</v>
      </c>
      <c r="M69" s="153" t="s">
        <v>252</v>
      </c>
      <c r="N69" s="188" t="s">
        <v>253</v>
      </c>
      <c r="O69" s="142"/>
      <c r="P69" s="142"/>
      <c r="Q69" s="132"/>
      <c r="R69" s="174" t="s">
        <v>1083</v>
      </c>
    </row>
    <row r="70" spans="1:18" ht="12.75" customHeight="1" x14ac:dyDescent="0.2">
      <c r="A70" s="147"/>
      <c r="B70" s="147"/>
      <c r="C70" s="147"/>
      <c r="D70" s="15" t="s">
        <v>25</v>
      </c>
      <c r="E70" s="15" t="s">
        <v>26</v>
      </c>
      <c r="F70" s="15" t="s">
        <v>254</v>
      </c>
      <c r="G70" s="15" t="s">
        <v>255</v>
      </c>
      <c r="H70" s="15" t="s">
        <v>256</v>
      </c>
      <c r="I70" s="15" t="s">
        <v>257</v>
      </c>
      <c r="J70" s="15" t="s">
        <v>258</v>
      </c>
      <c r="K70" s="147"/>
      <c r="L70" s="147"/>
      <c r="M70" s="147"/>
      <c r="N70" s="135"/>
      <c r="O70" s="143"/>
      <c r="P70" s="143"/>
      <c r="Q70" s="136"/>
      <c r="R70" s="147"/>
    </row>
    <row r="71" spans="1:18" ht="12.75" customHeight="1" x14ac:dyDescent="0.2">
      <c r="A71" s="15">
        <v>1</v>
      </c>
      <c r="B71" s="15" t="s">
        <v>1134</v>
      </c>
      <c r="C71" s="47" t="s">
        <v>1135</v>
      </c>
      <c r="D71" s="45">
        <v>42766</v>
      </c>
      <c r="E71" s="45">
        <v>42794</v>
      </c>
      <c r="F71" s="15">
        <v>1</v>
      </c>
      <c r="G71" s="15">
        <v>1</v>
      </c>
      <c r="H71" s="15"/>
      <c r="I71" s="15"/>
      <c r="J71" s="15"/>
      <c r="K71" s="15">
        <v>202</v>
      </c>
      <c r="L71" s="15" t="s">
        <v>151</v>
      </c>
      <c r="M71" s="15" t="s">
        <v>760</v>
      </c>
      <c r="N71" s="185"/>
      <c r="O71" s="138"/>
      <c r="P71" s="138"/>
      <c r="Q71" s="139"/>
      <c r="R71" s="156" t="s">
        <v>1130</v>
      </c>
    </row>
    <row r="72" spans="1:18" ht="12.75" customHeight="1" x14ac:dyDescent="0.2">
      <c r="A72" s="15">
        <v>2</v>
      </c>
      <c r="B72" s="15" t="s">
        <v>1134</v>
      </c>
      <c r="C72" s="47" t="s">
        <v>1135</v>
      </c>
      <c r="D72" s="45">
        <v>42825</v>
      </c>
      <c r="E72" s="45">
        <v>42855</v>
      </c>
      <c r="F72" s="15"/>
      <c r="G72" s="15">
        <v>2</v>
      </c>
      <c r="H72" s="15"/>
      <c r="I72" s="15"/>
      <c r="J72" s="15"/>
      <c r="K72" s="15">
        <v>161</v>
      </c>
      <c r="L72" s="15" t="s">
        <v>151</v>
      </c>
      <c r="M72" s="15" t="s">
        <v>760</v>
      </c>
      <c r="N72" s="185"/>
      <c r="O72" s="138"/>
      <c r="P72" s="138"/>
      <c r="Q72" s="139"/>
      <c r="R72" s="157"/>
    </row>
    <row r="73" spans="1:18" ht="12.75" customHeight="1" x14ac:dyDescent="0.2">
      <c r="A73" s="15">
        <v>3</v>
      </c>
      <c r="B73" s="15" t="s">
        <v>1134</v>
      </c>
      <c r="C73" s="47" t="s">
        <v>1135</v>
      </c>
      <c r="D73" s="45">
        <v>42886</v>
      </c>
      <c r="E73" s="45">
        <v>42916</v>
      </c>
      <c r="F73" s="15"/>
      <c r="G73" s="15">
        <v>3</v>
      </c>
      <c r="H73" s="15"/>
      <c r="I73" s="15"/>
      <c r="J73" s="15"/>
      <c r="K73" s="15">
        <v>199</v>
      </c>
      <c r="L73" s="15" t="s">
        <v>151</v>
      </c>
      <c r="M73" s="15" t="s">
        <v>760</v>
      </c>
      <c r="N73" s="184"/>
      <c r="O73" s="138"/>
      <c r="P73" s="138"/>
      <c r="Q73" s="139"/>
      <c r="R73" s="157"/>
    </row>
    <row r="74" spans="1:18" ht="12.75" customHeight="1" x14ac:dyDescent="0.2">
      <c r="A74" s="15">
        <v>4</v>
      </c>
      <c r="B74" s="15" t="s">
        <v>1134</v>
      </c>
      <c r="C74" s="47" t="s">
        <v>1135</v>
      </c>
      <c r="D74" s="45">
        <v>42947</v>
      </c>
      <c r="E74" s="45">
        <v>42978</v>
      </c>
      <c r="F74" s="15"/>
      <c r="G74" s="15">
        <v>4</v>
      </c>
      <c r="H74" s="15"/>
      <c r="I74" s="15"/>
      <c r="J74" s="15"/>
      <c r="K74" s="15">
        <v>189</v>
      </c>
      <c r="L74" s="15" t="s">
        <v>151</v>
      </c>
      <c r="M74" s="15" t="s">
        <v>760</v>
      </c>
      <c r="N74" s="185"/>
      <c r="O74" s="138"/>
      <c r="P74" s="138"/>
      <c r="Q74" s="139"/>
      <c r="R74" s="147"/>
    </row>
    <row r="75" spans="1:18" ht="12.75" customHeight="1" x14ac:dyDescent="0.2">
      <c r="A75" s="15">
        <v>5</v>
      </c>
      <c r="B75" s="15" t="s">
        <v>1134</v>
      </c>
      <c r="C75" s="47" t="s">
        <v>1135</v>
      </c>
      <c r="D75" s="45">
        <v>43008</v>
      </c>
      <c r="E75" s="45">
        <v>43029</v>
      </c>
      <c r="F75" s="15">
        <v>2</v>
      </c>
      <c r="G75" s="15">
        <v>1</v>
      </c>
      <c r="H75" s="15"/>
      <c r="I75" s="15"/>
      <c r="J75" s="15"/>
      <c r="K75" s="15">
        <v>209</v>
      </c>
      <c r="L75" s="15" t="s">
        <v>151</v>
      </c>
      <c r="M75" s="15" t="s">
        <v>760</v>
      </c>
      <c r="N75" s="42"/>
      <c r="O75" s="60"/>
      <c r="P75" s="60"/>
      <c r="Q75" s="61"/>
      <c r="R75" s="156" t="s">
        <v>1136</v>
      </c>
    </row>
    <row r="76" spans="1:18" ht="12.75" customHeight="1" x14ac:dyDescent="0.2">
      <c r="A76" s="15">
        <v>6</v>
      </c>
      <c r="B76" s="15" t="s">
        <v>1134</v>
      </c>
      <c r="C76" s="47" t="s">
        <v>1135</v>
      </c>
      <c r="D76" s="45">
        <v>43069</v>
      </c>
      <c r="E76" s="45">
        <v>43100</v>
      </c>
      <c r="F76" s="15"/>
      <c r="G76" s="15">
        <v>2</v>
      </c>
      <c r="H76" s="15"/>
      <c r="I76" s="15"/>
      <c r="J76" s="15"/>
      <c r="K76" s="15">
        <v>203</v>
      </c>
      <c r="L76" s="15" t="s">
        <v>151</v>
      </c>
      <c r="M76" s="15" t="s">
        <v>760</v>
      </c>
      <c r="N76" s="185"/>
      <c r="O76" s="138"/>
      <c r="P76" s="138"/>
      <c r="Q76" s="139"/>
      <c r="R76" s="147"/>
    </row>
    <row r="77" spans="1:18" ht="12.75" customHeight="1" x14ac:dyDescent="0.2">
      <c r="A77" s="183" t="s">
        <v>308</v>
      </c>
      <c r="B77" s="139"/>
      <c r="C77" s="182" t="s">
        <v>1137</v>
      </c>
      <c r="D77" s="139"/>
      <c r="E77" s="183" t="s">
        <v>309</v>
      </c>
      <c r="F77" s="139"/>
      <c r="G77" s="185" t="s">
        <v>1100</v>
      </c>
      <c r="H77" s="138"/>
      <c r="I77" s="138"/>
      <c r="J77" s="139"/>
      <c r="K77" s="183" t="s">
        <v>310</v>
      </c>
      <c r="L77" s="139"/>
      <c r="M77" s="182" t="s">
        <v>1101</v>
      </c>
      <c r="N77" s="138"/>
      <c r="O77" s="138"/>
      <c r="P77" s="138"/>
      <c r="Q77" s="139"/>
      <c r="R77" s="1"/>
    </row>
    <row r="78" spans="1:18" ht="12.75" customHeight="1" x14ac:dyDescent="0.2">
      <c r="A78" s="183" t="s">
        <v>311</v>
      </c>
      <c r="B78" s="139"/>
      <c r="C78" s="182" t="s">
        <v>1102</v>
      </c>
      <c r="D78" s="139"/>
      <c r="E78" s="183" t="s">
        <v>311</v>
      </c>
      <c r="F78" s="139"/>
      <c r="G78" s="185" t="s">
        <v>1103</v>
      </c>
      <c r="H78" s="138"/>
      <c r="I78" s="138"/>
      <c r="J78" s="139"/>
      <c r="K78" s="183" t="s">
        <v>312</v>
      </c>
      <c r="L78" s="139"/>
      <c r="M78" s="182" t="s">
        <v>119</v>
      </c>
      <c r="N78" s="138"/>
      <c r="O78" s="138"/>
      <c r="P78" s="138"/>
      <c r="Q78" s="139"/>
      <c r="R78" s="1"/>
    </row>
    <row r="79" spans="1:18" ht="12.75" customHeight="1" x14ac:dyDescent="0.2">
      <c r="A79" s="183" t="s">
        <v>313</v>
      </c>
      <c r="B79" s="139"/>
      <c r="C79" s="182"/>
      <c r="D79" s="139"/>
      <c r="E79" s="183" t="s">
        <v>313</v>
      </c>
      <c r="F79" s="139"/>
      <c r="G79" s="185"/>
      <c r="H79" s="138"/>
      <c r="I79" s="138"/>
      <c r="J79" s="139"/>
      <c r="K79" s="183" t="s">
        <v>313</v>
      </c>
      <c r="L79" s="139"/>
      <c r="M79" s="182"/>
      <c r="N79" s="138"/>
      <c r="O79" s="138"/>
      <c r="P79" s="138"/>
      <c r="Q79" s="139"/>
      <c r="R79" s="1"/>
    </row>
    <row r="80" spans="1:18" ht="12.75" customHeight="1" x14ac:dyDescent="0.2">
      <c r="A80" s="183" t="s">
        <v>121</v>
      </c>
      <c r="B80" s="139"/>
      <c r="C80" s="246">
        <v>44621</v>
      </c>
      <c r="D80" s="139"/>
      <c r="E80" s="183" t="s">
        <v>121</v>
      </c>
      <c r="F80" s="139"/>
      <c r="G80" s="245">
        <v>44621</v>
      </c>
      <c r="H80" s="138"/>
      <c r="I80" s="138"/>
      <c r="J80" s="139"/>
      <c r="K80" s="183" t="s">
        <v>314</v>
      </c>
      <c r="L80" s="139"/>
      <c r="M80" s="246">
        <v>44621</v>
      </c>
      <c r="N80" s="138"/>
      <c r="O80" s="138"/>
      <c r="P80" s="138"/>
      <c r="Q80" s="139"/>
      <c r="R80" s="1"/>
    </row>
  </sheetData>
  <mergeCells count="114">
    <mergeCell ref="R30:R45"/>
    <mergeCell ref="R46:R56"/>
    <mergeCell ref="M57:Q57"/>
    <mergeCell ref="M58:Q58"/>
    <mergeCell ref="M59:Q59"/>
    <mergeCell ref="M60:Q60"/>
    <mergeCell ref="N62:Q62"/>
    <mergeCell ref="N69:Q70"/>
    <mergeCell ref="R69:R70"/>
    <mergeCell ref="N63:Q63"/>
    <mergeCell ref="N64:Q64"/>
    <mergeCell ref="N65:Q65"/>
    <mergeCell ref="D66:Q66"/>
    <mergeCell ref="D67:Q67"/>
    <mergeCell ref="D68:Q68"/>
    <mergeCell ref="M69:M70"/>
    <mergeCell ref="E60:F60"/>
    <mergeCell ref="G60:J60"/>
    <mergeCell ref="M8:M9"/>
    <mergeCell ref="N8:Q9"/>
    <mergeCell ref="R8:R9"/>
    <mergeCell ref="N10:Q10"/>
    <mergeCell ref="R10:R13"/>
    <mergeCell ref="N11:Q11"/>
    <mergeCell ref="N12:Q12"/>
    <mergeCell ref="N13:Q13"/>
    <mergeCell ref="N14:Q14"/>
    <mergeCell ref="R14:R29"/>
    <mergeCell ref="N15:Q15"/>
    <mergeCell ref="N16:Q16"/>
    <mergeCell ref="N17:Q17"/>
    <mergeCell ref="N18:Q18"/>
    <mergeCell ref="A78:B78"/>
    <mergeCell ref="M78:Q78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K57:L57"/>
    <mergeCell ref="K58:L58"/>
    <mergeCell ref="K59:L59"/>
    <mergeCell ref="K60:L60"/>
    <mergeCell ref="K69:K70"/>
    <mergeCell ref="L69:L70"/>
    <mergeCell ref="A5:C5"/>
    <mergeCell ref="D5:Q5"/>
    <mergeCell ref="A6:C6"/>
    <mergeCell ref="D6:Q6"/>
    <mergeCell ref="A7:B7"/>
    <mergeCell ref="D7:Q7"/>
    <mergeCell ref="A8:A9"/>
    <mergeCell ref="R75:R76"/>
    <mergeCell ref="N76:Q76"/>
    <mergeCell ref="C78:D78"/>
    <mergeCell ref="E78:F78"/>
    <mergeCell ref="A79:B79"/>
    <mergeCell ref="C79:D79"/>
    <mergeCell ref="E79:F79"/>
    <mergeCell ref="A80:B80"/>
    <mergeCell ref="C80:D80"/>
    <mergeCell ref="E80:F80"/>
    <mergeCell ref="G78:J78"/>
    <mergeCell ref="K78:L78"/>
    <mergeCell ref="G79:J79"/>
    <mergeCell ref="K79:L79"/>
    <mergeCell ref="M79:Q79"/>
    <mergeCell ref="G80:J80"/>
    <mergeCell ref="K80:L80"/>
    <mergeCell ref="M80:Q80"/>
    <mergeCell ref="A77:B77"/>
    <mergeCell ref="C77:D77"/>
    <mergeCell ref="E77:F77"/>
    <mergeCell ref="G77:J77"/>
    <mergeCell ref="K77:L77"/>
    <mergeCell ref="M77:Q77"/>
    <mergeCell ref="R71:R74"/>
    <mergeCell ref="N72:Q72"/>
    <mergeCell ref="N73:Q73"/>
    <mergeCell ref="N74:Q74"/>
    <mergeCell ref="D69:E69"/>
    <mergeCell ref="F69:J69"/>
    <mergeCell ref="A62:B65"/>
    <mergeCell ref="A66:C66"/>
    <mergeCell ref="A67:C67"/>
    <mergeCell ref="A68:B68"/>
    <mergeCell ref="A69:A70"/>
    <mergeCell ref="B69:B70"/>
    <mergeCell ref="C69:C70"/>
    <mergeCell ref="C62:M63"/>
    <mergeCell ref="C64:M65"/>
    <mergeCell ref="A59:B59"/>
    <mergeCell ref="C59:D59"/>
    <mergeCell ref="E59:F59"/>
    <mergeCell ref="G59:J59"/>
    <mergeCell ref="A60:B60"/>
    <mergeCell ref="C60:D60"/>
    <mergeCell ref="C58:D58"/>
    <mergeCell ref="E58:F58"/>
    <mergeCell ref="N71:Q71"/>
    <mergeCell ref="D8:E8"/>
    <mergeCell ref="F8:J8"/>
    <mergeCell ref="B8:B9"/>
    <mergeCell ref="C8:C9"/>
    <mergeCell ref="A57:B57"/>
    <mergeCell ref="C57:D57"/>
    <mergeCell ref="E57:F57"/>
    <mergeCell ref="G57:J57"/>
    <mergeCell ref="G58:J58"/>
    <mergeCell ref="A58:B58"/>
  </mergeCells>
  <pageMargins left="0.70866141732283472" right="0.70866141732283472" top="0.74803149606299213" bottom="0.74803149606299213" header="0" footer="0"/>
  <pageSetup scale="80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R53"/>
  <sheetViews>
    <sheetView workbookViewId="0">
      <selection activeCell="V11" sqref="V11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5" customWidth="1"/>
    <col min="4" max="4" width="9.42578125" customWidth="1"/>
    <col min="5" max="5" width="12" customWidth="1"/>
    <col min="6" max="7" width="9.42578125" customWidth="1"/>
    <col min="8" max="9" width="7.85546875" customWidth="1"/>
    <col min="10" max="10" width="15.710937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5703125" customWidth="1"/>
  </cols>
  <sheetData>
    <row r="1" spans="1:18" ht="29.25" customHeight="1" x14ac:dyDescent="0.2">
      <c r="A1" s="248"/>
      <c r="B1" s="249"/>
      <c r="C1" s="253" t="s">
        <v>238</v>
      </c>
      <c r="D1" s="254"/>
      <c r="E1" s="254"/>
      <c r="F1" s="254"/>
      <c r="G1" s="254"/>
      <c r="H1" s="254"/>
      <c r="I1" s="254"/>
      <c r="J1" s="254"/>
      <c r="K1" s="254"/>
      <c r="L1" s="254"/>
      <c r="M1" s="249"/>
      <c r="N1" s="257" t="s">
        <v>239</v>
      </c>
      <c r="O1" s="258"/>
      <c r="P1" s="258"/>
      <c r="Q1" s="259"/>
      <c r="R1" s="19"/>
    </row>
    <row r="2" spans="1:18" ht="33" customHeight="1" x14ac:dyDescent="0.2">
      <c r="A2" s="250"/>
      <c r="B2" s="134"/>
      <c r="C2" s="255"/>
      <c r="D2" s="256"/>
      <c r="E2" s="256"/>
      <c r="F2" s="256"/>
      <c r="G2" s="256"/>
      <c r="H2" s="256"/>
      <c r="I2" s="256"/>
      <c r="J2" s="256"/>
      <c r="K2" s="256"/>
      <c r="L2" s="256"/>
      <c r="M2" s="252"/>
      <c r="N2" s="257" t="s">
        <v>240</v>
      </c>
      <c r="O2" s="258"/>
      <c r="P2" s="258"/>
      <c r="Q2" s="259"/>
      <c r="R2" s="19"/>
    </row>
    <row r="3" spans="1:18" ht="13.5" customHeight="1" x14ac:dyDescent="0.2">
      <c r="A3" s="250"/>
      <c r="B3" s="134"/>
      <c r="C3" s="253" t="s">
        <v>241</v>
      </c>
      <c r="D3" s="254"/>
      <c r="E3" s="254"/>
      <c r="F3" s="254"/>
      <c r="G3" s="254"/>
      <c r="H3" s="254"/>
      <c r="I3" s="254"/>
      <c r="J3" s="254"/>
      <c r="K3" s="254"/>
      <c r="L3" s="254"/>
      <c r="M3" s="249"/>
      <c r="N3" s="260" t="s">
        <v>242</v>
      </c>
      <c r="O3" s="258"/>
      <c r="P3" s="258"/>
      <c r="Q3" s="259"/>
      <c r="R3" s="19"/>
    </row>
    <row r="4" spans="1:18" ht="14.25" customHeight="1" x14ac:dyDescent="0.2">
      <c r="A4" s="251"/>
      <c r="B4" s="252"/>
      <c r="C4" s="255"/>
      <c r="D4" s="256"/>
      <c r="E4" s="256"/>
      <c r="F4" s="256"/>
      <c r="G4" s="256"/>
      <c r="H4" s="256"/>
      <c r="I4" s="256"/>
      <c r="J4" s="256"/>
      <c r="K4" s="256"/>
      <c r="L4" s="256"/>
      <c r="M4" s="252"/>
      <c r="N4" s="260" t="s">
        <v>5</v>
      </c>
      <c r="O4" s="258"/>
      <c r="P4" s="258"/>
      <c r="Q4" s="259"/>
      <c r="R4" s="19"/>
    </row>
    <row r="5" spans="1:18" ht="23.25" customHeight="1" x14ac:dyDescent="0.2">
      <c r="A5" s="263" t="s">
        <v>1138</v>
      </c>
      <c r="B5" s="258"/>
      <c r="C5" s="264"/>
      <c r="D5" s="265" t="s">
        <v>244</v>
      </c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9"/>
      <c r="R5" s="19"/>
    </row>
    <row r="6" spans="1:18" ht="16.5" customHeight="1" x14ac:dyDescent="0.2">
      <c r="A6" s="266" t="s">
        <v>1139</v>
      </c>
      <c r="B6" s="258"/>
      <c r="C6" s="264"/>
      <c r="D6" s="267" t="s">
        <v>1140</v>
      </c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9"/>
      <c r="R6" s="19"/>
    </row>
    <row r="7" spans="1:18" ht="28.5" customHeight="1" x14ac:dyDescent="0.2">
      <c r="A7" s="268" t="s">
        <v>246</v>
      </c>
      <c r="B7" s="264"/>
      <c r="C7" s="115" t="s">
        <v>1041</v>
      </c>
      <c r="D7" s="269" t="s">
        <v>1141</v>
      </c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9"/>
      <c r="R7" s="19"/>
    </row>
    <row r="8" spans="1:18" ht="28.5" customHeight="1" x14ac:dyDescent="0.2">
      <c r="A8" s="270" t="s">
        <v>15</v>
      </c>
      <c r="B8" s="261" t="s">
        <v>16</v>
      </c>
      <c r="C8" s="272" t="s">
        <v>248</v>
      </c>
      <c r="D8" s="274" t="s">
        <v>18</v>
      </c>
      <c r="E8" s="264"/>
      <c r="F8" s="274" t="s">
        <v>249</v>
      </c>
      <c r="G8" s="258"/>
      <c r="H8" s="258"/>
      <c r="I8" s="258"/>
      <c r="J8" s="264"/>
      <c r="K8" s="272" t="s">
        <v>250</v>
      </c>
      <c r="L8" s="261" t="s">
        <v>251</v>
      </c>
      <c r="M8" s="272" t="s">
        <v>252</v>
      </c>
      <c r="N8" s="273" t="s">
        <v>253</v>
      </c>
      <c r="O8" s="254"/>
      <c r="P8" s="254"/>
      <c r="Q8" s="249"/>
      <c r="R8" s="172" t="s">
        <v>1142</v>
      </c>
    </row>
    <row r="9" spans="1:18" ht="18.75" customHeight="1" x14ac:dyDescent="0.2">
      <c r="A9" s="271"/>
      <c r="B9" s="262"/>
      <c r="C9" s="262"/>
      <c r="D9" s="116" t="s">
        <v>25</v>
      </c>
      <c r="E9" s="116" t="s">
        <v>26</v>
      </c>
      <c r="F9" s="116" t="s">
        <v>254</v>
      </c>
      <c r="G9" s="116" t="s">
        <v>255</v>
      </c>
      <c r="H9" s="116" t="s">
        <v>256</v>
      </c>
      <c r="I9" s="116" t="s">
        <v>257</v>
      </c>
      <c r="J9" s="116" t="s">
        <v>258</v>
      </c>
      <c r="K9" s="262"/>
      <c r="L9" s="262"/>
      <c r="M9" s="262"/>
      <c r="N9" s="255"/>
      <c r="O9" s="256"/>
      <c r="P9" s="256"/>
      <c r="Q9" s="252"/>
      <c r="R9" s="147"/>
    </row>
    <row r="10" spans="1:18" ht="13.5" customHeight="1" x14ac:dyDescent="0.2">
      <c r="A10" s="15">
        <v>1</v>
      </c>
      <c r="B10" s="15" t="s">
        <v>259</v>
      </c>
      <c r="C10" s="47" t="s">
        <v>1143</v>
      </c>
      <c r="D10" s="45">
        <v>43150</v>
      </c>
      <c r="E10" s="45">
        <v>43159</v>
      </c>
      <c r="F10" s="15">
        <v>1</v>
      </c>
      <c r="G10" s="15">
        <v>1</v>
      </c>
      <c r="H10" s="15"/>
      <c r="I10" s="15"/>
      <c r="J10" s="15"/>
      <c r="K10" s="15">
        <v>129</v>
      </c>
      <c r="L10" s="15" t="s">
        <v>151</v>
      </c>
      <c r="M10" s="15" t="s">
        <v>152</v>
      </c>
      <c r="N10" s="185"/>
      <c r="O10" s="138"/>
      <c r="P10" s="138"/>
      <c r="Q10" s="139"/>
      <c r="R10" s="153" t="s">
        <v>1144</v>
      </c>
    </row>
    <row r="11" spans="1:18" ht="13.5" customHeight="1" x14ac:dyDescent="0.2">
      <c r="A11" s="15">
        <v>2</v>
      </c>
      <c r="B11" s="15" t="s">
        <v>259</v>
      </c>
      <c r="C11" s="47" t="s">
        <v>1143</v>
      </c>
      <c r="D11" s="45">
        <v>43186</v>
      </c>
      <c r="E11" s="45">
        <v>43250</v>
      </c>
      <c r="F11" s="15">
        <v>1</v>
      </c>
      <c r="G11" s="15">
        <v>2</v>
      </c>
      <c r="H11" s="15"/>
      <c r="I11" s="15"/>
      <c r="J11" s="15"/>
      <c r="K11" s="15">
        <v>224</v>
      </c>
      <c r="L11" s="15" t="s">
        <v>151</v>
      </c>
      <c r="M11" s="15" t="s">
        <v>152</v>
      </c>
      <c r="N11" s="185"/>
      <c r="O11" s="138"/>
      <c r="P11" s="138"/>
      <c r="Q11" s="139"/>
      <c r="R11" s="157"/>
    </row>
    <row r="12" spans="1:18" ht="13.5" customHeight="1" x14ac:dyDescent="0.2">
      <c r="A12" s="15">
        <v>3</v>
      </c>
      <c r="B12" s="15" t="s">
        <v>259</v>
      </c>
      <c r="C12" s="47" t="s">
        <v>1143</v>
      </c>
      <c r="D12" s="45">
        <v>43263</v>
      </c>
      <c r="E12" s="45">
        <v>43280</v>
      </c>
      <c r="F12" s="15">
        <v>1</v>
      </c>
      <c r="G12" s="15">
        <v>3</v>
      </c>
      <c r="H12" s="15"/>
      <c r="I12" s="15"/>
      <c r="J12" s="15"/>
      <c r="K12" s="15">
        <v>178</v>
      </c>
      <c r="L12" s="15" t="s">
        <v>151</v>
      </c>
      <c r="M12" s="15" t="s">
        <v>152</v>
      </c>
      <c r="N12" s="184"/>
      <c r="O12" s="138"/>
      <c r="P12" s="138"/>
      <c r="Q12" s="139"/>
      <c r="R12" s="157"/>
    </row>
    <row r="13" spans="1:18" ht="13.5" customHeight="1" x14ac:dyDescent="0.2">
      <c r="A13" s="15">
        <v>4</v>
      </c>
      <c r="B13" s="15" t="s">
        <v>259</v>
      </c>
      <c r="C13" s="47" t="s">
        <v>1143</v>
      </c>
      <c r="D13" s="45">
        <v>43284</v>
      </c>
      <c r="E13" s="45">
        <v>43312</v>
      </c>
      <c r="F13" s="15">
        <v>1</v>
      </c>
      <c r="G13" s="15">
        <v>4</v>
      </c>
      <c r="H13" s="15"/>
      <c r="I13" s="15"/>
      <c r="J13" s="15"/>
      <c r="K13" s="15">
        <v>192</v>
      </c>
      <c r="L13" s="15" t="s">
        <v>151</v>
      </c>
      <c r="M13" s="15" t="s">
        <v>152</v>
      </c>
      <c r="N13" s="185"/>
      <c r="O13" s="138"/>
      <c r="P13" s="138"/>
      <c r="Q13" s="139"/>
      <c r="R13" s="157"/>
    </row>
    <row r="14" spans="1:18" ht="13.5" customHeight="1" x14ac:dyDescent="0.2">
      <c r="A14" s="15">
        <v>5</v>
      </c>
      <c r="B14" s="15" t="s">
        <v>259</v>
      </c>
      <c r="C14" s="47" t="s">
        <v>1143</v>
      </c>
      <c r="D14" s="45">
        <v>43314</v>
      </c>
      <c r="E14" s="45">
        <v>43432</v>
      </c>
      <c r="F14" s="15">
        <v>1</v>
      </c>
      <c r="G14" s="15">
        <v>5</v>
      </c>
      <c r="H14" s="15"/>
      <c r="I14" s="15"/>
      <c r="J14" s="15"/>
      <c r="K14" s="15">
        <v>153</v>
      </c>
      <c r="L14" s="15" t="s">
        <v>151</v>
      </c>
      <c r="M14" s="15" t="s">
        <v>152</v>
      </c>
      <c r="N14" s="185"/>
      <c r="O14" s="138"/>
      <c r="P14" s="138"/>
      <c r="Q14" s="139"/>
      <c r="R14" s="147"/>
    </row>
    <row r="15" spans="1:18" ht="13.5" customHeight="1" x14ac:dyDescent="0.2">
      <c r="A15" s="15">
        <v>6</v>
      </c>
      <c r="B15" s="15" t="s">
        <v>259</v>
      </c>
      <c r="C15" s="47" t="s">
        <v>1143</v>
      </c>
      <c r="D15" s="45">
        <v>43160</v>
      </c>
      <c r="E15" s="45">
        <v>43179</v>
      </c>
      <c r="F15" s="15">
        <v>2</v>
      </c>
      <c r="G15" s="15">
        <v>1</v>
      </c>
      <c r="H15" s="15"/>
      <c r="I15" s="15"/>
      <c r="J15" s="15"/>
      <c r="K15" s="15">
        <v>261</v>
      </c>
      <c r="L15" s="15" t="s">
        <v>151</v>
      </c>
      <c r="M15" s="15" t="s">
        <v>152</v>
      </c>
      <c r="N15" s="185"/>
      <c r="O15" s="138"/>
      <c r="P15" s="138"/>
      <c r="Q15" s="139"/>
      <c r="R15" s="153" t="s">
        <v>1145</v>
      </c>
    </row>
    <row r="16" spans="1:18" ht="13.5" customHeight="1" x14ac:dyDescent="0.2">
      <c r="A16" s="15">
        <v>7</v>
      </c>
      <c r="B16" s="15" t="s">
        <v>259</v>
      </c>
      <c r="C16" s="47" t="s">
        <v>1143</v>
      </c>
      <c r="D16" s="45">
        <v>43179</v>
      </c>
      <c r="E16" s="45">
        <v>43186</v>
      </c>
      <c r="F16" s="15">
        <v>2</v>
      </c>
      <c r="G16" s="15">
        <v>2</v>
      </c>
      <c r="H16" s="15"/>
      <c r="I16" s="15"/>
      <c r="J16" s="15"/>
      <c r="K16" s="15">
        <v>162</v>
      </c>
      <c r="L16" s="15" t="s">
        <v>151</v>
      </c>
      <c r="M16" s="15" t="s">
        <v>152</v>
      </c>
      <c r="N16" s="185"/>
      <c r="O16" s="138"/>
      <c r="P16" s="138"/>
      <c r="Q16" s="139"/>
      <c r="R16" s="157"/>
    </row>
    <row r="17" spans="1:18" ht="13.5" customHeight="1" x14ac:dyDescent="0.2">
      <c r="A17" s="15">
        <v>8</v>
      </c>
      <c r="B17" s="15" t="s">
        <v>259</v>
      </c>
      <c r="C17" s="47" t="s">
        <v>1143</v>
      </c>
      <c r="D17" s="45">
        <v>43194</v>
      </c>
      <c r="E17" s="45">
        <v>43199</v>
      </c>
      <c r="F17" s="15">
        <v>2</v>
      </c>
      <c r="G17" s="15">
        <v>3</v>
      </c>
      <c r="H17" s="15"/>
      <c r="I17" s="15"/>
      <c r="J17" s="15"/>
      <c r="K17" s="15">
        <v>232</v>
      </c>
      <c r="L17" s="15" t="s">
        <v>151</v>
      </c>
      <c r="M17" s="15" t="s">
        <v>152</v>
      </c>
      <c r="N17" s="184"/>
      <c r="O17" s="138"/>
      <c r="P17" s="138"/>
      <c r="Q17" s="139"/>
      <c r="R17" s="157"/>
    </row>
    <row r="18" spans="1:18" ht="13.5" customHeight="1" x14ac:dyDescent="0.2">
      <c r="A18" s="15">
        <v>9</v>
      </c>
      <c r="B18" s="15" t="s">
        <v>259</v>
      </c>
      <c r="C18" s="47" t="s">
        <v>1143</v>
      </c>
      <c r="D18" s="45">
        <v>43201</v>
      </c>
      <c r="E18" s="45">
        <v>43208</v>
      </c>
      <c r="F18" s="15">
        <v>2</v>
      </c>
      <c r="G18" s="15">
        <v>4</v>
      </c>
      <c r="H18" s="15"/>
      <c r="I18" s="15"/>
      <c r="J18" s="15"/>
      <c r="K18" s="15">
        <v>190</v>
      </c>
      <c r="L18" s="15" t="s">
        <v>151</v>
      </c>
      <c r="M18" s="15" t="s">
        <v>152</v>
      </c>
      <c r="N18" s="185"/>
      <c r="O18" s="138"/>
      <c r="P18" s="138"/>
      <c r="Q18" s="139"/>
      <c r="R18" s="157"/>
    </row>
    <row r="19" spans="1:18" ht="13.5" customHeight="1" x14ac:dyDescent="0.2">
      <c r="A19" s="15">
        <v>10</v>
      </c>
      <c r="B19" s="15" t="s">
        <v>259</v>
      </c>
      <c r="C19" s="47" t="s">
        <v>1143</v>
      </c>
      <c r="D19" s="45">
        <v>43209</v>
      </c>
      <c r="E19" s="45">
        <v>43220</v>
      </c>
      <c r="F19" s="15">
        <v>3</v>
      </c>
      <c r="G19" s="15">
        <v>1</v>
      </c>
      <c r="H19" s="15"/>
      <c r="I19" s="15"/>
      <c r="J19" s="15"/>
      <c r="K19" s="15">
        <v>218</v>
      </c>
      <c r="L19" s="15" t="s">
        <v>151</v>
      </c>
      <c r="M19" s="15" t="s">
        <v>152</v>
      </c>
      <c r="N19" s="185"/>
      <c r="O19" s="138"/>
      <c r="P19" s="138"/>
      <c r="Q19" s="139"/>
      <c r="R19" s="157"/>
    </row>
    <row r="20" spans="1:18" ht="13.5" customHeight="1" x14ac:dyDescent="0.2">
      <c r="A20" s="15">
        <v>11</v>
      </c>
      <c r="B20" s="15" t="s">
        <v>259</v>
      </c>
      <c r="C20" s="47" t="s">
        <v>1143</v>
      </c>
      <c r="D20" s="45">
        <v>43224</v>
      </c>
      <c r="E20" s="45">
        <v>43237</v>
      </c>
      <c r="F20" s="15">
        <v>3</v>
      </c>
      <c r="G20" s="15">
        <v>2</v>
      </c>
      <c r="H20" s="15"/>
      <c r="I20" s="15"/>
      <c r="J20" s="15"/>
      <c r="K20" s="15">
        <v>198</v>
      </c>
      <c r="L20" s="15" t="s">
        <v>151</v>
      </c>
      <c r="M20" s="15" t="s">
        <v>152</v>
      </c>
      <c r="N20" s="184"/>
      <c r="O20" s="138"/>
      <c r="P20" s="138"/>
      <c r="Q20" s="139"/>
      <c r="R20" s="157"/>
    </row>
    <row r="21" spans="1:18" ht="13.5" customHeight="1" x14ac:dyDescent="0.2">
      <c r="A21" s="15">
        <v>12</v>
      </c>
      <c r="B21" s="15" t="s">
        <v>259</v>
      </c>
      <c r="C21" s="47" t="s">
        <v>1143</v>
      </c>
      <c r="D21" s="45">
        <v>43241</v>
      </c>
      <c r="E21" s="45">
        <v>43250</v>
      </c>
      <c r="F21" s="15">
        <v>3</v>
      </c>
      <c r="G21" s="15">
        <v>3</v>
      </c>
      <c r="H21" s="15"/>
      <c r="I21" s="15"/>
      <c r="J21" s="15"/>
      <c r="K21" s="15">
        <v>164</v>
      </c>
      <c r="L21" s="15" t="s">
        <v>151</v>
      </c>
      <c r="M21" s="15" t="s">
        <v>152</v>
      </c>
      <c r="N21" s="185"/>
      <c r="O21" s="138"/>
      <c r="P21" s="138"/>
      <c r="Q21" s="139"/>
      <c r="R21" s="157"/>
    </row>
    <row r="22" spans="1:18" ht="13.5" customHeight="1" x14ac:dyDescent="0.2">
      <c r="A22" s="15">
        <v>13</v>
      </c>
      <c r="B22" s="15" t="s">
        <v>259</v>
      </c>
      <c r="C22" s="47" t="s">
        <v>1143</v>
      </c>
      <c r="D22" s="45">
        <v>43250</v>
      </c>
      <c r="E22" s="45">
        <v>43251</v>
      </c>
      <c r="F22" s="15">
        <v>3</v>
      </c>
      <c r="G22" s="15">
        <v>4</v>
      </c>
      <c r="H22" s="15"/>
      <c r="I22" s="15"/>
      <c r="J22" s="15"/>
      <c r="K22" s="15">
        <v>132</v>
      </c>
      <c r="L22" s="15" t="s">
        <v>151</v>
      </c>
      <c r="M22" s="15" t="s">
        <v>152</v>
      </c>
      <c r="N22" s="184"/>
      <c r="O22" s="138"/>
      <c r="P22" s="138"/>
      <c r="Q22" s="139"/>
      <c r="R22" s="157"/>
    </row>
    <row r="23" spans="1:18" ht="13.5" customHeight="1" x14ac:dyDescent="0.2">
      <c r="A23" s="15">
        <v>14</v>
      </c>
      <c r="B23" s="15" t="s">
        <v>259</v>
      </c>
      <c r="C23" s="47" t="s">
        <v>1143</v>
      </c>
      <c r="D23" s="45">
        <v>43257</v>
      </c>
      <c r="E23" s="45">
        <v>43270</v>
      </c>
      <c r="F23" s="15">
        <v>3</v>
      </c>
      <c r="G23" s="15">
        <v>5</v>
      </c>
      <c r="H23" s="15"/>
      <c r="I23" s="15"/>
      <c r="J23" s="15"/>
      <c r="K23" s="15">
        <v>111</v>
      </c>
      <c r="L23" s="15" t="s">
        <v>151</v>
      </c>
      <c r="M23" s="15" t="s">
        <v>152</v>
      </c>
      <c r="N23" s="185"/>
      <c r="O23" s="138"/>
      <c r="P23" s="138"/>
      <c r="Q23" s="139"/>
      <c r="R23" s="147"/>
    </row>
    <row r="24" spans="1:18" ht="13.5" customHeight="1" x14ac:dyDescent="0.2">
      <c r="A24" s="15">
        <v>15</v>
      </c>
      <c r="B24" s="15" t="s">
        <v>259</v>
      </c>
      <c r="C24" s="47" t="s">
        <v>1143</v>
      </c>
      <c r="D24" s="45">
        <v>43271</v>
      </c>
      <c r="E24" s="45">
        <v>43280</v>
      </c>
      <c r="F24" s="15">
        <v>4</v>
      </c>
      <c r="G24" s="15">
        <v>1</v>
      </c>
      <c r="H24" s="15"/>
      <c r="I24" s="15"/>
      <c r="J24" s="15"/>
      <c r="K24" s="15">
        <v>154</v>
      </c>
      <c r="L24" s="15" t="s">
        <v>151</v>
      </c>
      <c r="M24" s="15" t="s">
        <v>152</v>
      </c>
      <c r="N24" s="184"/>
      <c r="O24" s="138"/>
      <c r="P24" s="138"/>
      <c r="Q24" s="139"/>
      <c r="R24" s="153" t="s">
        <v>1146</v>
      </c>
    </row>
    <row r="25" spans="1:18" ht="13.5" customHeight="1" x14ac:dyDescent="0.2">
      <c r="A25" s="15">
        <v>16</v>
      </c>
      <c r="B25" s="15" t="s">
        <v>259</v>
      </c>
      <c r="C25" s="47" t="s">
        <v>1143</v>
      </c>
      <c r="D25" s="45">
        <v>43280</v>
      </c>
      <c r="E25" s="45">
        <v>43281</v>
      </c>
      <c r="F25" s="15">
        <v>4</v>
      </c>
      <c r="G25" s="15">
        <v>2</v>
      </c>
      <c r="H25" s="15"/>
      <c r="I25" s="15"/>
      <c r="J25" s="15"/>
      <c r="K25" s="15">
        <v>103</v>
      </c>
      <c r="L25" s="15" t="s">
        <v>151</v>
      </c>
      <c r="M25" s="15" t="s">
        <v>152</v>
      </c>
      <c r="N25" s="185"/>
      <c r="O25" s="138"/>
      <c r="P25" s="138"/>
      <c r="Q25" s="139"/>
      <c r="R25" s="157"/>
    </row>
    <row r="26" spans="1:18" ht="13.5" customHeight="1" x14ac:dyDescent="0.2">
      <c r="A26" s="15">
        <v>17</v>
      </c>
      <c r="B26" s="15" t="s">
        <v>259</v>
      </c>
      <c r="C26" s="47" t="s">
        <v>1143</v>
      </c>
      <c r="D26" s="45">
        <v>43286</v>
      </c>
      <c r="E26" s="45">
        <v>43305</v>
      </c>
      <c r="F26" s="15">
        <v>4</v>
      </c>
      <c r="G26" s="15">
        <v>3</v>
      </c>
      <c r="H26" s="15"/>
      <c r="I26" s="15"/>
      <c r="J26" s="15"/>
      <c r="K26" s="15">
        <v>172</v>
      </c>
      <c r="L26" s="15" t="s">
        <v>151</v>
      </c>
      <c r="M26" s="15" t="s">
        <v>152</v>
      </c>
      <c r="N26" s="184"/>
      <c r="O26" s="138"/>
      <c r="P26" s="138"/>
      <c r="Q26" s="139"/>
      <c r="R26" s="157"/>
    </row>
    <row r="27" spans="1:18" ht="13.5" customHeight="1" x14ac:dyDescent="0.2">
      <c r="A27" s="15">
        <v>18</v>
      </c>
      <c r="B27" s="15" t="s">
        <v>259</v>
      </c>
      <c r="C27" s="47" t="s">
        <v>1143</v>
      </c>
      <c r="D27" s="45">
        <v>43305</v>
      </c>
      <c r="E27" s="45">
        <v>43312</v>
      </c>
      <c r="F27" s="15">
        <v>4</v>
      </c>
      <c r="G27" s="15">
        <v>4</v>
      </c>
      <c r="H27" s="15"/>
      <c r="I27" s="15"/>
      <c r="J27" s="15"/>
      <c r="K27" s="15">
        <v>198</v>
      </c>
      <c r="L27" s="15" t="s">
        <v>151</v>
      </c>
      <c r="M27" s="15" t="s">
        <v>152</v>
      </c>
      <c r="N27" s="185"/>
      <c r="O27" s="138"/>
      <c r="P27" s="138"/>
      <c r="Q27" s="139"/>
      <c r="R27" s="157"/>
    </row>
    <row r="28" spans="1:18" ht="13.5" customHeight="1" x14ac:dyDescent="0.2">
      <c r="A28" s="15">
        <v>19</v>
      </c>
      <c r="B28" s="15" t="s">
        <v>259</v>
      </c>
      <c r="C28" s="47" t="s">
        <v>1143</v>
      </c>
      <c r="D28" s="45">
        <v>43315</v>
      </c>
      <c r="E28" s="45">
        <v>43322</v>
      </c>
      <c r="F28" s="15">
        <v>4</v>
      </c>
      <c r="G28" s="15">
        <v>5</v>
      </c>
      <c r="H28" s="15"/>
      <c r="I28" s="15"/>
      <c r="J28" s="15"/>
      <c r="K28" s="15">
        <v>175</v>
      </c>
      <c r="L28" s="15" t="s">
        <v>151</v>
      </c>
      <c r="M28" s="15" t="s">
        <v>152</v>
      </c>
      <c r="N28" s="184"/>
      <c r="O28" s="138"/>
      <c r="P28" s="138"/>
      <c r="Q28" s="139"/>
      <c r="R28" s="157"/>
    </row>
    <row r="29" spans="1:18" ht="13.5" customHeight="1" x14ac:dyDescent="0.2">
      <c r="A29" s="15">
        <v>20</v>
      </c>
      <c r="B29" s="15" t="s">
        <v>259</v>
      </c>
      <c r="C29" s="47" t="s">
        <v>1143</v>
      </c>
      <c r="D29" s="45">
        <v>43322</v>
      </c>
      <c r="E29" s="45">
        <v>43340</v>
      </c>
      <c r="F29" s="15">
        <v>5</v>
      </c>
      <c r="G29" s="15">
        <v>1</v>
      </c>
      <c r="H29" s="15"/>
      <c r="I29" s="15"/>
      <c r="J29" s="15"/>
      <c r="K29" s="15">
        <v>147</v>
      </c>
      <c r="L29" s="15" t="s">
        <v>151</v>
      </c>
      <c r="M29" s="15" t="s">
        <v>152</v>
      </c>
      <c r="N29" s="185"/>
      <c r="O29" s="138"/>
      <c r="P29" s="138"/>
      <c r="Q29" s="139"/>
      <c r="R29" s="157"/>
    </row>
    <row r="30" spans="1:18" ht="13.5" customHeight="1" x14ac:dyDescent="0.2">
      <c r="A30" s="15">
        <v>21</v>
      </c>
      <c r="B30" s="15" t="s">
        <v>259</v>
      </c>
      <c r="C30" s="47" t="s">
        <v>1143</v>
      </c>
      <c r="D30" s="45">
        <f>+E29</f>
        <v>43340</v>
      </c>
      <c r="E30" s="45">
        <f>+D30+3</f>
        <v>43343</v>
      </c>
      <c r="F30" s="15">
        <v>5</v>
      </c>
      <c r="G30" s="15">
        <v>2</v>
      </c>
      <c r="H30" s="15"/>
      <c r="I30" s="15"/>
      <c r="J30" s="15"/>
      <c r="K30" s="15">
        <v>203</v>
      </c>
      <c r="L30" s="15" t="s">
        <v>151</v>
      </c>
      <c r="M30" s="15" t="s">
        <v>152</v>
      </c>
      <c r="N30" s="184"/>
      <c r="O30" s="138"/>
      <c r="P30" s="138"/>
      <c r="Q30" s="139"/>
      <c r="R30" s="157"/>
    </row>
    <row r="31" spans="1:18" ht="13.5" customHeight="1" x14ac:dyDescent="0.2">
      <c r="A31" s="15">
        <v>22</v>
      </c>
      <c r="B31" s="15" t="s">
        <v>259</v>
      </c>
      <c r="C31" s="47" t="s">
        <v>1143</v>
      </c>
      <c r="D31" s="45">
        <v>43348</v>
      </c>
      <c r="E31" s="45">
        <v>43357</v>
      </c>
      <c r="F31" s="15">
        <v>5</v>
      </c>
      <c r="G31" s="15">
        <v>3</v>
      </c>
      <c r="H31" s="15"/>
      <c r="I31" s="15"/>
      <c r="J31" s="15"/>
      <c r="K31" s="15">
        <v>199</v>
      </c>
      <c r="L31" s="15" t="s">
        <v>151</v>
      </c>
      <c r="M31" s="15" t="s">
        <v>152</v>
      </c>
      <c r="N31" s="185"/>
      <c r="O31" s="138"/>
      <c r="P31" s="138"/>
      <c r="Q31" s="139"/>
      <c r="R31" s="157"/>
    </row>
    <row r="32" spans="1:18" ht="13.5" customHeight="1" x14ac:dyDescent="0.2">
      <c r="A32" s="15">
        <v>23</v>
      </c>
      <c r="B32" s="15" t="s">
        <v>259</v>
      </c>
      <c r="C32" s="47" t="s">
        <v>1143</v>
      </c>
      <c r="D32" s="45">
        <v>43360</v>
      </c>
      <c r="E32" s="45">
        <f>+D32+7</f>
        <v>43367</v>
      </c>
      <c r="F32" s="15">
        <v>5</v>
      </c>
      <c r="G32" s="15">
        <v>4</v>
      </c>
      <c r="H32" s="15"/>
      <c r="I32" s="15"/>
      <c r="J32" s="15"/>
      <c r="K32" s="15">
        <v>134</v>
      </c>
      <c r="L32" s="15" t="s">
        <v>151</v>
      </c>
      <c r="M32" s="15" t="s">
        <v>152</v>
      </c>
      <c r="N32" s="184"/>
      <c r="O32" s="138"/>
      <c r="P32" s="138"/>
      <c r="Q32" s="139"/>
      <c r="R32" s="157"/>
    </row>
    <row r="33" spans="1:18" ht="13.5" customHeight="1" x14ac:dyDescent="0.2">
      <c r="A33" s="15">
        <v>24</v>
      </c>
      <c r="B33" s="15" t="s">
        <v>259</v>
      </c>
      <c r="C33" s="47" t="s">
        <v>1143</v>
      </c>
      <c r="D33" s="45">
        <f>+E32</f>
        <v>43367</v>
      </c>
      <c r="E33" s="45">
        <f>+D33+4</f>
        <v>43371</v>
      </c>
      <c r="F33" s="15">
        <v>5</v>
      </c>
      <c r="G33" s="15">
        <v>5</v>
      </c>
      <c r="H33" s="15"/>
      <c r="I33" s="15"/>
      <c r="J33" s="15"/>
      <c r="K33" s="15">
        <v>122</v>
      </c>
      <c r="L33" s="15" t="s">
        <v>151</v>
      </c>
      <c r="M33" s="15" t="s">
        <v>152</v>
      </c>
      <c r="N33" s="185"/>
      <c r="O33" s="138"/>
      <c r="P33" s="138"/>
      <c r="Q33" s="139"/>
      <c r="R33" s="157"/>
    </row>
    <row r="34" spans="1:18" ht="13.5" customHeight="1" x14ac:dyDescent="0.2">
      <c r="A34" s="15">
        <v>25</v>
      </c>
      <c r="B34" s="15" t="s">
        <v>259</v>
      </c>
      <c r="C34" s="47" t="s">
        <v>1143</v>
      </c>
      <c r="D34" s="45">
        <v>43376</v>
      </c>
      <c r="E34" s="45">
        <v>43385</v>
      </c>
      <c r="F34" s="15">
        <v>6</v>
      </c>
      <c r="G34" s="15">
        <v>1</v>
      </c>
      <c r="H34" s="15"/>
      <c r="I34" s="15"/>
      <c r="J34" s="15"/>
      <c r="K34" s="15">
        <v>226</v>
      </c>
      <c r="L34" s="15" t="s">
        <v>151</v>
      </c>
      <c r="M34" s="15" t="s">
        <v>152</v>
      </c>
      <c r="N34" s="184"/>
      <c r="O34" s="138"/>
      <c r="P34" s="138"/>
      <c r="Q34" s="139"/>
      <c r="R34" s="157"/>
    </row>
    <row r="35" spans="1:18" ht="13.5" customHeight="1" x14ac:dyDescent="0.2">
      <c r="A35" s="15">
        <v>26</v>
      </c>
      <c r="B35" s="15" t="s">
        <v>259</v>
      </c>
      <c r="C35" s="47" t="s">
        <v>1143</v>
      </c>
      <c r="D35" s="45">
        <v>43385</v>
      </c>
      <c r="E35" s="45">
        <v>43404</v>
      </c>
      <c r="F35" s="15">
        <v>6</v>
      </c>
      <c r="G35" s="15">
        <v>2</v>
      </c>
      <c r="H35" s="15"/>
      <c r="I35" s="15"/>
      <c r="J35" s="15"/>
      <c r="K35" s="15">
        <v>234</v>
      </c>
      <c r="L35" s="15" t="s">
        <v>151</v>
      </c>
      <c r="M35" s="15" t="s">
        <v>152</v>
      </c>
      <c r="N35" s="185"/>
      <c r="O35" s="138"/>
      <c r="P35" s="138"/>
      <c r="Q35" s="139"/>
      <c r="R35" s="157"/>
    </row>
    <row r="36" spans="1:18" ht="13.5" customHeight="1" x14ac:dyDescent="0.2">
      <c r="A36" s="15">
        <v>27</v>
      </c>
      <c r="B36" s="15" t="s">
        <v>259</v>
      </c>
      <c r="C36" s="47" t="s">
        <v>1143</v>
      </c>
      <c r="D36" s="45">
        <v>43396</v>
      </c>
      <c r="E36" s="45">
        <v>43399</v>
      </c>
      <c r="F36" s="15">
        <v>6</v>
      </c>
      <c r="G36" s="15">
        <v>3</v>
      </c>
      <c r="H36" s="15"/>
      <c r="I36" s="15"/>
      <c r="J36" s="15"/>
      <c r="K36" s="15">
        <v>106</v>
      </c>
      <c r="L36" s="15" t="s">
        <v>151</v>
      </c>
      <c r="M36" s="15" t="s">
        <v>152</v>
      </c>
      <c r="N36" s="184"/>
      <c r="O36" s="138"/>
      <c r="P36" s="138"/>
      <c r="Q36" s="139"/>
      <c r="R36" s="157"/>
    </row>
    <row r="37" spans="1:18" ht="13.5" customHeight="1" x14ac:dyDescent="0.2">
      <c r="A37" s="15">
        <v>28</v>
      </c>
      <c r="B37" s="15" t="s">
        <v>259</v>
      </c>
      <c r="C37" s="47" t="s">
        <v>1143</v>
      </c>
      <c r="D37" s="45">
        <v>43410</v>
      </c>
      <c r="E37" s="45">
        <v>43426</v>
      </c>
      <c r="F37" s="15">
        <v>6</v>
      </c>
      <c r="G37" s="15">
        <v>4</v>
      </c>
      <c r="H37" s="15"/>
      <c r="I37" s="15"/>
      <c r="J37" s="15"/>
      <c r="K37" s="15">
        <v>250</v>
      </c>
      <c r="L37" s="15" t="s">
        <v>151</v>
      </c>
      <c r="M37" s="15" t="s">
        <v>152</v>
      </c>
      <c r="N37" s="185"/>
      <c r="O37" s="138"/>
      <c r="P37" s="138"/>
      <c r="Q37" s="139"/>
      <c r="R37" s="157"/>
    </row>
    <row r="38" spans="1:18" ht="13.5" customHeight="1" x14ac:dyDescent="0.2">
      <c r="A38" s="15">
        <v>29</v>
      </c>
      <c r="B38" s="15" t="s">
        <v>259</v>
      </c>
      <c r="C38" s="47" t="s">
        <v>1143</v>
      </c>
      <c r="D38" s="45">
        <v>43426</v>
      </c>
      <c r="E38" s="45">
        <v>43434</v>
      </c>
      <c r="F38" s="15">
        <v>6</v>
      </c>
      <c r="G38" s="15">
        <v>5</v>
      </c>
      <c r="H38" s="15"/>
      <c r="I38" s="15"/>
      <c r="J38" s="15"/>
      <c r="K38" s="15">
        <v>114</v>
      </c>
      <c r="L38" s="15" t="s">
        <v>151</v>
      </c>
      <c r="M38" s="15" t="s">
        <v>152</v>
      </c>
      <c r="N38" s="184"/>
      <c r="O38" s="138"/>
      <c r="P38" s="138"/>
      <c r="Q38" s="139"/>
      <c r="R38" s="157"/>
    </row>
    <row r="39" spans="1:18" ht="13.5" customHeight="1" x14ac:dyDescent="0.2">
      <c r="A39" s="15">
        <v>30</v>
      </c>
      <c r="B39" s="15" t="s">
        <v>259</v>
      </c>
      <c r="C39" s="47" t="s">
        <v>1143</v>
      </c>
      <c r="D39" s="45">
        <v>43434</v>
      </c>
      <c r="E39" s="45">
        <v>43448</v>
      </c>
      <c r="F39" s="15">
        <v>7</v>
      </c>
      <c r="G39" s="15">
        <v>1</v>
      </c>
      <c r="H39" s="15"/>
      <c r="I39" s="15"/>
      <c r="J39" s="15"/>
      <c r="K39" s="15">
        <v>218</v>
      </c>
      <c r="L39" s="15" t="s">
        <v>151</v>
      </c>
      <c r="M39" s="15" t="s">
        <v>152</v>
      </c>
      <c r="N39" s="185"/>
      <c r="O39" s="138"/>
      <c r="P39" s="138"/>
      <c r="Q39" s="139"/>
      <c r="R39" s="157"/>
    </row>
    <row r="40" spans="1:18" ht="13.5" customHeight="1" x14ac:dyDescent="0.2">
      <c r="A40" s="15">
        <v>31</v>
      </c>
      <c r="B40" s="15" t="s">
        <v>259</v>
      </c>
      <c r="C40" s="47" t="s">
        <v>1143</v>
      </c>
      <c r="D40" s="45">
        <v>43451</v>
      </c>
      <c r="E40" s="45">
        <v>43462</v>
      </c>
      <c r="F40" s="15">
        <v>7</v>
      </c>
      <c r="G40" s="15">
        <v>2</v>
      </c>
      <c r="H40" s="15"/>
      <c r="I40" s="15"/>
      <c r="J40" s="15"/>
      <c r="K40" s="15">
        <v>231</v>
      </c>
      <c r="L40" s="15" t="s">
        <v>151</v>
      </c>
      <c r="M40" s="15" t="s">
        <v>152</v>
      </c>
      <c r="N40" s="184"/>
      <c r="O40" s="138"/>
      <c r="P40" s="138"/>
      <c r="Q40" s="139"/>
      <c r="R40" s="157"/>
    </row>
    <row r="41" spans="1:18" ht="13.5" customHeight="1" x14ac:dyDescent="0.2">
      <c r="A41" s="15">
        <v>32</v>
      </c>
      <c r="B41" s="15" t="s">
        <v>259</v>
      </c>
      <c r="C41" s="47" t="s">
        <v>1143</v>
      </c>
      <c r="D41" s="45">
        <v>43462</v>
      </c>
      <c r="E41" s="45">
        <v>43462</v>
      </c>
      <c r="F41" s="15">
        <v>7</v>
      </c>
      <c r="G41" s="15">
        <v>3</v>
      </c>
      <c r="H41" s="15"/>
      <c r="I41" s="15"/>
      <c r="J41" s="15"/>
      <c r="K41" s="15">
        <v>107</v>
      </c>
      <c r="L41" s="15" t="s">
        <v>151</v>
      </c>
      <c r="M41" s="15" t="s">
        <v>152</v>
      </c>
      <c r="N41" s="185"/>
      <c r="O41" s="138"/>
      <c r="P41" s="138"/>
      <c r="Q41" s="139"/>
      <c r="R41" s="147"/>
    </row>
    <row r="42" spans="1:18" ht="13.5" customHeight="1" x14ac:dyDescent="0.2">
      <c r="A42" s="15">
        <v>33</v>
      </c>
      <c r="B42" s="15" t="s">
        <v>259</v>
      </c>
      <c r="C42" s="47" t="s">
        <v>1143</v>
      </c>
      <c r="D42" s="45">
        <v>43114</v>
      </c>
      <c r="E42" s="45">
        <f>+D42+12</f>
        <v>43126</v>
      </c>
      <c r="F42" s="15">
        <v>8</v>
      </c>
      <c r="G42" s="15">
        <v>1</v>
      </c>
      <c r="H42" s="15"/>
      <c r="I42" s="15"/>
      <c r="J42" s="15"/>
      <c r="K42" s="15">
        <v>197</v>
      </c>
      <c r="L42" s="15" t="s">
        <v>151</v>
      </c>
      <c r="M42" s="15" t="s">
        <v>152</v>
      </c>
      <c r="N42" s="185"/>
      <c r="O42" s="138"/>
      <c r="P42" s="138"/>
      <c r="Q42" s="139"/>
      <c r="R42" s="153" t="s">
        <v>1147</v>
      </c>
    </row>
    <row r="43" spans="1:18" ht="13.5" customHeight="1" x14ac:dyDescent="0.2">
      <c r="A43" s="15">
        <v>34</v>
      </c>
      <c r="B43" s="15" t="s">
        <v>259</v>
      </c>
      <c r="C43" s="47" t="s">
        <v>1143</v>
      </c>
      <c r="D43" s="45">
        <f>+E42-8</f>
        <v>43118</v>
      </c>
      <c r="E43" s="45">
        <f>+D43+7</f>
        <v>43125</v>
      </c>
      <c r="F43" s="15">
        <v>8</v>
      </c>
      <c r="G43" s="15">
        <v>2</v>
      </c>
      <c r="H43" s="15"/>
      <c r="I43" s="15"/>
      <c r="J43" s="15"/>
      <c r="K43" s="15">
        <v>159</v>
      </c>
      <c r="L43" s="15" t="s">
        <v>151</v>
      </c>
      <c r="M43" s="15" t="s">
        <v>152</v>
      </c>
      <c r="N43" s="185"/>
      <c r="O43" s="138"/>
      <c r="P43" s="138"/>
      <c r="Q43" s="139"/>
      <c r="R43" s="157"/>
    </row>
    <row r="44" spans="1:18" ht="13.5" customHeight="1" x14ac:dyDescent="0.2">
      <c r="A44" s="15">
        <v>35</v>
      </c>
      <c r="B44" s="15" t="s">
        <v>259</v>
      </c>
      <c r="C44" s="47" t="s">
        <v>1143</v>
      </c>
      <c r="D44" s="45">
        <f>+E43+8</f>
        <v>43133</v>
      </c>
      <c r="E44" s="45">
        <f>+D44+26</f>
        <v>43159</v>
      </c>
      <c r="F44" s="15">
        <v>8</v>
      </c>
      <c r="G44" s="15">
        <v>3</v>
      </c>
      <c r="H44" s="15"/>
      <c r="I44" s="15"/>
      <c r="J44" s="15"/>
      <c r="K44" s="15">
        <v>243</v>
      </c>
      <c r="L44" s="15" t="s">
        <v>151</v>
      </c>
      <c r="M44" s="15" t="s">
        <v>152</v>
      </c>
      <c r="N44" s="185"/>
      <c r="O44" s="138"/>
      <c r="P44" s="138"/>
      <c r="Q44" s="139"/>
      <c r="R44" s="157"/>
    </row>
    <row r="45" spans="1:18" ht="13.5" customHeight="1" x14ac:dyDescent="0.2">
      <c r="A45" s="15">
        <v>36</v>
      </c>
      <c r="B45" s="15" t="s">
        <v>259</v>
      </c>
      <c r="C45" s="47" t="s">
        <v>1143</v>
      </c>
      <c r="D45" s="45">
        <f>+E44</f>
        <v>43159</v>
      </c>
      <c r="E45" s="45">
        <f>+E44</f>
        <v>43159</v>
      </c>
      <c r="F45" s="15">
        <v>8</v>
      </c>
      <c r="G45" s="15">
        <v>4</v>
      </c>
      <c r="H45" s="15"/>
      <c r="I45" s="15"/>
      <c r="J45" s="15"/>
      <c r="K45" s="15">
        <v>248</v>
      </c>
      <c r="L45" s="15" t="s">
        <v>151</v>
      </c>
      <c r="M45" s="15" t="s">
        <v>152</v>
      </c>
      <c r="N45" s="185"/>
      <c r="O45" s="138"/>
      <c r="P45" s="138"/>
      <c r="Q45" s="139"/>
      <c r="R45" s="157"/>
    </row>
    <row r="46" spans="1:18" ht="13.5" customHeight="1" x14ac:dyDescent="0.2">
      <c r="A46" s="15">
        <v>37</v>
      </c>
      <c r="B46" s="15" t="s">
        <v>898</v>
      </c>
      <c r="C46" s="47" t="s">
        <v>899</v>
      </c>
      <c r="D46" s="45">
        <v>43131</v>
      </c>
      <c r="E46" s="45">
        <v>43220</v>
      </c>
      <c r="F46" s="15">
        <v>1</v>
      </c>
      <c r="G46" s="15">
        <v>1</v>
      </c>
      <c r="H46" s="15"/>
      <c r="I46" s="15"/>
      <c r="J46" s="15"/>
      <c r="K46" s="15">
        <v>214</v>
      </c>
      <c r="L46" s="15" t="s">
        <v>151</v>
      </c>
      <c r="M46" s="15" t="s">
        <v>152</v>
      </c>
      <c r="N46" s="185"/>
      <c r="O46" s="138"/>
      <c r="P46" s="138"/>
      <c r="Q46" s="139"/>
      <c r="R46" s="275" t="s">
        <v>1148</v>
      </c>
    </row>
    <row r="47" spans="1:18" ht="13.5" customHeight="1" x14ac:dyDescent="0.2">
      <c r="A47" s="15">
        <v>38</v>
      </c>
      <c r="B47" s="15" t="s">
        <v>898</v>
      </c>
      <c r="C47" s="47" t="s">
        <v>899</v>
      </c>
      <c r="D47" s="45">
        <v>43251</v>
      </c>
      <c r="E47" s="45">
        <v>43312</v>
      </c>
      <c r="F47" s="15">
        <v>1</v>
      </c>
      <c r="G47" s="15">
        <v>2</v>
      </c>
      <c r="H47" s="15"/>
      <c r="I47" s="15"/>
      <c r="J47" s="15"/>
      <c r="K47" s="15">
        <v>238</v>
      </c>
      <c r="L47" s="15" t="s">
        <v>151</v>
      </c>
      <c r="M47" s="15" t="s">
        <v>152</v>
      </c>
      <c r="N47" s="185"/>
      <c r="O47" s="138"/>
      <c r="P47" s="138"/>
      <c r="Q47" s="139"/>
      <c r="R47" s="157"/>
    </row>
    <row r="48" spans="1:18" ht="13.5" customHeight="1" x14ac:dyDescent="0.2">
      <c r="A48" s="15">
        <v>39</v>
      </c>
      <c r="B48" s="15" t="s">
        <v>898</v>
      </c>
      <c r="C48" s="47" t="s">
        <v>899</v>
      </c>
      <c r="D48" s="45">
        <v>43343</v>
      </c>
      <c r="E48" s="45">
        <v>43404</v>
      </c>
      <c r="F48" s="15">
        <v>1</v>
      </c>
      <c r="G48" s="15">
        <v>3</v>
      </c>
      <c r="H48" s="15"/>
      <c r="I48" s="15"/>
      <c r="J48" s="15"/>
      <c r="K48" s="15">
        <v>252</v>
      </c>
      <c r="L48" s="15" t="s">
        <v>151</v>
      </c>
      <c r="M48" s="15" t="s">
        <v>152</v>
      </c>
      <c r="N48" s="184"/>
      <c r="O48" s="138"/>
      <c r="P48" s="138"/>
      <c r="Q48" s="139"/>
      <c r="R48" s="157"/>
    </row>
    <row r="49" spans="1:18" ht="13.5" customHeight="1" x14ac:dyDescent="0.2">
      <c r="A49" s="15">
        <v>40</v>
      </c>
      <c r="B49" s="15" t="s">
        <v>898</v>
      </c>
      <c r="C49" s="47" t="s">
        <v>899</v>
      </c>
      <c r="D49" s="45">
        <v>43434</v>
      </c>
      <c r="E49" s="45">
        <v>43465</v>
      </c>
      <c r="F49" s="15">
        <v>1</v>
      </c>
      <c r="G49" s="15">
        <v>4</v>
      </c>
      <c r="H49" s="15"/>
      <c r="I49" s="15"/>
      <c r="J49" s="15"/>
      <c r="K49" s="15">
        <v>201</v>
      </c>
      <c r="L49" s="15" t="s">
        <v>151</v>
      </c>
      <c r="M49" s="15" t="s">
        <v>152</v>
      </c>
      <c r="N49" s="185"/>
      <c r="O49" s="138"/>
      <c r="P49" s="138"/>
      <c r="Q49" s="139"/>
      <c r="R49" s="147"/>
    </row>
    <row r="50" spans="1:18" ht="13.5" customHeight="1" x14ac:dyDescent="0.2">
      <c r="A50" s="183" t="s">
        <v>308</v>
      </c>
      <c r="B50" s="139"/>
      <c r="C50" s="182" t="s">
        <v>1149</v>
      </c>
      <c r="D50" s="139"/>
      <c r="E50" s="183" t="s">
        <v>309</v>
      </c>
      <c r="F50" s="139"/>
      <c r="G50" s="185" t="s">
        <v>1150</v>
      </c>
      <c r="H50" s="138"/>
      <c r="I50" s="138"/>
      <c r="J50" s="139"/>
      <c r="K50" s="183" t="s">
        <v>310</v>
      </c>
      <c r="L50" s="139"/>
      <c r="M50" s="182" t="s">
        <v>1109</v>
      </c>
      <c r="N50" s="138"/>
      <c r="O50" s="138"/>
      <c r="P50" s="138"/>
      <c r="Q50" s="139"/>
      <c r="R50" s="19"/>
    </row>
    <row r="51" spans="1:18" ht="12.75" customHeight="1" x14ac:dyDescent="0.2">
      <c r="A51" s="183" t="s">
        <v>311</v>
      </c>
      <c r="B51" s="139"/>
      <c r="C51" s="182" t="s">
        <v>1151</v>
      </c>
      <c r="D51" s="139"/>
      <c r="E51" s="183" t="s">
        <v>311</v>
      </c>
      <c r="F51" s="139"/>
      <c r="G51" s="185" t="s">
        <v>1152</v>
      </c>
      <c r="H51" s="138"/>
      <c r="I51" s="138"/>
      <c r="J51" s="139"/>
      <c r="K51" s="183" t="s">
        <v>312</v>
      </c>
      <c r="L51" s="139"/>
      <c r="M51" s="182" t="s">
        <v>119</v>
      </c>
      <c r="N51" s="138"/>
      <c r="O51" s="138"/>
      <c r="P51" s="138"/>
      <c r="Q51" s="139"/>
      <c r="R51" s="19"/>
    </row>
    <row r="52" spans="1:18" ht="13.5" customHeight="1" x14ac:dyDescent="0.2">
      <c r="A52" s="183" t="s">
        <v>313</v>
      </c>
      <c r="B52" s="139"/>
      <c r="C52" s="182" t="s">
        <v>1149</v>
      </c>
      <c r="D52" s="139"/>
      <c r="E52" s="183" t="s">
        <v>313</v>
      </c>
      <c r="F52" s="139"/>
      <c r="G52" s="185"/>
      <c r="H52" s="138"/>
      <c r="I52" s="138"/>
      <c r="J52" s="139"/>
      <c r="K52" s="183" t="s">
        <v>313</v>
      </c>
      <c r="L52" s="139"/>
      <c r="M52" s="182"/>
      <c r="N52" s="138"/>
      <c r="O52" s="138"/>
      <c r="P52" s="138"/>
      <c r="Q52" s="139"/>
      <c r="R52" s="19"/>
    </row>
    <row r="53" spans="1:18" ht="13.5" customHeight="1" x14ac:dyDescent="0.2">
      <c r="A53" s="183" t="s">
        <v>121</v>
      </c>
      <c r="B53" s="139"/>
      <c r="C53" s="182" t="s">
        <v>1153</v>
      </c>
      <c r="D53" s="139"/>
      <c r="E53" s="183" t="s">
        <v>121</v>
      </c>
      <c r="F53" s="139"/>
      <c r="G53" s="185" t="s">
        <v>1153</v>
      </c>
      <c r="H53" s="138"/>
      <c r="I53" s="138"/>
      <c r="J53" s="139"/>
      <c r="K53" s="183" t="s">
        <v>314</v>
      </c>
      <c r="L53" s="139"/>
      <c r="M53" s="182" t="s">
        <v>1153</v>
      </c>
      <c r="N53" s="138"/>
      <c r="O53" s="138"/>
      <c r="P53" s="138"/>
      <c r="Q53" s="139"/>
      <c r="R53" s="19"/>
    </row>
  </sheetData>
  <mergeCells count="92">
    <mergeCell ref="C53:D53"/>
    <mergeCell ref="E53:F53"/>
    <mergeCell ref="A50:B50"/>
    <mergeCell ref="A51:B51"/>
    <mergeCell ref="C51:D51"/>
    <mergeCell ref="E51:F51"/>
    <mergeCell ref="A53:B53"/>
    <mergeCell ref="C50:D50"/>
    <mergeCell ref="E50:F50"/>
    <mergeCell ref="A52:B52"/>
    <mergeCell ref="C52:D52"/>
    <mergeCell ref="E52:F52"/>
    <mergeCell ref="R42:R45"/>
    <mergeCell ref="N43:Q43"/>
    <mergeCell ref="N44:Q44"/>
    <mergeCell ref="N45:Q45"/>
    <mergeCell ref="R46:R49"/>
    <mergeCell ref="N48:Q48"/>
    <mergeCell ref="N49:Q49"/>
    <mergeCell ref="N46:Q46"/>
    <mergeCell ref="N47:Q47"/>
    <mergeCell ref="N41:Q41"/>
    <mergeCell ref="N42:Q42"/>
    <mergeCell ref="N30:Q30"/>
    <mergeCell ref="N31:Q31"/>
    <mergeCell ref="N32:Q32"/>
    <mergeCell ref="N39:Q39"/>
    <mergeCell ref="N40:Q40"/>
    <mergeCell ref="N23:Q23"/>
    <mergeCell ref="N24:Q24"/>
    <mergeCell ref="N25:Q25"/>
    <mergeCell ref="N26:Q26"/>
    <mergeCell ref="N27:Q27"/>
    <mergeCell ref="N28:Q28"/>
    <mergeCell ref="G53:J53"/>
    <mergeCell ref="K53:L53"/>
    <mergeCell ref="M52:Q52"/>
    <mergeCell ref="G50:J50"/>
    <mergeCell ref="K50:L50"/>
    <mergeCell ref="M50:Q50"/>
    <mergeCell ref="K51:L51"/>
    <mergeCell ref="M51:Q51"/>
    <mergeCell ref="G52:J52"/>
    <mergeCell ref="K52:L52"/>
    <mergeCell ref="M53:Q53"/>
    <mergeCell ref="G51:J51"/>
    <mergeCell ref="N33:Q33"/>
    <mergeCell ref="N34:Q34"/>
    <mergeCell ref="R15:R23"/>
    <mergeCell ref="N16:Q16"/>
    <mergeCell ref="N17:Q17"/>
    <mergeCell ref="N18:Q18"/>
    <mergeCell ref="N29:Q29"/>
    <mergeCell ref="R24:R41"/>
    <mergeCell ref="N19:Q19"/>
    <mergeCell ref="N20:Q20"/>
    <mergeCell ref="N21:Q21"/>
    <mergeCell ref="N22:Q22"/>
    <mergeCell ref="N35:Q35"/>
    <mergeCell ref="N36:Q36"/>
    <mergeCell ref="N37:Q37"/>
    <mergeCell ref="N38:Q38"/>
    <mergeCell ref="N13:Q13"/>
    <mergeCell ref="N14:Q14"/>
    <mergeCell ref="N15:Q15"/>
    <mergeCell ref="R8:R9"/>
    <mergeCell ref="N10:Q10"/>
    <mergeCell ref="R10:R14"/>
    <mergeCell ref="N11:Q11"/>
    <mergeCell ref="N12:Q12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rintOptions horizontalCentered="1"/>
  <pageMargins left="0.23622047244094491" right="0.23622047244094491" top="0.74803149606299213" bottom="0.74803149606299213" header="0" footer="0"/>
  <pageSetup paperSize="9" fitToWidth="0" orientation="landscape"/>
  <headerFooter>
    <oddFooter>&amp;CKM4 VIA GIRON - Teléfono: 6809966 - Código Postal: 68005  www.transitobucaramnga.gov.co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4F074-26F8-4FDC-A972-05C146535F6C}">
  <sheetPr>
    <pageSetUpPr fitToPage="1"/>
  </sheetPr>
  <dimension ref="A1:R66"/>
  <sheetViews>
    <sheetView zoomScaleNormal="100" zoomScaleSheetLayoutView="100" zoomScalePageLayoutView="85" workbookViewId="0">
      <selection activeCell="C22" sqref="C22"/>
    </sheetView>
  </sheetViews>
  <sheetFormatPr baseColWidth="10" defaultRowHeight="11.25" x14ac:dyDescent="0.2"/>
  <cols>
    <col min="1" max="1" width="7.7109375" style="117" customWidth="1"/>
    <col min="2" max="2" width="8.140625" style="117" customWidth="1"/>
    <col min="3" max="3" width="25" style="117" customWidth="1"/>
    <col min="4" max="4" width="9.42578125" style="117" customWidth="1"/>
    <col min="5" max="5" width="12" style="117" customWidth="1"/>
    <col min="6" max="7" width="9.42578125" style="117" customWidth="1"/>
    <col min="8" max="9" width="7.85546875" style="117" customWidth="1"/>
    <col min="10" max="10" width="15.7109375" style="117" customWidth="1"/>
    <col min="11" max="11" width="8.42578125" style="117" customWidth="1"/>
    <col min="12" max="12" width="8" style="117" customWidth="1"/>
    <col min="13" max="13" width="12.28515625" style="117" customWidth="1"/>
    <col min="14" max="16" width="5.140625" style="117" customWidth="1"/>
    <col min="17" max="17" width="10" style="117" customWidth="1"/>
    <col min="18" max="256" width="11.42578125" style="117"/>
    <col min="257" max="257" width="7.7109375" style="117" customWidth="1"/>
    <col min="258" max="258" width="8.140625" style="117" customWidth="1"/>
    <col min="259" max="259" width="25" style="117" customWidth="1"/>
    <col min="260" max="260" width="9.42578125" style="117" customWidth="1"/>
    <col min="261" max="261" width="12" style="117" customWidth="1"/>
    <col min="262" max="263" width="9.42578125" style="117" customWidth="1"/>
    <col min="264" max="265" width="7.85546875" style="117" customWidth="1"/>
    <col min="266" max="266" width="15.7109375" style="117" customWidth="1"/>
    <col min="267" max="267" width="8.42578125" style="117" customWidth="1"/>
    <col min="268" max="268" width="8" style="117" customWidth="1"/>
    <col min="269" max="269" width="12.28515625" style="117" customWidth="1"/>
    <col min="270" max="272" width="5.140625" style="117" customWidth="1"/>
    <col min="273" max="273" width="10" style="117" customWidth="1"/>
    <col min="274" max="512" width="11.42578125" style="117"/>
    <col min="513" max="513" width="7.7109375" style="117" customWidth="1"/>
    <col min="514" max="514" width="8.140625" style="117" customWidth="1"/>
    <col min="515" max="515" width="25" style="117" customWidth="1"/>
    <col min="516" max="516" width="9.42578125" style="117" customWidth="1"/>
    <col min="517" max="517" width="12" style="117" customWidth="1"/>
    <col min="518" max="519" width="9.42578125" style="117" customWidth="1"/>
    <col min="520" max="521" width="7.85546875" style="117" customWidth="1"/>
    <col min="522" max="522" width="15.7109375" style="117" customWidth="1"/>
    <col min="523" max="523" width="8.42578125" style="117" customWidth="1"/>
    <col min="524" max="524" width="8" style="117" customWidth="1"/>
    <col min="525" max="525" width="12.28515625" style="117" customWidth="1"/>
    <col min="526" max="528" width="5.140625" style="117" customWidth="1"/>
    <col min="529" max="529" width="10" style="117" customWidth="1"/>
    <col min="530" max="768" width="11.42578125" style="117"/>
    <col min="769" max="769" width="7.7109375" style="117" customWidth="1"/>
    <col min="770" max="770" width="8.140625" style="117" customWidth="1"/>
    <col min="771" max="771" width="25" style="117" customWidth="1"/>
    <col min="772" max="772" width="9.42578125" style="117" customWidth="1"/>
    <col min="773" max="773" width="12" style="117" customWidth="1"/>
    <col min="774" max="775" width="9.42578125" style="117" customWidth="1"/>
    <col min="776" max="777" width="7.85546875" style="117" customWidth="1"/>
    <col min="778" max="778" width="15.7109375" style="117" customWidth="1"/>
    <col min="779" max="779" width="8.42578125" style="117" customWidth="1"/>
    <col min="780" max="780" width="8" style="117" customWidth="1"/>
    <col min="781" max="781" width="12.28515625" style="117" customWidth="1"/>
    <col min="782" max="784" width="5.140625" style="117" customWidth="1"/>
    <col min="785" max="785" width="10" style="117" customWidth="1"/>
    <col min="786" max="1024" width="11.42578125" style="117"/>
    <col min="1025" max="1025" width="7.7109375" style="117" customWidth="1"/>
    <col min="1026" max="1026" width="8.140625" style="117" customWidth="1"/>
    <col min="1027" max="1027" width="25" style="117" customWidth="1"/>
    <col min="1028" max="1028" width="9.42578125" style="117" customWidth="1"/>
    <col min="1029" max="1029" width="12" style="117" customWidth="1"/>
    <col min="1030" max="1031" width="9.42578125" style="117" customWidth="1"/>
    <col min="1032" max="1033" width="7.85546875" style="117" customWidth="1"/>
    <col min="1034" max="1034" width="15.7109375" style="117" customWidth="1"/>
    <col min="1035" max="1035" width="8.42578125" style="117" customWidth="1"/>
    <col min="1036" max="1036" width="8" style="117" customWidth="1"/>
    <col min="1037" max="1037" width="12.28515625" style="117" customWidth="1"/>
    <col min="1038" max="1040" width="5.140625" style="117" customWidth="1"/>
    <col min="1041" max="1041" width="10" style="117" customWidth="1"/>
    <col min="1042" max="1280" width="11.42578125" style="117"/>
    <col min="1281" max="1281" width="7.7109375" style="117" customWidth="1"/>
    <col min="1282" max="1282" width="8.140625" style="117" customWidth="1"/>
    <col min="1283" max="1283" width="25" style="117" customWidth="1"/>
    <col min="1284" max="1284" width="9.42578125" style="117" customWidth="1"/>
    <col min="1285" max="1285" width="12" style="117" customWidth="1"/>
    <col min="1286" max="1287" width="9.42578125" style="117" customWidth="1"/>
    <col min="1288" max="1289" width="7.85546875" style="117" customWidth="1"/>
    <col min="1290" max="1290" width="15.7109375" style="117" customWidth="1"/>
    <col min="1291" max="1291" width="8.42578125" style="117" customWidth="1"/>
    <col min="1292" max="1292" width="8" style="117" customWidth="1"/>
    <col min="1293" max="1293" width="12.28515625" style="117" customWidth="1"/>
    <col min="1294" max="1296" width="5.140625" style="117" customWidth="1"/>
    <col min="1297" max="1297" width="10" style="117" customWidth="1"/>
    <col min="1298" max="1536" width="11.42578125" style="117"/>
    <col min="1537" max="1537" width="7.7109375" style="117" customWidth="1"/>
    <col min="1538" max="1538" width="8.140625" style="117" customWidth="1"/>
    <col min="1539" max="1539" width="25" style="117" customWidth="1"/>
    <col min="1540" max="1540" width="9.42578125" style="117" customWidth="1"/>
    <col min="1541" max="1541" width="12" style="117" customWidth="1"/>
    <col min="1542" max="1543" width="9.42578125" style="117" customWidth="1"/>
    <col min="1544" max="1545" width="7.85546875" style="117" customWidth="1"/>
    <col min="1546" max="1546" width="15.7109375" style="117" customWidth="1"/>
    <col min="1547" max="1547" width="8.42578125" style="117" customWidth="1"/>
    <col min="1548" max="1548" width="8" style="117" customWidth="1"/>
    <col min="1549" max="1549" width="12.28515625" style="117" customWidth="1"/>
    <col min="1550" max="1552" width="5.140625" style="117" customWidth="1"/>
    <col min="1553" max="1553" width="10" style="117" customWidth="1"/>
    <col min="1554" max="1792" width="11.42578125" style="117"/>
    <col min="1793" max="1793" width="7.7109375" style="117" customWidth="1"/>
    <col min="1794" max="1794" width="8.140625" style="117" customWidth="1"/>
    <col min="1795" max="1795" width="25" style="117" customWidth="1"/>
    <col min="1796" max="1796" width="9.42578125" style="117" customWidth="1"/>
    <col min="1797" max="1797" width="12" style="117" customWidth="1"/>
    <col min="1798" max="1799" width="9.42578125" style="117" customWidth="1"/>
    <col min="1800" max="1801" width="7.85546875" style="117" customWidth="1"/>
    <col min="1802" max="1802" width="15.7109375" style="117" customWidth="1"/>
    <col min="1803" max="1803" width="8.42578125" style="117" customWidth="1"/>
    <col min="1804" max="1804" width="8" style="117" customWidth="1"/>
    <col min="1805" max="1805" width="12.28515625" style="117" customWidth="1"/>
    <col min="1806" max="1808" width="5.140625" style="117" customWidth="1"/>
    <col min="1809" max="1809" width="10" style="117" customWidth="1"/>
    <col min="1810" max="2048" width="11.42578125" style="117"/>
    <col min="2049" max="2049" width="7.7109375" style="117" customWidth="1"/>
    <col min="2050" max="2050" width="8.140625" style="117" customWidth="1"/>
    <col min="2051" max="2051" width="25" style="117" customWidth="1"/>
    <col min="2052" max="2052" width="9.42578125" style="117" customWidth="1"/>
    <col min="2053" max="2053" width="12" style="117" customWidth="1"/>
    <col min="2054" max="2055" width="9.42578125" style="117" customWidth="1"/>
    <col min="2056" max="2057" width="7.85546875" style="117" customWidth="1"/>
    <col min="2058" max="2058" width="15.7109375" style="117" customWidth="1"/>
    <col min="2059" max="2059" width="8.42578125" style="117" customWidth="1"/>
    <col min="2060" max="2060" width="8" style="117" customWidth="1"/>
    <col min="2061" max="2061" width="12.28515625" style="117" customWidth="1"/>
    <col min="2062" max="2064" width="5.140625" style="117" customWidth="1"/>
    <col min="2065" max="2065" width="10" style="117" customWidth="1"/>
    <col min="2066" max="2304" width="11.42578125" style="117"/>
    <col min="2305" max="2305" width="7.7109375" style="117" customWidth="1"/>
    <col min="2306" max="2306" width="8.140625" style="117" customWidth="1"/>
    <col min="2307" max="2307" width="25" style="117" customWidth="1"/>
    <col min="2308" max="2308" width="9.42578125" style="117" customWidth="1"/>
    <col min="2309" max="2309" width="12" style="117" customWidth="1"/>
    <col min="2310" max="2311" width="9.42578125" style="117" customWidth="1"/>
    <col min="2312" max="2313" width="7.85546875" style="117" customWidth="1"/>
    <col min="2314" max="2314" width="15.7109375" style="117" customWidth="1"/>
    <col min="2315" max="2315" width="8.42578125" style="117" customWidth="1"/>
    <col min="2316" max="2316" width="8" style="117" customWidth="1"/>
    <col min="2317" max="2317" width="12.28515625" style="117" customWidth="1"/>
    <col min="2318" max="2320" width="5.140625" style="117" customWidth="1"/>
    <col min="2321" max="2321" width="10" style="117" customWidth="1"/>
    <col min="2322" max="2560" width="11.42578125" style="117"/>
    <col min="2561" max="2561" width="7.7109375" style="117" customWidth="1"/>
    <col min="2562" max="2562" width="8.140625" style="117" customWidth="1"/>
    <col min="2563" max="2563" width="25" style="117" customWidth="1"/>
    <col min="2564" max="2564" width="9.42578125" style="117" customWidth="1"/>
    <col min="2565" max="2565" width="12" style="117" customWidth="1"/>
    <col min="2566" max="2567" width="9.42578125" style="117" customWidth="1"/>
    <col min="2568" max="2569" width="7.85546875" style="117" customWidth="1"/>
    <col min="2570" max="2570" width="15.7109375" style="117" customWidth="1"/>
    <col min="2571" max="2571" width="8.42578125" style="117" customWidth="1"/>
    <col min="2572" max="2572" width="8" style="117" customWidth="1"/>
    <col min="2573" max="2573" width="12.28515625" style="117" customWidth="1"/>
    <col min="2574" max="2576" width="5.140625" style="117" customWidth="1"/>
    <col min="2577" max="2577" width="10" style="117" customWidth="1"/>
    <col min="2578" max="2816" width="11.42578125" style="117"/>
    <col min="2817" max="2817" width="7.7109375" style="117" customWidth="1"/>
    <col min="2818" max="2818" width="8.140625" style="117" customWidth="1"/>
    <col min="2819" max="2819" width="25" style="117" customWidth="1"/>
    <col min="2820" max="2820" width="9.42578125" style="117" customWidth="1"/>
    <col min="2821" max="2821" width="12" style="117" customWidth="1"/>
    <col min="2822" max="2823" width="9.42578125" style="117" customWidth="1"/>
    <col min="2824" max="2825" width="7.85546875" style="117" customWidth="1"/>
    <col min="2826" max="2826" width="15.7109375" style="117" customWidth="1"/>
    <col min="2827" max="2827" width="8.42578125" style="117" customWidth="1"/>
    <col min="2828" max="2828" width="8" style="117" customWidth="1"/>
    <col min="2829" max="2829" width="12.28515625" style="117" customWidth="1"/>
    <col min="2830" max="2832" width="5.140625" style="117" customWidth="1"/>
    <col min="2833" max="2833" width="10" style="117" customWidth="1"/>
    <col min="2834" max="3072" width="11.42578125" style="117"/>
    <col min="3073" max="3073" width="7.7109375" style="117" customWidth="1"/>
    <col min="3074" max="3074" width="8.140625" style="117" customWidth="1"/>
    <col min="3075" max="3075" width="25" style="117" customWidth="1"/>
    <col min="3076" max="3076" width="9.42578125" style="117" customWidth="1"/>
    <col min="3077" max="3077" width="12" style="117" customWidth="1"/>
    <col min="3078" max="3079" width="9.42578125" style="117" customWidth="1"/>
    <col min="3080" max="3081" width="7.85546875" style="117" customWidth="1"/>
    <col min="3082" max="3082" width="15.7109375" style="117" customWidth="1"/>
    <col min="3083" max="3083" width="8.42578125" style="117" customWidth="1"/>
    <col min="3084" max="3084" width="8" style="117" customWidth="1"/>
    <col min="3085" max="3085" width="12.28515625" style="117" customWidth="1"/>
    <col min="3086" max="3088" width="5.140625" style="117" customWidth="1"/>
    <col min="3089" max="3089" width="10" style="117" customWidth="1"/>
    <col min="3090" max="3328" width="11.42578125" style="117"/>
    <col min="3329" max="3329" width="7.7109375" style="117" customWidth="1"/>
    <col min="3330" max="3330" width="8.140625" style="117" customWidth="1"/>
    <col min="3331" max="3331" width="25" style="117" customWidth="1"/>
    <col min="3332" max="3332" width="9.42578125" style="117" customWidth="1"/>
    <col min="3333" max="3333" width="12" style="117" customWidth="1"/>
    <col min="3334" max="3335" width="9.42578125" style="117" customWidth="1"/>
    <col min="3336" max="3337" width="7.85546875" style="117" customWidth="1"/>
    <col min="3338" max="3338" width="15.7109375" style="117" customWidth="1"/>
    <col min="3339" max="3339" width="8.42578125" style="117" customWidth="1"/>
    <col min="3340" max="3340" width="8" style="117" customWidth="1"/>
    <col min="3341" max="3341" width="12.28515625" style="117" customWidth="1"/>
    <col min="3342" max="3344" width="5.140625" style="117" customWidth="1"/>
    <col min="3345" max="3345" width="10" style="117" customWidth="1"/>
    <col min="3346" max="3584" width="11.42578125" style="117"/>
    <col min="3585" max="3585" width="7.7109375" style="117" customWidth="1"/>
    <col min="3586" max="3586" width="8.140625" style="117" customWidth="1"/>
    <col min="3587" max="3587" width="25" style="117" customWidth="1"/>
    <col min="3588" max="3588" width="9.42578125" style="117" customWidth="1"/>
    <col min="3589" max="3589" width="12" style="117" customWidth="1"/>
    <col min="3590" max="3591" width="9.42578125" style="117" customWidth="1"/>
    <col min="3592" max="3593" width="7.85546875" style="117" customWidth="1"/>
    <col min="3594" max="3594" width="15.7109375" style="117" customWidth="1"/>
    <col min="3595" max="3595" width="8.42578125" style="117" customWidth="1"/>
    <col min="3596" max="3596" width="8" style="117" customWidth="1"/>
    <col min="3597" max="3597" width="12.28515625" style="117" customWidth="1"/>
    <col min="3598" max="3600" width="5.140625" style="117" customWidth="1"/>
    <col min="3601" max="3601" width="10" style="117" customWidth="1"/>
    <col min="3602" max="3840" width="11.42578125" style="117"/>
    <col min="3841" max="3841" width="7.7109375" style="117" customWidth="1"/>
    <col min="3842" max="3842" width="8.140625" style="117" customWidth="1"/>
    <col min="3843" max="3843" width="25" style="117" customWidth="1"/>
    <col min="3844" max="3844" width="9.42578125" style="117" customWidth="1"/>
    <col min="3845" max="3845" width="12" style="117" customWidth="1"/>
    <col min="3846" max="3847" width="9.42578125" style="117" customWidth="1"/>
    <col min="3848" max="3849" width="7.85546875" style="117" customWidth="1"/>
    <col min="3850" max="3850" width="15.7109375" style="117" customWidth="1"/>
    <col min="3851" max="3851" width="8.42578125" style="117" customWidth="1"/>
    <col min="3852" max="3852" width="8" style="117" customWidth="1"/>
    <col min="3853" max="3853" width="12.28515625" style="117" customWidth="1"/>
    <col min="3854" max="3856" width="5.140625" style="117" customWidth="1"/>
    <col min="3857" max="3857" width="10" style="117" customWidth="1"/>
    <col min="3858" max="4096" width="11.42578125" style="117"/>
    <col min="4097" max="4097" width="7.7109375" style="117" customWidth="1"/>
    <col min="4098" max="4098" width="8.140625" style="117" customWidth="1"/>
    <col min="4099" max="4099" width="25" style="117" customWidth="1"/>
    <col min="4100" max="4100" width="9.42578125" style="117" customWidth="1"/>
    <col min="4101" max="4101" width="12" style="117" customWidth="1"/>
    <col min="4102" max="4103" width="9.42578125" style="117" customWidth="1"/>
    <col min="4104" max="4105" width="7.85546875" style="117" customWidth="1"/>
    <col min="4106" max="4106" width="15.7109375" style="117" customWidth="1"/>
    <col min="4107" max="4107" width="8.42578125" style="117" customWidth="1"/>
    <col min="4108" max="4108" width="8" style="117" customWidth="1"/>
    <col min="4109" max="4109" width="12.28515625" style="117" customWidth="1"/>
    <col min="4110" max="4112" width="5.140625" style="117" customWidth="1"/>
    <col min="4113" max="4113" width="10" style="117" customWidth="1"/>
    <col min="4114" max="4352" width="11.42578125" style="117"/>
    <col min="4353" max="4353" width="7.7109375" style="117" customWidth="1"/>
    <col min="4354" max="4354" width="8.140625" style="117" customWidth="1"/>
    <col min="4355" max="4355" width="25" style="117" customWidth="1"/>
    <col min="4356" max="4356" width="9.42578125" style="117" customWidth="1"/>
    <col min="4357" max="4357" width="12" style="117" customWidth="1"/>
    <col min="4358" max="4359" width="9.42578125" style="117" customWidth="1"/>
    <col min="4360" max="4361" width="7.85546875" style="117" customWidth="1"/>
    <col min="4362" max="4362" width="15.7109375" style="117" customWidth="1"/>
    <col min="4363" max="4363" width="8.42578125" style="117" customWidth="1"/>
    <col min="4364" max="4364" width="8" style="117" customWidth="1"/>
    <col min="4365" max="4365" width="12.28515625" style="117" customWidth="1"/>
    <col min="4366" max="4368" width="5.140625" style="117" customWidth="1"/>
    <col min="4369" max="4369" width="10" style="117" customWidth="1"/>
    <col min="4370" max="4608" width="11.42578125" style="117"/>
    <col min="4609" max="4609" width="7.7109375" style="117" customWidth="1"/>
    <col min="4610" max="4610" width="8.140625" style="117" customWidth="1"/>
    <col min="4611" max="4611" width="25" style="117" customWidth="1"/>
    <col min="4612" max="4612" width="9.42578125" style="117" customWidth="1"/>
    <col min="4613" max="4613" width="12" style="117" customWidth="1"/>
    <col min="4614" max="4615" width="9.42578125" style="117" customWidth="1"/>
    <col min="4616" max="4617" width="7.85546875" style="117" customWidth="1"/>
    <col min="4618" max="4618" width="15.7109375" style="117" customWidth="1"/>
    <col min="4619" max="4619" width="8.42578125" style="117" customWidth="1"/>
    <col min="4620" max="4620" width="8" style="117" customWidth="1"/>
    <col min="4621" max="4621" width="12.28515625" style="117" customWidth="1"/>
    <col min="4622" max="4624" width="5.140625" style="117" customWidth="1"/>
    <col min="4625" max="4625" width="10" style="117" customWidth="1"/>
    <col min="4626" max="4864" width="11.42578125" style="117"/>
    <col min="4865" max="4865" width="7.7109375" style="117" customWidth="1"/>
    <col min="4866" max="4866" width="8.140625" style="117" customWidth="1"/>
    <col min="4867" max="4867" width="25" style="117" customWidth="1"/>
    <col min="4868" max="4868" width="9.42578125" style="117" customWidth="1"/>
    <col min="4869" max="4869" width="12" style="117" customWidth="1"/>
    <col min="4870" max="4871" width="9.42578125" style="117" customWidth="1"/>
    <col min="4872" max="4873" width="7.85546875" style="117" customWidth="1"/>
    <col min="4874" max="4874" width="15.7109375" style="117" customWidth="1"/>
    <col min="4875" max="4875" width="8.42578125" style="117" customWidth="1"/>
    <col min="4876" max="4876" width="8" style="117" customWidth="1"/>
    <col min="4877" max="4877" width="12.28515625" style="117" customWidth="1"/>
    <col min="4878" max="4880" width="5.140625" style="117" customWidth="1"/>
    <col min="4881" max="4881" width="10" style="117" customWidth="1"/>
    <col min="4882" max="5120" width="11.42578125" style="117"/>
    <col min="5121" max="5121" width="7.7109375" style="117" customWidth="1"/>
    <col min="5122" max="5122" width="8.140625" style="117" customWidth="1"/>
    <col min="5123" max="5123" width="25" style="117" customWidth="1"/>
    <col min="5124" max="5124" width="9.42578125" style="117" customWidth="1"/>
    <col min="5125" max="5125" width="12" style="117" customWidth="1"/>
    <col min="5126" max="5127" width="9.42578125" style="117" customWidth="1"/>
    <col min="5128" max="5129" width="7.85546875" style="117" customWidth="1"/>
    <col min="5130" max="5130" width="15.7109375" style="117" customWidth="1"/>
    <col min="5131" max="5131" width="8.42578125" style="117" customWidth="1"/>
    <col min="5132" max="5132" width="8" style="117" customWidth="1"/>
    <col min="5133" max="5133" width="12.28515625" style="117" customWidth="1"/>
    <col min="5134" max="5136" width="5.140625" style="117" customWidth="1"/>
    <col min="5137" max="5137" width="10" style="117" customWidth="1"/>
    <col min="5138" max="5376" width="11.42578125" style="117"/>
    <col min="5377" max="5377" width="7.7109375" style="117" customWidth="1"/>
    <col min="5378" max="5378" width="8.140625" style="117" customWidth="1"/>
    <col min="5379" max="5379" width="25" style="117" customWidth="1"/>
    <col min="5380" max="5380" width="9.42578125" style="117" customWidth="1"/>
    <col min="5381" max="5381" width="12" style="117" customWidth="1"/>
    <col min="5382" max="5383" width="9.42578125" style="117" customWidth="1"/>
    <col min="5384" max="5385" width="7.85546875" style="117" customWidth="1"/>
    <col min="5386" max="5386" width="15.7109375" style="117" customWidth="1"/>
    <col min="5387" max="5387" width="8.42578125" style="117" customWidth="1"/>
    <col min="5388" max="5388" width="8" style="117" customWidth="1"/>
    <col min="5389" max="5389" width="12.28515625" style="117" customWidth="1"/>
    <col min="5390" max="5392" width="5.140625" style="117" customWidth="1"/>
    <col min="5393" max="5393" width="10" style="117" customWidth="1"/>
    <col min="5394" max="5632" width="11.42578125" style="117"/>
    <col min="5633" max="5633" width="7.7109375" style="117" customWidth="1"/>
    <col min="5634" max="5634" width="8.140625" style="117" customWidth="1"/>
    <col min="5635" max="5635" width="25" style="117" customWidth="1"/>
    <col min="5636" max="5636" width="9.42578125" style="117" customWidth="1"/>
    <col min="5637" max="5637" width="12" style="117" customWidth="1"/>
    <col min="5638" max="5639" width="9.42578125" style="117" customWidth="1"/>
    <col min="5640" max="5641" width="7.85546875" style="117" customWidth="1"/>
    <col min="5642" max="5642" width="15.7109375" style="117" customWidth="1"/>
    <col min="5643" max="5643" width="8.42578125" style="117" customWidth="1"/>
    <col min="5644" max="5644" width="8" style="117" customWidth="1"/>
    <col min="5645" max="5645" width="12.28515625" style="117" customWidth="1"/>
    <col min="5646" max="5648" width="5.140625" style="117" customWidth="1"/>
    <col min="5649" max="5649" width="10" style="117" customWidth="1"/>
    <col min="5650" max="5888" width="11.42578125" style="117"/>
    <col min="5889" max="5889" width="7.7109375" style="117" customWidth="1"/>
    <col min="5890" max="5890" width="8.140625" style="117" customWidth="1"/>
    <col min="5891" max="5891" width="25" style="117" customWidth="1"/>
    <col min="5892" max="5892" width="9.42578125" style="117" customWidth="1"/>
    <col min="5893" max="5893" width="12" style="117" customWidth="1"/>
    <col min="5894" max="5895" width="9.42578125" style="117" customWidth="1"/>
    <col min="5896" max="5897" width="7.85546875" style="117" customWidth="1"/>
    <col min="5898" max="5898" width="15.7109375" style="117" customWidth="1"/>
    <col min="5899" max="5899" width="8.42578125" style="117" customWidth="1"/>
    <col min="5900" max="5900" width="8" style="117" customWidth="1"/>
    <col min="5901" max="5901" width="12.28515625" style="117" customWidth="1"/>
    <col min="5902" max="5904" width="5.140625" style="117" customWidth="1"/>
    <col min="5905" max="5905" width="10" style="117" customWidth="1"/>
    <col min="5906" max="6144" width="11.42578125" style="117"/>
    <col min="6145" max="6145" width="7.7109375" style="117" customWidth="1"/>
    <col min="6146" max="6146" width="8.140625" style="117" customWidth="1"/>
    <col min="6147" max="6147" width="25" style="117" customWidth="1"/>
    <col min="6148" max="6148" width="9.42578125" style="117" customWidth="1"/>
    <col min="6149" max="6149" width="12" style="117" customWidth="1"/>
    <col min="6150" max="6151" width="9.42578125" style="117" customWidth="1"/>
    <col min="6152" max="6153" width="7.85546875" style="117" customWidth="1"/>
    <col min="6154" max="6154" width="15.7109375" style="117" customWidth="1"/>
    <col min="6155" max="6155" width="8.42578125" style="117" customWidth="1"/>
    <col min="6156" max="6156" width="8" style="117" customWidth="1"/>
    <col min="6157" max="6157" width="12.28515625" style="117" customWidth="1"/>
    <col min="6158" max="6160" width="5.140625" style="117" customWidth="1"/>
    <col min="6161" max="6161" width="10" style="117" customWidth="1"/>
    <col min="6162" max="6400" width="11.42578125" style="117"/>
    <col min="6401" max="6401" width="7.7109375" style="117" customWidth="1"/>
    <col min="6402" max="6402" width="8.140625" style="117" customWidth="1"/>
    <col min="6403" max="6403" width="25" style="117" customWidth="1"/>
    <col min="6404" max="6404" width="9.42578125" style="117" customWidth="1"/>
    <col min="6405" max="6405" width="12" style="117" customWidth="1"/>
    <col min="6406" max="6407" width="9.42578125" style="117" customWidth="1"/>
    <col min="6408" max="6409" width="7.85546875" style="117" customWidth="1"/>
    <col min="6410" max="6410" width="15.7109375" style="117" customWidth="1"/>
    <col min="6411" max="6411" width="8.42578125" style="117" customWidth="1"/>
    <col min="6412" max="6412" width="8" style="117" customWidth="1"/>
    <col min="6413" max="6413" width="12.28515625" style="117" customWidth="1"/>
    <col min="6414" max="6416" width="5.140625" style="117" customWidth="1"/>
    <col min="6417" max="6417" width="10" style="117" customWidth="1"/>
    <col min="6418" max="6656" width="11.42578125" style="117"/>
    <col min="6657" max="6657" width="7.7109375" style="117" customWidth="1"/>
    <col min="6658" max="6658" width="8.140625" style="117" customWidth="1"/>
    <col min="6659" max="6659" width="25" style="117" customWidth="1"/>
    <col min="6660" max="6660" width="9.42578125" style="117" customWidth="1"/>
    <col min="6661" max="6661" width="12" style="117" customWidth="1"/>
    <col min="6662" max="6663" width="9.42578125" style="117" customWidth="1"/>
    <col min="6664" max="6665" width="7.85546875" style="117" customWidth="1"/>
    <col min="6666" max="6666" width="15.7109375" style="117" customWidth="1"/>
    <col min="6667" max="6667" width="8.42578125" style="117" customWidth="1"/>
    <col min="6668" max="6668" width="8" style="117" customWidth="1"/>
    <col min="6669" max="6669" width="12.28515625" style="117" customWidth="1"/>
    <col min="6670" max="6672" width="5.140625" style="117" customWidth="1"/>
    <col min="6673" max="6673" width="10" style="117" customWidth="1"/>
    <col min="6674" max="6912" width="11.42578125" style="117"/>
    <col min="6913" max="6913" width="7.7109375" style="117" customWidth="1"/>
    <col min="6914" max="6914" width="8.140625" style="117" customWidth="1"/>
    <col min="6915" max="6915" width="25" style="117" customWidth="1"/>
    <col min="6916" max="6916" width="9.42578125" style="117" customWidth="1"/>
    <col min="6917" max="6917" width="12" style="117" customWidth="1"/>
    <col min="6918" max="6919" width="9.42578125" style="117" customWidth="1"/>
    <col min="6920" max="6921" width="7.85546875" style="117" customWidth="1"/>
    <col min="6922" max="6922" width="15.7109375" style="117" customWidth="1"/>
    <col min="6923" max="6923" width="8.42578125" style="117" customWidth="1"/>
    <col min="6924" max="6924" width="8" style="117" customWidth="1"/>
    <col min="6925" max="6925" width="12.28515625" style="117" customWidth="1"/>
    <col min="6926" max="6928" width="5.140625" style="117" customWidth="1"/>
    <col min="6929" max="6929" width="10" style="117" customWidth="1"/>
    <col min="6930" max="7168" width="11.42578125" style="117"/>
    <col min="7169" max="7169" width="7.7109375" style="117" customWidth="1"/>
    <col min="7170" max="7170" width="8.140625" style="117" customWidth="1"/>
    <col min="7171" max="7171" width="25" style="117" customWidth="1"/>
    <col min="7172" max="7172" width="9.42578125" style="117" customWidth="1"/>
    <col min="7173" max="7173" width="12" style="117" customWidth="1"/>
    <col min="7174" max="7175" width="9.42578125" style="117" customWidth="1"/>
    <col min="7176" max="7177" width="7.85546875" style="117" customWidth="1"/>
    <col min="7178" max="7178" width="15.7109375" style="117" customWidth="1"/>
    <col min="7179" max="7179" width="8.42578125" style="117" customWidth="1"/>
    <col min="7180" max="7180" width="8" style="117" customWidth="1"/>
    <col min="7181" max="7181" width="12.28515625" style="117" customWidth="1"/>
    <col min="7182" max="7184" width="5.140625" style="117" customWidth="1"/>
    <col min="7185" max="7185" width="10" style="117" customWidth="1"/>
    <col min="7186" max="7424" width="11.42578125" style="117"/>
    <col min="7425" max="7425" width="7.7109375" style="117" customWidth="1"/>
    <col min="7426" max="7426" width="8.140625" style="117" customWidth="1"/>
    <col min="7427" max="7427" width="25" style="117" customWidth="1"/>
    <col min="7428" max="7428" width="9.42578125" style="117" customWidth="1"/>
    <col min="7429" max="7429" width="12" style="117" customWidth="1"/>
    <col min="7430" max="7431" width="9.42578125" style="117" customWidth="1"/>
    <col min="7432" max="7433" width="7.85546875" style="117" customWidth="1"/>
    <col min="7434" max="7434" width="15.7109375" style="117" customWidth="1"/>
    <col min="7435" max="7435" width="8.42578125" style="117" customWidth="1"/>
    <col min="7436" max="7436" width="8" style="117" customWidth="1"/>
    <col min="7437" max="7437" width="12.28515625" style="117" customWidth="1"/>
    <col min="7438" max="7440" width="5.140625" style="117" customWidth="1"/>
    <col min="7441" max="7441" width="10" style="117" customWidth="1"/>
    <col min="7442" max="7680" width="11.42578125" style="117"/>
    <col min="7681" max="7681" width="7.7109375" style="117" customWidth="1"/>
    <col min="7682" max="7682" width="8.140625" style="117" customWidth="1"/>
    <col min="7683" max="7683" width="25" style="117" customWidth="1"/>
    <col min="7684" max="7684" width="9.42578125" style="117" customWidth="1"/>
    <col min="7685" max="7685" width="12" style="117" customWidth="1"/>
    <col min="7686" max="7687" width="9.42578125" style="117" customWidth="1"/>
    <col min="7688" max="7689" width="7.85546875" style="117" customWidth="1"/>
    <col min="7690" max="7690" width="15.7109375" style="117" customWidth="1"/>
    <col min="7691" max="7691" width="8.42578125" style="117" customWidth="1"/>
    <col min="7692" max="7692" width="8" style="117" customWidth="1"/>
    <col min="7693" max="7693" width="12.28515625" style="117" customWidth="1"/>
    <col min="7694" max="7696" width="5.140625" style="117" customWidth="1"/>
    <col min="7697" max="7697" width="10" style="117" customWidth="1"/>
    <col min="7698" max="7936" width="11.42578125" style="117"/>
    <col min="7937" max="7937" width="7.7109375" style="117" customWidth="1"/>
    <col min="7938" max="7938" width="8.140625" style="117" customWidth="1"/>
    <col min="7939" max="7939" width="25" style="117" customWidth="1"/>
    <col min="7940" max="7940" width="9.42578125" style="117" customWidth="1"/>
    <col min="7941" max="7941" width="12" style="117" customWidth="1"/>
    <col min="7942" max="7943" width="9.42578125" style="117" customWidth="1"/>
    <col min="7944" max="7945" width="7.85546875" style="117" customWidth="1"/>
    <col min="7946" max="7946" width="15.7109375" style="117" customWidth="1"/>
    <col min="7947" max="7947" width="8.42578125" style="117" customWidth="1"/>
    <col min="7948" max="7948" width="8" style="117" customWidth="1"/>
    <col min="7949" max="7949" width="12.28515625" style="117" customWidth="1"/>
    <col min="7950" max="7952" width="5.140625" style="117" customWidth="1"/>
    <col min="7953" max="7953" width="10" style="117" customWidth="1"/>
    <col min="7954" max="8192" width="11.42578125" style="117"/>
    <col min="8193" max="8193" width="7.7109375" style="117" customWidth="1"/>
    <col min="8194" max="8194" width="8.140625" style="117" customWidth="1"/>
    <col min="8195" max="8195" width="25" style="117" customWidth="1"/>
    <col min="8196" max="8196" width="9.42578125" style="117" customWidth="1"/>
    <col min="8197" max="8197" width="12" style="117" customWidth="1"/>
    <col min="8198" max="8199" width="9.42578125" style="117" customWidth="1"/>
    <col min="8200" max="8201" width="7.85546875" style="117" customWidth="1"/>
    <col min="8202" max="8202" width="15.7109375" style="117" customWidth="1"/>
    <col min="8203" max="8203" width="8.42578125" style="117" customWidth="1"/>
    <col min="8204" max="8204" width="8" style="117" customWidth="1"/>
    <col min="8205" max="8205" width="12.28515625" style="117" customWidth="1"/>
    <col min="8206" max="8208" width="5.140625" style="117" customWidth="1"/>
    <col min="8209" max="8209" width="10" style="117" customWidth="1"/>
    <col min="8210" max="8448" width="11.42578125" style="117"/>
    <col min="8449" max="8449" width="7.7109375" style="117" customWidth="1"/>
    <col min="8450" max="8450" width="8.140625" style="117" customWidth="1"/>
    <col min="8451" max="8451" width="25" style="117" customWidth="1"/>
    <col min="8452" max="8452" width="9.42578125" style="117" customWidth="1"/>
    <col min="8453" max="8453" width="12" style="117" customWidth="1"/>
    <col min="8454" max="8455" width="9.42578125" style="117" customWidth="1"/>
    <col min="8456" max="8457" width="7.85546875" style="117" customWidth="1"/>
    <col min="8458" max="8458" width="15.7109375" style="117" customWidth="1"/>
    <col min="8459" max="8459" width="8.42578125" style="117" customWidth="1"/>
    <col min="8460" max="8460" width="8" style="117" customWidth="1"/>
    <col min="8461" max="8461" width="12.28515625" style="117" customWidth="1"/>
    <col min="8462" max="8464" width="5.140625" style="117" customWidth="1"/>
    <col min="8465" max="8465" width="10" style="117" customWidth="1"/>
    <col min="8466" max="8704" width="11.42578125" style="117"/>
    <col min="8705" max="8705" width="7.7109375" style="117" customWidth="1"/>
    <col min="8706" max="8706" width="8.140625" style="117" customWidth="1"/>
    <col min="8707" max="8707" width="25" style="117" customWidth="1"/>
    <col min="8708" max="8708" width="9.42578125" style="117" customWidth="1"/>
    <col min="8709" max="8709" width="12" style="117" customWidth="1"/>
    <col min="8710" max="8711" width="9.42578125" style="117" customWidth="1"/>
    <col min="8712" max="8713" width="7.85546875" style="117" customWidth="1"/>
    <col min="8714" max="8714" width="15.7109375" style="117" customWidth="1"/>
    <col min="8715" max="8715" width="8.42578125" style="117" customWidth="1"/>
    <col min="8716" max="8716" width="8" style="117" customWidth="1"/>
    <col min="8717" max="8717" width="12.28515625" style="117" customWidth="1"/>
    <col min="8718" max="8720" width="5.140625" style="117" customWidth="1"/>
    <col min="8721" max="8721" width="10" style="117" customWidth="1"/>
    <col min="8722" max="8960" width="11.42578125" style="117"/>
    <col min="8961" max="8961" width="7.7109375" style="117" customWidth="1"/>
    <col min="8962" max="8962" width="8.140625" style="117" customWidth="1"/>
    <col min="8963" max="8963" width="25" style="117" customWidth="1"/>
    <col min="8964" max="8964" width="9.42578125" style="117" customWidth="1"/>
    <col min="8965" max="8965" width="12" style="117" customWidth="1"/>
    <col min="8966" max="8967" width="9.42578125" style="117" customWidth="1"/>
    <col min="8968" max="8969" width="7.85546875" style="117" customWidth="1"/>
    <col min="8970" max="8970" width="15.7109375" style="117" customWidth="1"/>
    <col min="8971" max="8971" width="8.42578125" style="117" customWidth="1"/>
    <col min="8972" max="8972" width="8" style="117" customWidth="1"/>
    <col min="8973" max="8973" width="12.28515625" style="117" customWidth="1"/>
    <col min="8974" max="8976" width="5.140625" style="117" customWidth="1"/>
    <col min="8977" max="8977" width="10" style="117" customWidth="1"/>
    <col min="8978" max="9216" width="11.42578125" style="117"/>
    <col min="9217" max="9217" width="7.7109375" style="117" customWidth="1"/>
    <col min="9218" max="9218" width="8.140625" style="117" customWidth="1"/>
    <col min="9219" max="9219" width="25" style="117" customWidth="1"/>
    <col min="9220" max="9220" width="9.42578125" style="117" customWidth="1"/>
    <col min="9221" max="9221" width="12" style="117" customWidth="1"/>
    <col min="9222" max="9223" width="9.42578125" style="117" customWidth="1"/>
    <col min="9224" max="9225" width="7.85546875" style="117" customWidth="1"/>
    <col min="9226" max="9226" width="15.7109375" style="117" customWidth="1"/>
    <col min="9227" max="9227" width="8.42578125" style="117" customWidth="1"/>
    <col min="9228" max="9228" width="8" style="117" customWidth="1"/>
    <col min="9229" max="9229" width="12.28515625" style="117" customWidth="1"/>
    <col min="9230" max="9232" width="5.140625" style="117" customWidth="1"/>
    <col min="9233" max="9233" width="10" style="117" customWidth="1"/>
    <col min="9234" max="9472" width="11.42578125" style="117"/>
    <col min="9473" max="9473" width="7.7109375" style="117" customWidth="1"/>
    <col min="9474" max="9474" width="8.140625" style="117" customWidth="1"/>
    <col min="9475" max="9475" width="25" style="117" customWidth="1"/>
    <col min="9476" max="9476" width="9.42578125" style="117" customWidth="1"/>
    <col min="9477" max="9477" width="12" style="117" customWidth="1"/>
    <col min="9478" max="9479" width="9.42578125" style="117" customWidth="1"/>
    <col min="9480" max="9481" width="7.85546875" style="117" customWidth="1"/>
    <col min="9482" max="9482" width="15.7109375" style="117" customWidth="1"/>
    <col min="9483" max="9483" width="8.42578125" style="117" customWidth="1"/>
    <col min="9484" max="9484" width="8" style="117" customWidth="1"/>
    <col min="9485" max="9485" width="12.28515625" style="117" customWidth="1"/>
    <col min="9486" max="9488" width="5.140625" style="117" customWidth="1"/>
    <col min="9489" max="9489" width="10" style="117" customWidth="1"/>
    <col min="9490" max="9728" width="11.42578125" style="117"/>
    <col min="9729" max="9729" width="7.7109375" style="117" customWidth="1"/>
    <col min="9730" max="9730" width="8.140625" style="117" customWidth="1"/>
    <col min="9731" max="9731" width="25" style="117" customWidth="1"/>
    <col min="9732" max="9732" width="9.42578125" style="117" customWidth="1"/>
    <col min="9733" max="9733" width="12" style="117" customWidth="1"/>
    <col min="9734" max="9735" width="9.42578125" style="117" customWidth="1"/>
    <col min="9736" max="9737" width="7.85546875" style="117" customWidth="1"/>
    <col min="9738" max="9738" width="15.7109375" style="117" customWidth="1"/>
    <col min="9739" max="9739" width="8.42578125" style="117" customWidth="1"/>
    <col min="9740" max="9740" width="8" style="117" customWidth="1"/>
    <col min="9741" max="9741" width="12.28515625" style="117" customWidth="1"/>
    <col min="9742" max="9744" width="5.140625" style="117" customWidth="1"/>
    <col min="9745" max="9745" width="10" style="117" customWidth="1"/>
    <col min="9746" max="9984" width="11.42578125" style="117"/>
    <col min="9985" max="9985" width="7.7109375" style="117" customWidth="1"/>
    <col min="9986" max="9986" width="8.140625" style="117" customWidth="1"/>
    <col min="9987" max="9987" width="25" style="117" customWidth="1"/>
    <col min="9988" max="9988" width="9.42578125" style="117" customWidth="1"/>
    <col min="9989" max="9989" width="12" style="117" customWidth="1"/>
    <col min="9990" max="9991" width="9.42578125" style="117" customWidth="1"/>
    <col min="9992" max="9993" width="7.85546875" style="117" customWidth="1"/>
    <col min="9994" max="9994" width="15.7109375" style="117" customWidth="1"/>
    <col min="9995" max="9995" width="8.42578125" style="117" customWidth="1"/>
    <col min="9996" max="9996" width="8" style="117" customWidth="1"/>
    <col min="9997" max="9997" width="12.28515625" style="117" customWidth="1"/>
    <col min="9998" max="10000" width="5.140625" style="117" customWidth="1"/>
    <col min="10001" max="10001" width="10" style="117" customWidth="1"/>
    <col min="10002" max="10240" width="11.42578125" style="117"/>
    <col min="10241" max="10241" width="7.7109375" style="117" customWidth="1"/>
    <col min="10242" max="10242" width="8.140625" style="117" customWidth="1"/>
    <col min="10243" max="10243" width="25" style="117" customWidth="1"/>
    <col min="10244" max="10244" width="9.42578125" style="117" customWidth="1"/>
    <col min="10245" max="10245" width="12" style="117" customWidth="1"/>
    <col min="10246" max="10247" width="9.42578125" style="117" customWidth="1"/>
    <col min="10248" max="10249" width="7.85546875" style="117" customWidth="1"/>
    <col min="10250" max="10250" width="15.7109375" style="117" customWidth="1"/>
    <col min="10251" max="10251" width="8.42578125" style="117" customWidth="1"/>
    <col min="10252" max="10252" width="8" style="117" customWidth="1"/>
    <col min="10253" max="10253" width="12.28515625" style="117" customWidth="1"/>
    <col min="10254" max="10256" width="5.140625" style="117" customWidth="1"/>
    <col min="10257" max="10257" width="10" style="117" customWidth="1"/>
    <col min="10258" max="10496" width="11.42578125" style="117"/>
    <col min="10497" max="10497" width="7.7109375" style="117" customWidth="1"/>
    <col min="10498" max="10498" width="8.140625" style="117" customWidth="1"/>
    <col min="10499" max="10499" width="25" style="117" customWidth="1"/>
    <col min="10500" max="10500" width="9.42578125" style="117" customWidth="1"/>
    <col min="10501" max="10501" width="12" style="117" customWidth="1"/>
    <col min="10502" max="10503" width="9.42578125" style="117" customWidth="1"/>
    <col min="10504" max="10505" width="7.85546875" style="117" customWidth="1"/>
    <col min="10506" max="10506" width="15.7109375" style="117" customWidth="1"/>
    <col min="10507" max="10507" width="8.42578125" style="117" customWidth="1"/>
    <col min="10508" max="10508" width="8" style="117" customWidth="1"/>
    <col min="10509" max="10509" width="12.28515625" style="117" customWidth="1"/>
    <col min="10510" max="10512" width="5.140625" style="117" customWidth="1"/>
    <col min="10513" max="10513" width="10" style="117" customWidth="1"/>
    <col min="10514" max="10752" width="11.42578125" style="117"/>
    <col min="10753" max="10753" width="7.7109375" style="117" customWidth="1"/>
    <col min="10754" max="10754" width="8.140625" style="117" customWidth="1"/>
    <col min="10755" max="10755" width="25" style="117" customWidth="1"/>
    <col min="10756" max="10756" width="9.42578125" style="117" customWidth="1"/>
    <col min="10757" max="10757" width="12" style="117" customWidth="1"/>
    <col min="10758" max="10759" width="9.42578125" style="117" customWidth="1"/>
    <col min="10760" max="10761" width="7.85546875" style="117" customWidth="1"/>
    <col min="10762" max="10762" width="15.7109375" style="117" customWidth="1"/>
    <col min="10763" max="10763" width="8.42578125" style="117" customWidth="1"/>
    <col min="10764" max="10764" width="8" style="117" customWidth="1"/>
    <col min="10765" max="10765" width="12.28515625" style="117" customWidth="1"/>
    <col min="10766" max="10768" width="5.140625" style="117" customWidth="1"/>
    <col min="10769" max="10769" width="10" style="117" customWidth="1"/>
    <col min="10770" max="11008" width="11.42578125" style="117"/>
    <col min="11009" max="11009" width="7.7109375" style="117" customWidth="1"/>
    <col min="11010" max="11010" width="8.140625" style="117" customWidth="1"/>
    <col min="11011" max="11011" width="25" style="117" customWidth="1"/>
    <col min="11012" max="11012" width="9.42578125" style="117" customWidth="1"/>
    <col min="11013" max="11013" width="12" style="117" customWidth="1"/>
    <col min="11014" max="11015" width="9.42578125" style="117" customWidth="1"/>
    <col min="11016" max="11017" width="7.85546875" style="117" customWidth="1"/>
    <col min="11018" max="11018" width="15.7109375" style="117" customWidth="1"/>
    <col min="11019" max="11019" width="8.42578125" style="117" customWidth="1"/>
    <col min="11020" max="11020" width="8" style="117" customWidth="1"/>
    <col min="11021" max="11021" width="12.28515625" style="117" customWidth="1"/>
    <col min="11022" max="11024" width="5.140625" style="117" customWidth="1"/>
    <col min="11025" max="11025" width="10" style="117" customWidth="1"/>
    <col min="11026" max="11264" width="11.42578125" style="117"/>
    <col min="11265" max="11265" width="7.7109375" style="117" customWidth="1"/>
    <col min="11266" max="11266" width="8.140625" style="117" customWidth="1"/>
    <col min="11267" max="11267" width="25" style="117" customWidth="1"/>
    <col min="11268" max="11268" width="9.42578125" style="117" customWidth="1"/>
    <col min="11269" max="11269" width="12" style="117" customWidth="1"/>
    <col min="11270" max="11271" width="9.42578125" style="117" customWidth="1"/>
    <col min="11272" max="11273" width="7.85546875" style="117" customWidth="1"/>
    <col min="11274" max="11274" width="15.7109375" style="117" customWidth="1"/>
    <col min="11275" max="11275" width="8.42578125" style="117" customWidth="1"/>
    <col min="11276" max="11276" width="8" style="117" customWidth="1"/>
    <col min="11277" max="11277" width="12.28515625" style="117" customWidth="1"/>
    <col min="11278" max="11280" width="5.140625" style="117" customWidth="1"/>
    <col min="11281" max="11281" width="10" style="117" customWidth="1"/>
    <col min="11282" max="11520" width="11.42578125" style="117"/>
    <col min="11521" max="11521" width="7.7109375" style="117" customWidth="1"/>
    <col min="11522" max="11522" width="8.140625" style="117" customWidth="1"/>
    <col min="11523" max="11523" width="25" style="117" customWidth="1"/>
    <col min="11524" max="11524" width="9.42578125" style="117" customWidth="1"/>
    <col min="11525" max="11525" width="12" style="117" customWidth="1"/>
    <col min="11526" max="11527" width="9.42578125" style="117" customWidth="1"/>
    <col min="11528" max="11529" width="7.85546875" style="117" customWidth="1"/>
    <col min="11530" max="11530" width="15.7109375" style="117" customWidth="1"/>
    <col min="11531" max="11531" width="8.42578125" style="117" customWidth="1"/>
    <col min="11532" max="11532" width="8" style="117" customWidth="1"/>
    <col min="11533" max="11533" width="12.28515625" style="117" customWidth="1"/>
    <col min="11534" max="11536" width="5.140625" style="117" customWidth="1"/>
    <col min="11537" max="11537" width="10" style="117" customWidth="1"/>
    <col min="11538" max="11776" width="11.42578125" style="117"/>
    <col min="11777" max="11777" width="7.7109375" style="117" customWidth="1"/>
    <col min="11778" max="11778" width="8.140625" style="117" customWidth="1"/>
    <col min="11779" max="11779" width="25" style="117" customWidth="1"/>
    <col min="11780" max="11780" width="9.42578125" style="117" customWidth="1"/>
    <col min="11781" max="11781" width="12" style="117" customWidth="1"/>
    <col min="11782" max="11783" width="9.42578125" style="117" customWidth="1"/>
    <col min="11784" max="11785" width="7.85546875" style="117" customWidth="1"/>
    <col min="11786" max="11786" width="15.7109375" style="117" customWidth="1"/>
    <col min="11787" max="11787" width="8.42578125" style="117" customWidth="1"/>
    <col min="11788" max="11788" width="8" style="117" customWidth="1"/>
    <col min="11789" max="11789" width="12.28515625" style="117" customWidth="1"/>
    <col min="11790" max="11792" width="5.140625" style="117" customWidth="1"/>
    <col min="11793" max="11793" width="10" style="117" customWidth="1"/>
    <col min="11794" max="12032" width="11.42578125" style="117"/>
    <col min="12033" max="12033" width="7.7109375" style="117" customWidth="1"/>
    <col min="12034" max="12034" width="8.140625" style="117" customWidth="1"/>
    <col min="12035" max="12035" width="25" style="117" customWidth="1"/>
    <col min="12036" max="12036" width="9.42578125" style="117" customWidth="1"/>
    <col min="12037" max="12037" width="12" style="117" customWidth="1"/>
    <col min="12038" max="12039" width="9.42578125" style="117" customWidth="1"/>
    <col min="12040" max="12041" width="7.85546875" style="117" customWidth="1"/>
    <col min="12042" max="12042" width="15.7109375" style="117" customWidth="1"/>
    <col min="12043" max="12043" width="8.42578125" style="117" customWidth="1"/>
    <col min="12044" max="12044" width="8" style="117" customWidth="1"/>
    <col min="12045" max="12045" width="12.28515625" style="117" customWidth="1"/>
    <col min="12046" max="12048" width="5.140625" style="117" customWidth="1"/>
    <col min="12049" max="12049" width="10" style="117" customWidth="1"/>
    <col min="12050" max="12288" width="11.42578125" style="117"/>
    <col min="12289" max="12289" width="7.7109375" style="117" customWidth="1"/>
    <col min="12290" max="12290" width="8.140625" style="117" customWidth="1"/>
    <col min="12291" max="12291" width="25" style="117" customWidth="1"/>
    <col min="12292" max="12292" width="9.42578125" style="117" customWidth="1"/>
    <col min="12293" max="12293" width="12" style="117" customWidth="1"/>
    <col min="12294" max="12295" width="9.42578125" style="117" customWidth="1"/>
    <col min="12296" max="12297" width="7.85546875" style="117" customWidth="1"/>
    <col min="12298" max="12298" width="15.7109375" style="117" customWidth="1"/>
    <col min="12299" max="12299" width="8.42578125" style="117" customWidth="1"/>
    <col min="12300" max="12300" width="8" style="117" customWidth="1"/>
    <col min="12301" max="12301" width="12.28515625" style="117" customWidth="1"/>
    <col min="12302" max="12304" width="5.140625" style="117" customWidth="1"/>
    <col min="12305" max="12305" width="10" style="117" customWidth="1"/>
    <col min="12306" max="12544" width="11.42578125" style="117"/>
    <col min="12545" max="12545" width="7.7109375" style="117" customWidth="1"/>
    <col min="12546" max="12546" width="8.140625" style="117" customWidth="1"/>
    <col min="12547" max="12547" width="25" style="117" customWidth="1"/>
    <col min="12548" max="12548" width="9.42578125" style="117" customWidth="1"/>
    <col min="12549" max="12549" width="12" style="117" customWidth="1"/>
    <col min="12550" max="12551" width="9.42578125" style="117" customWidth="1"/>
    <col min="12552" max="12553" width="7.85546875" style="117" customWidth="1"/>
    <col min="12554" max="12554" width="15.7109375" style="117" customWidth="1"/>
    <col min="12555" max="12555" width="8.42578125" style="117" customWidth="1"/>
    <col min="12556" max="12556" width="8" style="117" customWidth="1"/>
    <col min="12557" max="12557" width="12.28515625" style="117" customWidth="1"/>
    <col min="12558" max="12560" width="5.140625" style="117" customWidth="1"/>
    <col min="12561" max="12561" width="10" style="117" customWidth="1"/>
    <col min="12562" max="12800" width="11.42578125" style="117"/>
    <col min="12801" max="12801" width="7.7109375" style="117" customWidth="1"/>
    <col min="12802" max="12802" width="8.140625" style="117" customWidth="1"/>
    <col min="12803" max="12803" width="25" style="117" customWidth="1"/>
    <col min="12804" max="12804" width="9.42578125" style="117" customWidth="1"/>
    <col min="12805" max="12805" width="12" style="117" customWidth="1"/>
    <col min="12806" max="12807" width="9.42578125" style="117" customWidth="1"/>
    <col min="12808" max="12809" width="7.85546875" style="117" customWidth="1"/>
    <col min="12810" max="12810" width="15.7109375" style="117" customWidth="1"/>
    <col min="12811" max="12811" width="8.42578125" style="117" customWidth="1"/>
    <col min="12812" max="12812" width="8" style="117" customWidth="1"/>
    <col min="12813" max="12813" width="12.28515625" style="117" customWidth="1"/>
    <col min="12814" max="12816" width="5.140625" style="117" customWidth="1"/>
    <col min="12817" max="12817" width="10" style="117" customWidth="1"/>
    <col min="12818" max="13056" width="11.42578125" style="117"/>
    <col min="13057" max="13057" width="7.7109375" style="117" customWidth="1"/>
    <col min="13058" max="13058" width="8.140625" style="117" customWidth="1"/>
    <col min="13059" max="13059" width="25" style="117" customWidth="1"/>
    <col min="13060" max="13060" width="9.42578125" style="117" customWidth="1"/>
    <col min="13061" max="13061" width="12" style="117" customWidth="1"/>
    <col min="13062" max="13063" width="9.42578125" style="117" customWidth="1"/>
    <col min="13064" max="13065" width="7.85546875" style="117" customWidth="1"/>
    <col min="13066" max="13066" width="15.7109375" style="117" customWidth="1"/>
    <col min="13067" max="13067" width="8.42578125" style="117" customWidth="1"/>
    <col min="13068" max="13068" width="8" style="117" customWidth="1"/>
    <col min="13069" max="13069" width="12.28515625" style="117" customWidth="1"/>
    <col min="13070" max="13072" width="5.140625" style="117" customWidth="1"/>
    <col min="13073" max="13073" width="10" style="117" customWidth="1"/>
    <col min="13074" max="13312" width="11.42578125" style="117"/>
    <col min="13313" max="13313" width="7.7109375" style="117" customWidth="1"/>
    <col min="13314" max="13314" width="8.140625" style="117" customWidth="1"/>
    <col min="13315" max="13315" width="25" style="117" customWidth="1"/>
    <col min="13316" max="13316" width="9.42578125" style="117" customWidth="1"/>
    <col min="13317" max="13317" width="12" style="117" customWidth="1"/>
    <col min="13318" max="13319" width="9.42578125" style="117" customWidth="1"/>
    <col min="13320" max="13321" width="7.85546875" style="117" customWidth="1"/>
    <col min="13322" max="13322" width="15.7109375" style="117" customWidth="1"/>
    <col min="13323" max="13323" width="8.42578125" style="117" customWidth="1"/>
    <col min="13324" max="13324" width="8" style="117" customWidth="1"/>
    <col min="13325" max="13325" width="12.28515625" style="117" customWidth="1"/>
    <col min="13326" max="13328" width="5.140625" style="117" customWidth="1"/>
    <col min="13329" max="13329" width="10" style="117" customWidth="1"/>
    <col min="13330" max="13568" width="11.42578125" style="117"/>
    <col min="13569" max="13569" width="7.7109375" style="117" customWidth="1"/>
    <col min="13570" max="13570" width="8.140625" style="117" customWidth="1"/>
    <col min="13571" max="13571" width="25" style="117" customWidth="1"/>
    <col min="13572" max="13572" width="9.42578125" style="117" customWidth="1"/>
    <col min="13573" max="13573" width="12" style="117" customWidth="1"/>
    <col min="13574" max="13575" width="9.42578125" style="117" customWidth="1"/>
    <col min="13576" max="13577" width="7.85546875" style="117" customWidth="1"/>
    <col min="13578" max="13578" width="15.7109375" style="117" customWidth="1"/>
    <col min="13579" max="13579" width="8.42578125" style="117" customWidth="1"/>
    <col min="13580" max="13580" width="8" style="117" customWidth="1"/>
    <col min="13581" max="13581" width="12.28515625" style="117" customWidth="1"/>
    <col min="13582" max="13584" width="5.140625" style="117" customWidth="1"/>
    <col min="13585" max="13585" width="10" style="117" customWidth="1"/>
    <col min="13586" max="13824" width="11.42578125" style="117"/>
    <col min="13825" max="13825" width="7.7109375" style="117" customWidth="1"/>
    <col min="13826" max="13826" width="8.140625" style="117" customWidth="1"/>
    <col min="13827" max="13827" width="25" style="117" customWidth="1"/>
    <col min="13828" max="13828" width="9.42578125" style="117" customWidth="1"/>
    <col min="13829" max="13829" width="12" style="117" customWidth="1"/>
    <col min="13830" max="13831" width="9.42578125" style="117" customWidth="1"/>
    <col min="13832" max="13833" width="7.85546875" style="117" customWidth="1"/>
    <col min="13834" max="13834" width="15.7109375" style="117" customWidth="1"/>
    <col min="13835" max="13835" width="8.42578125" style="117" customWidth="1"/>
    <col min="13836" max="13836" width="8" style="117" customWidth="1"/>
    <col min="13837" max="13837" width="12.28515625" style="117" customWidth="1"/>
    <col min="13838" max="13840" width="5.140625" style="117" customWidth="1"/>
    <col min="13841" max="13841" width="10" style="117" customWidth="1"/>
    <col min="13842" max="14080" width="11.42578125" style="117"/>
    <col min="14081" max="14081" width="7.7109375" style="117" customWidth="1"/>
    <col min="14082" max="14082" width="8.140625" style="117" customWidth="1"/>
    <col min="14083" max="14083" width="25" style="117" customWidth="1"/>
    <col min="14084" max="14084" width="9.42578125" style="117" customWidth="1"/>
    <col min="14085" max="14085" width="12" style="117" customWidth="1"/>
    <col min="14086" max="14087" width="9.42578125" style="117" customWidth="1"/>
    <col min="14088" max="14089" width="7.85546875" style="117" customWidth="1"/>
    <col min="14090" max="14090" width="15.7109375" style="117" customWidth="1"/>
    <col min="14091" max="14091" width="8.42578125" style="117" customWidth="1"/>
    <col min="14092" max="14092" width="8" style="117" customWidth="1"/>
    <col min="14093" max="14093" width="12.28515625" style="117" customWidth="1"/>
    <col min="14094" max="14096" width="5.140625" style="117" customWidth="1"/>
    <col min="14097" max="14097" width="10" style="117" customWidth="1"/>
    <col min="14098" max="14336" width="11.42578125" style="117"/>
    <col min="14337" max="14337" width="7.7109375" style="117" customWidth="1"/>
    <col min="14338" max="14338" width="8.140625" style="117" customWidth="1"/>
    <col min="14339" max="14339" width="25" style="117" customWidth="1"/>
    <col min="14340" max="14340" width="9.42578125" style="117" customWidth="1"/>
    <col min="14341" max="14341" width="12" style="117" customWidth="1"/>
    <col min="14342" max="14343" width="9.42578125" style="117" customWidth="1"/>
    <col min="14344" max="14345" width="7.85546875" style="117" customWidth="1"/>
    <col min="14346" max="14346" width="15.7109375" style="117" customWidth="1"/>
    <col min="14347" max="14347" width="8.42578125" style="117" customWidth="1"/>
    <col min="14348" max="14348" width="8" style="117" customWidth="1"/>
    <col min="14349" max="14349" width="12.28515625" style="117" customWidth="1"/>
    <col min="14350" max="14352" width="5.140625" style="117" customWidth="1"/>
    <col min="14353" max="14353" width="10" style="117" customWidth="1"/>
    <col min="14354" max="14592" width="11.42578125" style="117"/>
    <col min="14593" max="14593" width="7.7109375" style="117" customWidth="1"/>
    <col min="14594" max="14594" width="8.140625" style="117" customWidth="1"/>
    <col min="14595" max="14595" width="25" style="117" customWidth="1"/>
    <col min="14596" max="14596" width="9.42578125" style="117" customWidth="1"/>
    <col min="14597" max="14597" width="12" style="117" customWidth="1"/>
    <col min="14598" max="14599" width="9.42578125" style="117" customWidth="1"/>
    <col min="14600" max="14601" width="7.85546875" style="117" customWidth="1"/>
    <col min="14602" max="14602" width="15.7109375" style="117" customWidth="1"/>
    <col min="14603" max="14603" width="8.42578125" style="117" customWidth="1"/>
    <col min="14604" max="14604" width="8" style="117" customWidth="1"/>
    <col min="14605" max="14605" width="12.28515625" style="117" customWidth="1"/>
    <col min="14606" max="14608" width="5.140625" style="117" customWidth="1"/>
    <col min="14609" max="14609" width="10" style="117" customWidth="1"/>
    <col min="14610" max="14848" width="11.42578125" style="117"/>
    <col min="14849" max="14849" width="7.7109375" style="117" customWidth="1"/>
    <col min="14850" max="14850" width="8.140625" style="117" customWidth="1"/>
    <col min="14851" max="14851" width="25" style="117" customWidth="1"/>
    <col min="14852" max="14852" width="9.42578125" style="117" customWidth="1"/>
    <col min="14853" max="14853" width="12" style="117" customWidth="1"/>
    <col min="14854" max="14855" width="9.42578125" style="117" customWidth="1"/>
    <col min="14856" max="14857" width="7.85546875" style="117" customWidth="1"/>
    <col min="14858" max="14858" width="15.7109375" style="117" customWidth="1"/>
    <col min="14859" max="14859" width="8.42578125" style="117" customWidth="1"/>
    <col min="14860" max="14860" width="8" style="117" customWidth="1"/>
    <col min="14861" max="14861" width="12.28515625" style="117" customWidth="1"/>
    <col min="14862" max="14864" width="5.140625" style="117" customWidth="1"/>
    <col min="14865" max="14865" width="10" style="117" customWidth="1"/>
    <col min="14866" max="15104" width="11.42578125" style="117"/>
    <col min="15105" max="15105" width="7.7109375" style="117" customWidth="1"/>
    <col min="15106" max="15106" width="8.140625" style="117" customWidth="1"/>
    <col min="15107" max="15107" width="25" style="117" customWidth="1"/>
    <col min="15108" max="15108" width="9.42578125" style="117" customWidth="1"/>
    <col min="15109" max="15109" width="12" style="117" customWidth="1"/>
    <col min="15110" max="15111" width="9.42578125" style="117" customWidth="1"/>
    <col min="15112" max="15113" width="7.85546875" style="117" customWidth="1"/>
    <col min="15114" max="15114" width="15.7109375" style="117" customWidth="1"/>
    <col min="15115" max="15115" width="8.42578125" style="117" customWidth="1"/>
    <col min="15116" max="15116" width="8" style="117" customWidth="1"/>
    <col min="15117" max="15117" width="12.28515625" style="117" customWidth="1"/>
    <col min="15118" max="15120" width="5.140625" style="117" customWidth="1"/>
    <col min="15121" max="15121" width="10" style="117" customWidth="1"/>
    <col min="15122" max="15360" width="11.42578125" style="117"/>
    <col min="15361" max="15361" width="7.7109375" style="117" customWidth="1"/>
    <col min="15362" max="15362" width="8.140625" style="117" customWidth="1"/>
    <col min="15363" max="15363" width="25" style="117" customWidth="1"/>
    <col min="15364" max="15364" width="9.42578125" style="117" customWidth="1"/>
    <col min="15365" max="15365" width="12" style="117" customWidth="1"/>
    <col min="15366" max="15367" width="9.42578125" style="117" customWidth="1"/>
    <col min="15368" max="15369" width="7.85546875" style="117" customWidth="1"/>
    <col min="15370" max="15370" width="15.7109375" style="117" customWidth="1"/>
    <col min="15371" max="15371" width="8.42578125" style="117" customWidth="1"/>
    <col min="15372" max="15372" width="8" style="117" customWidth="1"/>
    <col min="15373" max="15373" width="12.28515625" style="117" customWidth="1"/>
    <col min="15374" max="15376" width="5.140625" style="117" customWidth="1"/>
    <col min="15377" max="15377" width="10" style="117" customWidth="1"/>
    <col min="15378" max="15616" width="11.42578125" style="117"/>
    <col min="15617" max="15617" width="7.7109375" style="117" customWidth="1"/>
    <col min="15618" max="15618" width="8.140625" style="117" customWidth="1"/>
    <col min="15619" max="15619" width="25" style="117" customWidth="1"/>
    <col min="15620" max="15620" width="9.42578125" style="117" customWidth="1"/>
    <col min="15621" max="15621" width="12" style="117" customWidth="1"/>
    <col min="15622" max="15623" width="9.42578125" style="117" customWidth="1"/>
    <col min="15624" max="15625" width="7.85546875" style="117" customWidth="1"/>
    <col min="15626" max="15626" width="15.7109375" style="117" customWidth="1"/>
    <col min="15627" max="15627" width="8.42578125" style="117" customWidth="1"/>
    <col min="15628" max="15628" width="8" style="117" customWidth="1"/>
    <col min="15629" max="15629" width="12.28515625" style="117" customWidth="1"/>
    <col min="15630" max="15632" width="5.140625" style="117" customWidth="1"/>
    <col min="15633" max="15633" width="10" style="117" customWidth="1"/>
    <col min="15634" max="15872" width="11.42578125" style="117"/>
    <col min="15873" max="15873" width="7.7109375" style="117" customWidth="1"/>
    <col min="15874" max="15874" width="8.140625" style="117" customWidth="1"/>
    <col min="15875" max="15875" width="25" style="117" customWidth="1"/>
    <col min="15876" max="15876" width="9.42578125" style="117" customWidth="1"/>
    <col min="15877" max="15877" width="12" style="117" customWidth="1"/>
    <col min="15878" max="15879" width="9.42578125" style="117" customWidth="1"/>
    <col min="15880" max="15881" width="7.85546875" style="117" customWidth="1"/>
    <col min="15882" max="15882" width="15.7109375" style="117" customWidth="1"/>
    <col min="15883" max="15883" width="8.42578125" style="117" customWidth="1"/>
    <col min="15884" max="15884" width="8" style="117" customWidth="1"/>
    <col min="15885" max="15885" width="12.28515625" style="117" customWidth="1"/>
    <col min="15886" max="15888" width="5.140625" style="117" customWidth="1"/>
    <col min="15889" max="15889" width="10" style="117" customWidth="1"/>
    <col min="15890" max="16128" width="11.42578125" style="117"/>
    <col min="16129" max="16129" width="7.7109375" style="117" customWidth="1"/>
    <col min="16130" max="16130" width="8.140625" style="117" customWidth="1"/>
    <col min="16131" max="16131" width="25" style="117" customWidth="1"/>
    <col min="16132" max="16132" width="9.42578125" style="117" customWidth="1"/>
    <col min="16133" max="16133" width="12" style="117" customWidth="1"/>
    <col min="16134" max="16135" width="9.42578125" style="117" customWidth="1"/>
    <col min="16136" max="16137" width="7.85546875" style="117" customWidth="1"/>
    <col min="16138" max="16138" width="15.7109375" style="117" customWidth="1"/>
    <col min="16139" max="16139" width="8.42578125" style="117" customWidth="1"/>
    <col min="16140" max="16140" width="8" style="117" customWidth="1"/>
    <col min="16141" max="16141" width="12.28515625" style="117" customWidth="1"/>
    <col min="16142" max="16144" width="5.140625" style="117" customWidth="1"/>
    <col min="16145" max="16145" width="10" style="117" customWidth="1"/>
    <col min="16146" max="16384" width="11.42578125" style="117"/>
  </cols>
  <sheetData>
    <row r="1" spans="1:18" ht="14.1" customHeight="1" thickTop="1" thickBot="1" x14ac:dyDescent="0.25">
      <c r="A1" s="276"/>
      <c r="B1" s="277"/>
      <c r="C1" s="278" t="s">
        <v>238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9" t="s">
        <v>239</v>
      </c>
      <c r="O1" s="280"/>
      <c r="P1" s="280"/>
      <c r="Q1" s="281"/>
    </row>
    <row r="2" spans="1:18" ht="14.1" customHeight="1" thickTop="1" thickBot="1" x14ac:dyDescent="0.25">
      <c r="A2" s="276"/>
      <c r="B2" s="277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9" t="s">
        <v>1154</v>
      </c>
      <c r="O2" s="280"/>
      <c r="P2" s="280"/>
      <c r="Q2" s="281"/>
    </row>
    <row r="3" spans="1:18" ht="14.1" customHeight="1" thickTop="1" thickBot="1" x14ac:dyDescent="0.25">
      <c r="A3" s="276"/>
      <c r="B3" s="277"/>
      <c r="C3" s="278" t="s">
        <v>241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80" t="s">
        <v>242</v>
      </c>
      <c r="O3" s="280"/>
      <c r="P3" s="280"/>
      <c r="Q3" s="281"/>
    </row>
    <row r="4" spans="1:18" ht="13.5" thickTop="1" thickBot="1" x14ac:dyDescent="0.25">
      <c r="A4" s="276"/>
      <c r="B4" s="277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80" t="s">
        <v>5</v>
      </c>
      <c r="O4" s="280"/>
      <c r="P4" s="280"/>
      <c r="Q4" s="281"/>
    </row>
    <row r="5" spans="1:18" ht="16.5" thickTop="1" thickBot="1" x14ac:dyDescent="0.25">
      <c r="A5" s="285" t="s">
        <v>1138</v>
      </c>
      <c r="B5" s="286"/>
      <c r="C5" s="286"/>
      <c r="D5" s="287" t="s">
        <v>244</v>
      </c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8"/>
    </row>
    <row r="6" spans="1:18" ht="12.75" thickTop="1" thickBot="1" x14ac:dyDescent="0.25">
      <c r="A6" s="289" t="s">
        <v>1139</v>
      </c>
      <c r="B6" s="290"/>
      <c r="C6" s="290"/>
      <c r="D6" s="283" t="s">
        <v>1140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91"/>
    </row>
    <row r="7" spans="1:18" ht="12.75" thickTop="1" thickBot="1" x14ac:dyDescent="0.25">
      <c r="A7" s="292" t="s">
        <v>246</v>
      </c>
      <c r="B7" s="283"/>
      <c r="C7" s="119" t="s">
        <v>1041</v>
      </c>
      <c r="D7" s="286" t="s">
        <v>1155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93"/>
    </row>
    <row r="8" spans="1:18" ht="12.75" thickTop="1" thickBot="1" x14ac:dyDescent="0.25">
      <c r="A8" s="282" t="s">
        <v>15</v>
      </c>
      <c r="B8" s="283" t="s">
        <v>16</v>
      </c>
      <c r="C8" s="284" t="s">
        <v>248</v>
      </c>
      <c r="D8" s="284" t="s">
        <v>18</v>
      </c>
      <c r="E8" s="284"/>
      <c r="F8" s="284" t="s">
        <v>249</v>
      </c>
      <c r="G8" s="284"/>
      <c r="H8" s="284"/>
      <c r="I8" s="284"/>
      <c r="J8" s="284"/>
      <c r="K8" s="284" t="s">
        <v>250</v>
      </c>
      <c r="L8" s="283" t="s">
        <v>251</v>
      </c>
      <c r="M8" s="284" t="s">
        <v>252</v>
      </c>
      <c r="N8" s="283" t="s">
        <v>253</v>
      </c>
      <c r="O8" s="283"/>
      <c r="P8" s="283"/>
      <c r="Q8" s="294"/>
      <c r="R8" s="295" t="s">
        <v>1142</v>
      </c>
    </row>
    <row r="9" spans="1:18" ht="22.5" customHeight="1" thickTop="1" thickBot="1" x14ac:dyDescent="0.25">
      <c r="A9" s="282"/>
      <c r="B9" s="283"/>
      <c r="C9" s="284"/>
      <c r="D9" s="118" t="s">
        <v>25</v>
      </c>
      <c r="E9" s="118" t="s">
        <v>26</v>
      </c>
      <c r="F9" s="118" t="s">
        <v>254</v>
      </c>
      <c r="G9" s="118" t="s">
        <v>255</v>
      </c>
      <c r="H9" s="118" t="s">
        <v>256</v>
      </c>
      <c r="I9" s="118" t="s">
        <v>257</v>
      </c>
      <c r="J9" s="118" t="s">
        <v>258</v>
      </c>
      <c r="K9" s="284"/>
      <c r="L9" s="283"/>
      <c r="M9" s="284"/>
      <c r="N9" s="283"/>
      <c r="O9" s="283"/>
      <c r="P9" s="283"/>
      <c r="Q9" s="294"/>
      <c r="R9" s="295"/>
    </row>
    <row r="10" spans="1:18" ht="12" thickTop="1" x14ac:dyDescent="0.2">
      <c r="A10" s="120">
        <v>1</v>
      </c>
      <c r="B10" s="120" t="s">
        <v>259</v>
      </c>
      <c r="C10" s="121" t="s">
        <v>1143</v>
      </c>
      <c r="D10" s="122">
        <v>43487</v>
      </c>
      <c r="E10" s="122">
        <v>43524</v>
      </c>
      <c r="F10" s="120">
        <v>1</v>
      </c>
      <c r="G10" s="120">
        <v>1</v>
      </c>
      <c r="H10" s="120"/>
      <c r="I10" s="120"/>
      <c r="J10" s="120"/>
      <c r="K10" s="120">
        <v>227</v>
      </c>
      <c r="L10" s="120" t="s">
        <v>151</v>
      </c>
      <c r="M10" s="120" t="s">
        <v>152</v>
      </c>
      <c r="N10" s="296"/>
      <c r="O10" s="296"/>
      <c r="P10" s="296"/>
      <c r="Q10" s="296"/>
      <c r="R10" s="297" t="s">
        <v>1156</v>
      </c>
    </row>
    <row r="11" spans="1:18" x14ac:dyDescent="0.2">
      <c r="A11" s="120">
        <v>2</v>
      </c>
      <c r="B11" s="120" t="s">
        <v>259</v>
      </c>
      <c r="C11" s="121" t="s">
        <v>1143</v>
      </c>
      <c r="D11" s="122">
        <v>43514</v>
      </c>
      <c r="E11" s="122">
        <v>43524</v>
      </c>
      <c r="F11" s="120">
        <v>1</v>
      </c>
      <c r="G11" s="120">
        <v>2</v>
      </c>
      <c r="H11" s="120"/>
      <c r="I11" s="120"/>
      <c r="J11" s="120"/>
      <c r="K11" s="120">
        <v>166</v>
      </c>
      <c r="L11" s="120" t="s">
        <v>151</v>
      </c>
      <c r="M11" s="120" t="s">
        <v>152</v>
      </c>
      <c r="N11" s="296"/>
      <c r="O11" s="296"/>
      <c r="P11" s="296"/>
      <c r="Q11" s="296"/>
      <c r="R11" s="297"/>
    </row>
    <row r="12" spans="1:18" x14ac:dyDescent="0.2">
      <c r="A12" s="120">
        <v>3</v>
      </c>
      <c r="B12" s="120" t="s">
        <v>259</v>
      </c>
      <c r="C12" s="121" t="s">
        <v>1143</v>
      </c>
      <c r="D12" s="122">
        <v>43529</v>
      </c>
      <c r="E12" s="122">
        <v>43553</v>
      </c>
      <c r="F12" s="120">
        <v>1</v>
      </c>
      <c r="G12" s="120">
        <v>3</v>
      </c>
      <c r="H12" s="120"/>
      <c r="I12" s="120"/>
      <c r="J12" s="120"/>
      <c r="K12" s="120">
        <v>242</v>
      </c>
      <c r="L12" s="120" t="s">
        <v>151</v>
      </c>
      <c r="M12" s="120" t="s">
        <v>152</v>
      </c>
      <c r="N12" s="298"/>
      <c r="O12" s="299"/>
      <c r="P12" s="299"/>
      <c r="Q12" s="300"/>
      <c r="R12" s="297"/>
    </row>
    <row r="13" spans="1:18" x14ac:dyDescent="0.2">
      <c r="A13" s="120">
        <v>4</v>
      </c>
      <c r="B13" s="120" t="s">
        <v>259</v>
      </c>
      <c r="C13" s="121" t="s">
        <v>1143</v>
      </c>
      <c r="D13" s="122">
        <v>43556</v>
      </c>
      <c r="E13" s="122">
        <v>43585</v>
      </c>
      <c r="F13" s="120">
        <v>1</v>
      </c>
      <c r="G13" s="120">
        <v>4</v>
      </c>
      <c r="H13" s="120"/>
      <c r="I13" s="120"/>
      <c r="J13" s="120"/>
      <c r="K13" s="120">
        <v>237</v>
      </c>
      <c r="L13" s="120" t="s">
        <v>151</v>
      </c>
      <c r="M13" s="120" t="s">
        <v>152</v>
      </c>
      <c r="N13" s="301"/>
      <c r="O13" s="302"/>
      <c r="P13" s="302"/>
      <c r="Q13" s="303"/>
      <c r="R13" s="297"/>
    </row>
    <row r="14" spans="1:18" x14ac:dyDescent="0.2">
      <c r="A14" s="120">
        <v>5</v>
      </c>
      <c r="B14" s="120" t="s">
        <v>259</v>
      </c>
      <c r="C14" s="121" t="s">
        <v>1143</v>
      </c>
      <c r="D14" s="122">
        <v>43591</v>
      </c>
      <c r="E14" s="122">
        <v>43605</v>
      </c>
      <c r="F14" s="120">
        <v>1</v>
      </c>
      <c r="G14" s="120">
        <v>5</v>
      </c>
      <c r="H14" s="120"/>
      <c r="I14" s="120"/>
      <c r="J14" s="120"/>
      <c r="K14" s="120">
        <v>122</v>
      </c>
      <c r="L14" s="120" t="s">
        <v>151</v>
      </c>
      <c r="M14" s="120" t="s">
        <v>152</v>
      </c>
      <c r="N14" s="301"/>
      <c r="O14" s="302"/>
      <c r="P14" s="302"/>
      <c r="Q14" s="303"/>
      <c r="R14" s="297"/>
    </row>
    <row r="15" spans="1:18" x14ac:dyDescent="0.2">
      <c r="A15" s="120">
        <v>6</v>
      </c>
      <c r="B15" s="120" t="s">
        <v>259</v>
      </c>
      <c r="C15" s="121" t="s">
        <v>1143</v>
      </c>
      <c r="D15" s="122">
        <v>43606</v>
      </c>
      <c r="E15" s="122">
        <v>43642</v>
      </c>
      <c r="F15" s="120">
        <v>2</v>
      </c>
      <c r="G15" s="120">
        <v>1</v>
      </c>
      <c r="H15" s="120"/>
      <c r="I15" s="120"/>
      <c r="J15" s="120"/>
      <c r="K15" s="120">
        <v>246</v>
      </c>
      <c r="L15" s="120" t="s">
        <v>151</v>
      </c>
      <c r="M15" s="120" t="s">
        <v>152</v>
      </c>
      <c r="N15" s="296"/>
      <c r="O15" s="296"/>
      <c r="P15" s="296"/>
      <c r="Q15" s="296"/>
      <c r="R15" s="297"/>
    </row>
    <row r="16" spans="1:18" x14ac:dyDescent="0.2">
      <c r="A16" s="120">
        <v>7</v>
      </c>
      <c r="B16" s="120" t="s">
        <v>259</v>
      </c>
      <c r="C16" s="121" t="s">
        <v>1143</v>
      </c>
      <c r="D16" s="122">
        <v>43643</v>
      </c>
      <c r="E16" s="122">
        <v>43661</v>
      </c>
      <c r="F16" s="120">
        <v>2</v>
      </c>
      <c r="G16" s="120">
        <v>2</v>
      </c>
      <c r="H16" s="120"/>
      <c r="I16" s="120"/>
      <c r="J16" s="120"/>
      <c r="K16" s="120">
        <v>245</v>
      </c>
      <c r="L16" s="120" t="s">
        <v>151</v>
      </c>
      <c r="M16" s="120" t="s">
        <v>152</v>
      </c>
      <c r="N16" s="296"/>
      <c r="O16" s="296"/>
      <c r="P16" s="296"/>
      <c r="Q16" s="296"/>
      <c r="R16" s="297"/>
    </row>
    <row r="17" spans="1:18" x14ac:dyDescent="0.2">
      <c r="A17" s="120">
        <v>8</v>
      </c>
      <c r="B17" s="120" t="s">
        <v>259</v>
      </c>
      <c r="C17" s="121" t="s">
        <v>1143</v>
      </c>
      <c r="D17" s="122">
        <v>43661</v>
      </c>
      <c r="E17" s="122">
        <v>43677</v>
      </c>
      <c r="F17" s="120">
        <v>2</v>
      </c>
      <c r="G17" s="120">
        <v>3</v>
      </c>
      <c r="H17" s="120"/>
      <c r="I17" s="120"/>
      <c r="J17" s="120"/>
      <c r="K17" s="120">
        <v>214</v>
      </c>
      <c r="L17" s="120" t="s">
        <v>151</v>
      </c>
      <c r="M17" s="120" t="s">
        <v>152</v>
      </c>
      <c r="N17" s="298"/>
      <c r="O17" s="299"/>
      <c r="P17" s="299"/>
      <c r="Q17" s="300"/>
      <c r="R17" s="297"/>
    </row>
    <row r="18" spans="1:18" x14ac:dyDescent="0.2">
      <c r="A18" s="120">
        <v>9</v>
      </c>
      <c r="B18" s="120" t="s">
        <v>259</v>
      </c>
      <c r="C18" s="121" t="s">
        <v>1143</v>
      </c>
      <c r="D18" s="122">
        <v>43682</v>
      </c>
      <c r="E18" s="122">
        <v>43708</v>
      </c>
      <c r="F18" s="120">
        <v>2</v>
      </c>
      <c r="G18" s="120">
        <v>4</v>
      </c>
      <c r="H18" s="120"/>
      <c r="I18" s="120"/>
      <c r="J18" s="120"/>
      <c r="K18" s="120">
        <v>202</v>
      </c>
      <c r="L18" s="120" t="s">
        <v>151</v>
      </c>
      <c r="M18" s="120" t="s">
        <v>152</v>
      </c>
      <c r="N18" s="301"/>
      <c r="O18" s="302"/>
      <c r="P18" s="302"/>
      <c r="Q18" s="303"/>
      <c r="R18" s="297"/>
    </row>
    <row r="19" spans="1:18" x14ac:dyDescent="0.2">
      <c r="A19" s="120">
        <v>10</v>
      </c>
      <c r="B19" s="120" t="s">
        <v>259</v>
      </c>
      <c r="C19" s="121" t="s">
        <v>1143</v>
      </c>
      <c r="D19" s="122">
        <v>43710</v>
      </c>
      <c r="E19" s="122">
        <v>43721</v>
      </c>
      <c r="F19" s="120">
        <v>2</v>
      </c>
      <c r="G19" s="120">
        <v>5</v>
      </c>
      <c r="H19" s="120"/>
      <c r="I19" s="120"/>
      <c r="J19" s="120"/>
      <c r="K19" s="120">
        <v>90</v>
      </c>
      <c r="L19" s="120" t="s">
        <v>151</v>
      </c>
      <c r="M19" s="120" t="s">
        <v>152</v>
      </c>
      <c r="N19" s="296"/>
      <c r="O19" s="296"/>
      <c r="P19" s="296"/>
      <c r="Q19" s="296"/>
      <c r="R19" s="297"/>
    </row>
    <row r="20" spans="1:18" x14ac:dyDescent="0.2">
      <c r="A20" s="120">
        <v>11</v>
      </c>
      <c r="B20" s="120" t="s">
        <v>259</v>
      </c>
      <c r="C20" s="121" t="s">
        <v>1143</v>
      </c>
      <c r="D20" s="122">
        <v>43721</v>
      </c>
      <c r="E20" s="122">
        <v>43768</v>
      </c>
      <c r="F20" s="120">
        <v>3</v>
      </c>
      <c r="G20" s="120">
        <v>1</v>
      </c>
      <c r="H20" s="120"/>
      <c r="I20" s="120"/>
      <c r="J20" s="120"/>
      <c r="K20" s="120">
        <v>239</v>
      </c>
      <c r="L20" s="120" t="s">
        <v>151</v>
      </c>
      <c r="M20" s="120" t="s">
        <v>152</v>
      </c>
      <c r="N20" s="298"/>
      <c r="O20" s="299"/>
      <c r="P20" s="299"/>
      <c r="Q20" s="300"/>
      <c r="R20" s="297"/>
    </row>
    <row r="21" spans="1:18" x14ac:dyDescent="0.2">
      <c r="A21" s="120">
        <v>12</v>
      </c>
      <c r="B21" s="120" t="s">
        <v>259</v>
      </c>
      <c r="C21" s="121" t="s">
        <v>1143</v>
      </c>
      <c r="D21" s="122">
        <v>43769</v>
      </c>
      <c r="E21" s="122">
        <v>43799</v>
      </c>
      <c r="F21" s="120">
        <v>3</v>
      </c>
      <c r="G21" s="120">
        <v>2</v>
      </c>
      <c r="H21" s="120"/>
      <c r="I21" s="120"/>
      <c r="J21" s="120"/>
      <c r="K21" s="120">
        <v>245</v>
      </c>
      <c r="L21" s="120" t="s">
        <v>151</v>
      </c>
      <c r="M21" s="120" t="s">
        <v>152</v>
      </c>
      <c r="N21" s="296"/>
      <c r="O21" s="296"/>
      <c r="P21" s="296"/>
      <c r="Q21" s="296"/>
      <c r="R21" s="297"/>
    </row>
    <row r="22" spans="1:18" x14ac:dyDescent="0.2">
      <c r="A22" s="120">
        <v>13</v>
      </c>
      <c r="B22" s="120" t="s">
        <v>259</v>
      </c>
      <c r="C22" s="121" t="s">
        <v>1143</v>
      </c>
      <c r="D22" s="122">
        <v>43801</v>
      </c>
      <c r="E22" s="122">
        <v>43830</v>
      </c>
      <c r="F22" s="120">
        <v>3</v>
      </c>
      <c r="G22" s="120">
        <v>3</v>
      </c>
      <c r="H22" s="120"/>
      <c r="I22" s="120"/>
      <c r="J22" s="120"/>
      <c r="K22" s="120">
        <v>246</v>
      </c>
      <c r="L22" s="120" t="s">
        <v>151</v>
      </c>
      <c r="M22" s="120" t="s">
        <v>152</v>
      </c>
      <c r="N22" s="298"/>
      <c r="O22" s="299"/>
      <c r="P22" s="299"/>
      <c r="Q22" s="300"/>
      <c r="R22" s="297"/>
    </row>
    <row r="23" spans="1:18" x14ac:dyDescent="0.2">
      <c r="A23" s="120">
        <v>14</v>
      </c>
      <c r="B23" s="120" t="s">
        <v>259</v>
      </c>
      <c r="C23" s="121" t="s">
        <v>1143</v>
      </c>
      <c r="D23" s="122">
        <v>43830</v>
      </c>
      <c r="E23" s="122">
        <v>43830</v>
      </c>
      <c r="F23" s="120">
        <v>3</v>
      </c>
      <c r="G23" s="120">
        <v>4</v>
      </c>
      <c r="H23" s="120"/>
      <c r="I23" s="120"/>
      <c r="J23" s="120"/>
      <c r="K23" s="120">
        <v>283</v>
      </c>
      <c r="L23" s="120" t="s">
        <v>151</v>
      </c>
      <c r="M23" s="120" t="s">
        <v>152</v>
      </c>
      <c r="N23" s="296"/>
      <c r="O23" s="296"/>
      <c r="P23" s="296"/>
      <c r="Q23" s="296"/>
      <c r="R23" s="297"/>
    </row>
    <row r="24" spans="1:18" x14ac:dyDescent="0.2">
      <c r="A24" s="120">
        <v>15</v>
      </c>
      <c r="B24" s="120" t="s">
        <v>259</v>
      </c>
      <c r="C24" s="121" t="s">
        <v>1143</v>
      </c>
      <c r="D24" s="122">
        <v>43489</v>
      </c>
      <c r="E24" s="122">
        <v>43496</v>
      </c>
      <c r="F24" s="120">
        <v>4</v>
      </c>
      <c r="G24" s="120">
        <v>1</v>
      </c>
      <c r="H24" s="120"/>
      <c r="I24" s="120"/>
      <c r="J24" s="120"/>
      <c r="K24" s="120">
        <v>250</v>
      </c>
      <c r="L24" s="120" t="s">
        <v>151</v>
      </c>
      <c r="M24" s="120" t="s">
        <v>152</v>
      </c>
      <c r="N24" s="298"/>
      <c r="O24" s="299"/>
      <c r="P24" s="299"/>
      <c r="Q24" s="300"/>
      <c r="R24" s="297"/>
    </row>
    <row r="25" spans="1:18" x14ac:dyDescent="0.2">
      <c r="A25" s="120">
        <v>16</v>
      </c>
      <c r="B25" s="120" t="s">
        <v>259</v>
      </c>
      <c r="C25" s="121" t="s">
        <v>1143</v>
      </c>
      <c r="D25" s="122">
        <v>43510</v>
      </c>
      <c r="E25" s="122">
        <v>43524</v>
      </c>
      <c r="F25" s="120">
        <v>4</v>
      </c>
      <c r="G25" s="120">
        <v>2</v>
      </c>
      <c r="H25" s="120"/>
      <c r="I25" s="120"/>
      <c r="J25" s="120"/>
      <c r="K25" s="120">
        <v>250</v>
      </c>
      <c r="L25" s="120" t="s">
        <v>151</v>
      </c>
      <c r="M25" s="120" t="s">
        <v>152</v>
      </c>
      <c r="N25" s="296"/>
      <c r="O25" s="296"/>
      <c r="P25" s="296"/>
      <c r="Q25" s="296"/>
      <c r="R25" s="297"/>
    </row>
    <row r="26" spans="1:18" x14ac:dyDescent="0.2">
      <c r="A26" s="120">
        <v>17</v>
      </c>
      <c r="B26" s="120" t="s">
        <v>259</v>
      </c>
      <c r="C26" s="121" t="s">
        <v>1143</v>
      </c>
      <c r="D26" s="122">
        <v>43532</v>
      </c>
      <c r="E26" s="122">
        <v>43554</v>
      </c>
      <c r="F26" s="120">
        <v>4</v>
      </c>
      <c r="G26" s="120">
        <v>3</v>
      </c>
      <c r="H26" s="120"/>
      <c r="I26" s="120"/>
      <c r="J26" s="120"/>
      <c r="K26" s="120">
        <v>250</v>
      </c>
      <c r="L26" s="120" t="s">
        <v>151</v>
      </c>
      <c r="M26" s="120" t="s">
        <v>152</v>
      </c>
      <c r="N26" s="298"/>
      <c r="O26" s="299"/>
      <c r="P26" s="299"/>
      <c r="Q26" s="300"/>
      <c r="R26" s="297"/>
    </row>
    <row r="27" spans="1:18" x14ac:dyDescent="0.2">
      <c r="A27" s="120">
        <v>18</v>
      </c>
      <c r="B27" s="120" t="s">
        <v>259</v>
      </c>
      <c r="C27" s="121" t="s">
        <v>1143</v>
      </c>
      <c r="D27" s="122">
        <v>43563</v>
      </c>
      <c r="E27" s="122">
        <v>43585</v>
      </c>
      <c r="F27" s="120">
        <v>4</v>
      </c>
      <c r="G27" s="120">
        <v>4</v>
      </c>
      <c r="H27" s="120"/>
      <c r="I27" s="120"/>
      <c r="J27" s="120"/>
      <c r="K27" s="120">
        <v>250</v>
      </c>
      <c r="L27" s="120" t="s">
        <v>151</v>
      </c>
      <c r="M27" s="120" t="s">
        <v>152</v>
      </c>
      <c r="N27" s="296"/>
      <c r="O27" s="296"/>
      <c r="P27" s="296"/>
      <c r="Q27" s="296"/>
      <c r="R27" s="297"/>
    </row>
    <row r="28" spans="1:18" x14ac:dyDescent="0.2">
      <c r="A28" s="120">
        <v>19</v>
      </c>
      <c r="B28" s="120" t="s">
        <v>259</v>
      </c>
      <c r="C28" s="121" t="s">
        <v>1143</v>
      </c>
      <c r="D28" s="122">
        <v>43585</v>
      </c>
      <c r="E28" s="122">
        <v>43616</v>
      </c>
      <c r="F28" s="120">
        <v>5</v>
      </c>
      <c r="G28" s="120">
        <v>1</v>
      </c>
      <c r="H28" s="120"/>
      <c r="I28" s="120"/>
      <c r="J28" s="120"/>
      <c r="K28" s="120">
        <v>250</v>
      </c>
      <c r="L28" s="120" t="s">
        <v>151</v>
      </c>
      <c r="M28" s="120" t="s">
        <v>152</v>
      </c>
      <c r="N28" s="298"/>
      <c r="O28" s="299"/>
      <c r="P28" s="299"/>
      <c r="Q28" s="300"/>
      <c r="R28" s="297" t="s">
        <v>1157</v>
      </c>
    </row>
    <row r="29" spans="1:18" x14ac:dyDescent="0.2">
      <c r="A29" s="120">
        <v>20</v>
      </c>
      <c r="B29" s="120" t="s">
        <v>259</v>
      </c>
      <c r="C29" s="121" t="s">
        <v>1143</v>
      </c>
      <c r="D29" s="122">
        <v>43630</v>
      </c>
      <c r="E29" s="122">
        <v>43646</v>
      </c>
      <c r="F29" s="120">
        <v>5</v>
      </c>
      <c r="G29" s="120">
        <v>2</v>
      </c>
      <c r="H29" s="120"/>
      <c r="I29" s="120"/>
      <c r="J29" s="120"/>
      <c r="K29" s="120">
        <v>250</v>
      </c>
      <c r="L29" s="120" t="s">
        <v>151</v>
      </c>
      <c r="M29" s="120" t="s">
        <v>152</v>
      </c>
      <c r="N29" s="296"/>
      <c r="O29" s="296"/>
      <c r="P29" s="296"/>
      <c r="Q29" s="296"/>
      <c r="R29" s="297"/>
    </row>
    <row r="30" spans="1:18" x14ac:dyDescent="0.2">
      <c r="A30" s="120">
        <v>21</v>
      </c>
      <c r="B30" s="120" t="s">
        <v>259</v>
      </c>
      <c r="C30" s="121" t="s">
        <v>1143</v>
      </c>
      <c r="D30" s="122">
        <v>43646</v>
      </c>
      <c r="E30" s="122">
        <v>43670</v>
      </c>
      <c r="F30" s="120">
        <v>5</v>
      </c>
      <c r="G30" s="120">
        <v>3</v>
      </c>
      <c r="H30" s="120"/>
      <c r="I30" s="120"/>
      <c r="J30" s="120"/>
      <c r="K30" s="120">
        <v>250</v>
      </c>
      <c r="L30" s="120" t="s">
        <v>151</v>
      </c>
      <c r="M30" s="120" t="s">
        <v>152</v>
      </c>
      <c r="N30" s="298"/>
      <c r="O30" s="299"/>
      <c r="P30" s="299"/>
      <c r="Q30" s="300"/>
      <c r="R30" s="297"/>
    </row>
    <row r="31" spans="1:18" x14ac:dyDescent="0.2">
      <c r="A31" s="120">
        <v>22</v>
      </c>
      <c r="B31" s="120" t="s">
        <v>259</v>
      </c>
      <c r="C31" s="121" t="s">
        <v>1143</v>
      </c>
      <c r="D31" s="122">
        <v>43670</v>
      </c>
      <c r="E31" s="122">
        <v>43677</v>
      </c>
      <c r="F31" s="120">
        <v>5</v>
      </c>
      <c r="G31" s="120">
        <v>4</v>
      </c>
      <c r="H31" s="120"/>
      <c r="I31" s="120"/>
      <c r="J31" s="120"/>
      <c r="K31" s="120">
        <v>245</v>
      </c>
      <c r="L31" s="120" t="s">
        <v>151</v>
      </c>
      <c r="M31" s="120" t="s">
        <v>152</v>
      </c>
      <c r="N31" s="296"/>
      <c r="O31" s="296"/>
      <c r="P31" s="296"/>
      <c r="Q31" s="296"/>
      <c r="R31" s="297"/>
    </row>
    <row r="32" spans="1:18" x14ac:dyDescent="0.2">
      <c r="A32" s="120">
        <v>23</v>
      </c>
      <c r="B32" s="120" t="s">
        <v>259</v>
      </c>
      <c r="C32" s="121" t="s">
        <v>1143</v>
      </c>
      <c r="D32" s="122" t="s">
        <v>1158</v>
      </c>
      <c r="E32" s="122">
        <v>43700</v>
      </c>
      <c r="F32" s="120">
        <v>6</v>
      </c>
      <c r="G32" s="120">
        <v>1</v>
      </c>
      <c r="H32" s="120"/>
      <c r="I32" s="120"/>
      <c r="J32" s="120"/>
      <c r="K32" s="120">
        <v>250</v>
      </c>
      <c r="L32" s="120" t="s">
        <v>151</v>
      </c>
      <c r="M32" s="120" t="s">
        <v>152</v>
      </c>
      <c r="N32" s="298"/>
      <c r="O32" s="299"/>
      <c r="P32" s="299"/>
      <c r="Q32" s="300"/>
      <c r="R32" s="297"/>
    </row>
    <row r="33" spans="1:18" x14ac:dyDescent="0.2">
      <c r="A33" s="120">
        <v>24</v>
      </c>
      <c r="B33" s="120" t="s">
        <v>259</v>
      </c>
      <c r="C33" s="121" t="s">
        <v>1143</v>
      </c>
      <c r="D33" s="122">
        <v>43705</v>
      </c>
      <c r="E33" s="122">
        <v>43735</v>
      </c>
      <c r="F33" s="120">
        <v>6</v>
      </c>
      <c r="G33" s="120">
        <v>2</v>
      </c>
      <c r="H33" s="120"/>
      <c r="I33" s="120"/>
      <c r="J33" s="120"/>
      <c r="K33" s="120">
        <v>240</v>
      </c>
      <c r="L33" s="120" t="s">
        <v>151</v>
      </c>
      <c r="M33" s="120" t="s">
        <v>152</v>
      </c>
      <c r="N33" s="296"/>
      <c r="O33" s="296"/>
      <c r="P33" s="296"/>
      <c r="Q33" s="296"/>
      <c r="R33" s="297"/>
    </row>
    <row r="34" spans="1:18" x14ac:dyDescent="0.2">
      <c r="A34" s="120">
        <v>25</v>
      </c>
      <c r="B34" s="120" t="s">
        <v>259</v>
      </c>
      <c r="C34" s="121" t="s">
        <v>1143</v>
      </c>
      <c r="D34" s="122">
        <v>43738</v>
      </c>
      <c r="E34" s="122">
        <v>43738</v>
      </c>
      <c r="F34" s="120">
        <v>6</v>
      </c>
      <c r="G34" s="120">
        <v>3</v>
      </c>
      <c r="H34" s="120"/>
      <c r="I34" s="120"/>
      <c r="J34" s="120"/>
      <c r="K34" s="120">
        <v>246</v>
      </c>
      <c r="L34" s="120" t="s">
        <v>151</v>
      </c>
      <c r="M34" s="120" t="s">
        <v>152</v>
      </c>
      <c r="N34" s="298"/>
      <c r="O34" s="299"/>
      <c r="P34" s="299"/>
      <c r="Q34" s="300"/>
      <c r="R34" s="297"/>
    </row>
    <row r="35" spans="1:18" x14ac:dyDescent="0.2">
      <c r="A35" s="120">
        <v>26</v>
      </c>
      <c r="B35" s="120" t="s">
        <v>259</v>
      </c>
      <c r="C35" s="121" t="s">
        <v>1143</v>
      </c>
      <c r="D35" s="122">
        <v>43742</v>
      </c>
      <c r="E35" s="122">
        <v>43789</v>
      </c>
      <c r="F35" s="120">
        <v>6</v>
      </c>
      <c r="G35" s="120">
        <v>4</v>
      </c>
      <c r="H35" s="120"/>
      <c r="I35" s="120"/>
      <c r="J35" s="120"/>
      <c r="K35" s="120">
        <v>243</v>
      </c>
      <c r="L35" s="120" t="s">
        <v>151</v>
      </c>
      <c r="M35" s="120" t="s">
        <v>152</v>
      </c>
      <c r="N35" s="296"/>
      <c r="O35" s="296"/>
      <c r="P35" s="296"/>
      <c r="Q35" s="296"/>
      <c r="R35" s="297"/>
    </row>
    <row r="36" spans="1:18" x14ac:dyDescent="0.2">
      <c r="A36" s="120">
        <v>27</v>
      </c>
      <c r="B36" s="120" t="s">
        <v>259</v>
      </c>
      <c r="C36" s="121" t="s">
        <v>1143</v>
      </c>
      <c r="D36" s="122">
        <v>43798</v>
      </c>
      <c r="E36" s="122">
        <v>43798</v>
      </c>
      <c r="F36" s="120">
        <v>7</v>
      </c>
      <c r="G36" s="120">
        <v>1</v>
      </c>
      <c r="H36" s="120"/>
      <c r="I36" s="120"/>
      <c r="J36" s="120"/>
      <c r="K36" s="120">
        <v>250</v>
      </c>
      <c r="L36" s="120" t="s">
        <v>151</v>
      </c>
      <c r="M36" s="120" t="s">
        <v>152</v>
      </c>
      <c r="N36" s="298"/>
      <c r="O36" s="299"/>
      <c r="P36" s="299"/>
      <c r="Q36" s="300"/>
      <c r="R36" s="297"/>
    </row>
    <row r="37" spans="1:18" x14ac:dyDescent="0.2">
      <c r="A37" s="120">
        <v>28</v>
      </c>
      <c r="B37" s="120" t="s">
        <v>259</v>
      </c>
      <c r="C37" s="121" t="s">
        <v>1143</v>
      </c>
      <c r="D37" s="122">
        <v>43798</v>
      </c>
      <c r="E37" s="122">
        <v>43830</v>
      </c>
      <c r="F37" s="120">
        <v>7</v>
      </c>
      <c r="G37" s="120">
        <v>2</v>
      </c>
      <c r="H37" s="120"/>
      <c r="I37" s="120"/>
      <c r="J37" s="120"/>
      <c r="K37" s="120">
        <v>248</v>
      </c>
      <c r="L37" s="120" t="s">
        <v>151</v>
      </c>
      <c r="M37" s="120" t="s">
        <v>152</v>
      </c>
      <c r="N37" s="296"/>
      <c r="O37" s="296"/>
      <c r="P37" s="296"/>
      <c r="Q37" s="296"/>
      <c r="R37" s="297"/>
    </row>
    <row r="38" spans="1:18" x14ac:dyDescent="0.2">
      <c r="A38" s="120">
        <v>29</v>
      </c>
      <c r="B38" s="120" t="s">
        <v>259</v>
      </c>
      <c r="C38" s="121" t="s">
        <v>1143</v>
      </c>
      <c r="D38" s="122">
        <v>43830</v>
      </c>
      <c r="E38" s="122">
        <v>43830</v>
      </c>
      <c r="F38" s="120">
        <v>7</v>
      </c>
      <c r="G38" s="120">
        <v>3</v>
      </c>
      <c r="H38" s="120"/>
      <c r="I38" s="120"/>
      <c r="J38" s="120"/>
      <c r="K38" s="120">
        <v>248</v>
      </c>
      <c r="L38" s="120" t="s">
        <v>151</v>
      </c>
      <c r="M38" s="120" t="s">
        <v>152</v>
      </c>
      <c r="N38" s="298"/>
      <c r="O38" s="299"/>
      <c r="P38" s="299"/>
      <c r="Q38" s="300"/>
      <c r="R38" s="297"/>
    </row>
    <row r="39" spans="1:18" x14ac:dyDescent="0.2">
      <c r="A39" s="120">
        <v>30</v>
      </c>
      <c r="B39" s="120" t="s">
        <v>259</v>
      </c>
      <c r="C39" s="121" t="s">
        <v>1143</v>
      </c>
      <c r="D39" s="122">
        <v>43830</v>
      </c>
      <c r="E39" s="122">
        <v>43830</v>
      </c>
      <c r="F39" s="120">
        <v>7</v>
      </c>
      <c r="G39" s="120">
        <v>4</v>
      </c>
      <c r="H39" s="120"/>
      <c r="I39" s="120"/>
      <c r="J39" s="120"/>
      <c r="K39" s="120">
        <v>119</v>
      </c>
      <c r="L39" s="120" t="s">
        <v>151</v>
      </c>
      <c r="M39" s="120" t="s">
        <v>152</v>
      </c>
      <c r="N39" s="296"/>
      <c r="O39" s="296"/>
      <c r="P39" s="296"/>
      <c r="Q39" s="296"/>
      <c r="R39" s="297"/>
    </row>
    <row r="40" spans="1:18" x14ac:dyDescent="0.2">
      <c r="A40" s="301"/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3"/>
    </row>
    <row r="41" spans="1:18" x14ac:dyDescent="0.2">
      <c r="A41" s="304" t="s">
        <v>308</v>
      </c>
      <c r="B41" s="304"/>
      <c r="C41" s="295" t="s">
        <v>1159</v>
      </c>
      <c r="D41" s="295"/>
      <c r="E41" s="304" t="s">
        <v>309</v>
      </c>
      <c r="F41" s="304"/>
      <c r="G41" s="296" t="s">
        <v>1160</v>
      </c>
      <c r="H41" s="296"/>
      <c r="I41" s="296"/>
      <c r="J41" s="296"/>
      <c r="K41" s="304" t="s">
        <v>310</v>
      </c>
      <c r="L41" s="304"/>
      <c r="M41" s="295" t="s">
        <v>1109</v>
      </c>
      <c r="N41" s="295"/>
      <c r="O41" s="295"/>
      <c r="P41" s="295"/>
      <c r="Q41" s="295"/>
    </row>
    <row r="42" spans="1:18" x14ac:dyDescent="0.2">
      <c r="A42" s="304" t="s">
        <v>311</v>
      </c>
      <c r="B42" s="304"/>
      <c r="C42" s="295" t="s">
        <v>1161</v>
      </c>
      <c r="D42" s="295"/>
      <c r="E42" s="304" t="s">
        <v>311</v>
      </c>
      <c r="F42" s="304"/>
      <c r="G42" s="296" t="s">
        <v>357</v>
      </c>
      <c r="H42" s="296"/>
      <c r="I42" s="296"/>
      <c r="J42" s="296"/>
      <c r="K42" s="304" t="s">
        <v>312</v>
      </c>
      <c r="L42" s="304"/>
      <c r="M42" s="295" t="s">
        <v>119</v>
      </c>
      <c r="N42" s="295"/>
      <c r="O42" s="295"/>
      <c r="P42" s="295"/>
      <c r="Q42" s="295"/>
    </row>
    <row r="43" spans="1:18" x14ac:dyDescent="0.2">
      <c r="A43" s="304" t="s">
        <v>313</v>
      </c>
      <c r="B43" s="304"/>
      <c r="C43" s="295"/>
      <c r="D43" s="295"/>
      <c r="E43" s="304" t="s">
        <v>313</v>
      </c>
      <c r="F43" s="304"/>
      <c r="G43" s="296"/>
      <c r="H43" s="296"/>
      <c r="I43" s="296"/>
      <c r="J43" s="296"/>
      <c r="K43" s="304" t="s">
        <v>313</v>
      </c>
      <c r="L43" s="304"/>
      <c r="M43" s="295"/>
      <c r="N43" s="295"/>
      <c r="O43" s="295"/>
      <c r="P43" s="295"/>
      <c r="Q43" s="295"/>
    </row>
    <row r="44" spans="1:18" x14ac:dyDescent="0.2">
      <c r="A44" s="304" t="s">
        <v>121</v>
      </c>
      <c r="B44" s="304"/>
      <c r="C44" s="295" t="s">
        <v>1162</v>
      </c>
      <c r="D44" s="295"/>
      <c r="E44" s="304" t="s">
        <v>121</v>
      </c>
      <c r="F44" s="304"/>
      <c r="G44" s="296" t="str">
        <f>+C44</f>
        <v>BUCARAMANGA OCTUBRE 2024</v>
      </c>
      <c r="H44" s="296"/>
      <c r="I44" s="296"/>
      <c r="J44" s="296"/>
      <c r="K44" s="304" t="s">
        <v>314</v>
      </c>
      <c r="L44" s="304"/>
      <c r="M44" s="295" t="s">
        <v>1163</v>
      </c>
      <c r="N44" s="295"/>
      <c r="O44" s="295"/>
      <c r="P44" s="295"/>
      <c r="Q44" s="295"/>
    </row>
    <row r="46" spans="1:18" ht="12" thickBot="1" x14ac:dyDescent="0.25"/>
    <row r="47" spans="1:18" ht="13.5" thickTop="1" thickBot="1" x14ac:dyDescent="0.25">
      <c r="A47" s="276"/>
      <c r="B47" s="277"/>
      <c r="C47" s="278" t="s">
        <v>238</v>
      </c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9" t="s">
        <v>239</v>
      </c>
      <c r="O47" s="280"/>
      <c r="P47" s="280"/>
      <c r="Q47" s="281"/>
    </row>
    <row r="48" spans="1:18" ht="13.5" thickTop="1" thickBot="1" x14ac:dyDescent="0.25">
      <c r="A48" s="276"/>
      <c r="B48" s="277"/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9" t="s">
        <v>240</v>
      </c>
      <c r="O48" s="280"/>
      <c r="P48" s="280"/>
      <c r="Q48" s="281"/>
    </row>
    <row r="49" spans="1:18" ht="13.5" thickTop="1" thickBot="1" x14ac:dyDescent="0.25">
      <c r="A49" s="276"/>
      <c r="B49" s="277"/>
      <c r="C49" s="278" t="s">
        <v>241</v>
      </c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80" t="s">
        <v>242</v>
      </c>
      <c r="O49" s="280"/>
      <c r="P49" s="280"/>
      <c r="Q49" s="281"/>
    </row>
    <row r="50" spans="1:18" ht="13.5" thickTop="1" thickBot="1" x14ac:dyDescent="0.25">
      <c r="A50" s="276"/>
      <c r="B50" s="277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80" t="s">
        <v>5</v>
      </c>
      <c r="O50" s="280"/>
      <c r="P50" s="280"/>
      <c r="Q50" s="281"/>
    </row>
    <row r="51" spans="1:18" ht="16.5" thickTop="1" thickBot="1" x14ac:dyDescent="0.25">
      <c r="A51" s="285" t="s">
        <v>1138</v>
      </c>
      <c r="B51" s="286"/>
      <c r="C51" s="286"/>
      <c r="D51" s="287" t="s">
        <v>244</v>
      </c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8"/>
    </row>
    <row r="52" spans="1:18" ht="12.75" thickTop="1" thickBot="1" x14ac:dyDescent="0.25">
      <c r="A52" s="289" t="s">
        <v>1139</v>
      </c>
      <c r="B52" s="290"/>
      <c r="C52" s="290"/>
      <c r="D52" s="283" t="s">
        <v>1140</v>
      </c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91"/>
    </row>
    <row r="53" spans="1:18" ht="12.75" thickTop="1" thickBot="1" x14ac:dyDescent="0.25">
      <c r="A53" s="292" t="s">
        <v>246</v>
      </c>
      <c r="B53" s="283"/>
      <c r="C53" s="119" t="s">
        <v>1041</v>
      </c>
      <c r="D53" s="286" t="s">
        <v>1155</v>
      </c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93"/>
    </row>
    <row r="54" spans="1:18" ht="12.75" thickTop="1" thickBot="1" x14ac:dyDescent="0.25">
      <c r="A54" s="282" t="s">
        <v>15</v>
      </c>
      <c r="B54" s="283" t="s">
        <v>16</v>
      </c>
      <c r="C54" s="284" t="s">
        <v>248</v>
      </c>
      <c r="D54" s="284" t="s">
        <v>18</v>
      </c>
      <c r="E54" s="284"/>
      <c r="F54" s="284" t="s">
        <v>249</v>
      </c>
      <c r="G54" s="284"/>
      <c r="H54" s="284"/>
      <c r="I54" s="284"/>
      <c r="J54" s="284"/>
      <c r="K54" s="284" t="s">
        <v>250</v>
      </c>
      <c r="L54" s="283" t="s">
        <v>251</v>
      </c>
      <c r="M54" s="284" t="s">
        <v>252</v>
      </c>
      <c r="N54" s="283" t="s">
        <v>253</v>
      </c>
      <c r="O54" s="283"/>
      <c r="P54" s="283"/>
      <c r="Q54" s="294"/>
      <c r="R54" s="295" t="s">
        <v>1142</v>
      </c>
    </row>
    <row r="55" spans="1:18" ht="12.75" thickTop="1" thickBot="1" x14ac:dyDescent="0.25">
      <c r="A55" s="282"/>
      <c r="B55" s="283"/>
      <c r="C55" s="284"/>
      <c r="D55" s="118" t="s">
        <v>25</v>
      </c>
      <c r="E55" s="118" t="s">
        <v>26</v>
      </c>
      <c r="F55" s="118" t="s">
        <v>254</v>
      </c>
      <c r="G55" s="118" t="s">
        <v>255</v>
      </c>
      <c r="H55" s="118" t="s">
        <v>256</v>
      </c>
      <c r="I55" s="118" t="s">
        <v>257</v>
      </c>
      <c r="J55" s="118" t="s">
        <v>258</v>
      </c>
      <c r="K55" s="284"/>
      <c r="L55" s="283"/>
      <c r="M55" s="284"/>
      <c r="N55" s="283"/>
      <c r="O55" s="283"/>
      <c r="P55" s="283"/>
      <c r="Q55" s="294"/>
      <c r="R55" s="295"/>
    </row>
    <row r="56" spans="1:18" ht="12" thickTop="1" x14ac:dyDescent="0.2">
      <c r="A56" s="120">
        <v>1</v>
      </c>
      <c r="B56" s="120" t="s">
        <v>898</v>
      </c>
      <c r="C56" s="121" t="s">
        <v>899</v>
      </c>
      <c r="D56" s="122">
        <v>43496</v>
      </c>
      <c r="E56" s="122">
        <v>43524</v>
      </c>
      <c r="F56" s="120">
        <v>1</v>
      </c>
      <c r="G56" s="120">
        <v>1</v>
      </c>
      <c r="H56" s="120"/>
      <c r="I56" s="120"/>
      <c r="J56" s="120"/>
      <c r="K56" s="120">
        <v>196</v>
      </c>
      <c r="L56" s="120" t="s">
        <v>151</v>
      </c>
      <c r="M56" s="120" t="s">
        <v>152</v>
      </c>
      <c r="N56" s="296"/>
      <c r="O56" s="296"/>
      <c r="P56" s="296"/>
      <c r="Q56" s="296"/>
      <c r="R56" s="297" t="s">
        <v>1157</v>
      </c>
    </row>
    <row r="57" spans="1:18" x14ac:dyDescent="0.2">
      <c r="A57" s="120">
        <v>2</v>
      </c>
      <c r="B57" s="120" t="s">
        <v>898</v>
      </c>
      <c r="C57" s="121" t="s">
        <v>899</v>
      </c>
      <c r="D57" s="122">
        <v>43555</v>
      </c>
      <c r="E57" s="122">
        <v>43585</v>
      </c>
      <c r="F57" s="120">
        <v>1</v>
      </c>
      <c r="G57" s="120">
        <v>2</v>
      </c>
      <c r="H57" s="120"/>
      <c r="I57" s="120"/>
      <c r="J57" s="120"/>
      <c r="K57" s="120">
        <v>230</v>
      </c>
      <c r="L57" s="120" t="s">
        <v>151</v>
      </c>
      <c r="M57" s="120" t="s">
        <v>152</v>
      </c>
      <c r="N57" s="296"/>
      <c r="O57" s="296"/>
      <c r="P57" s="296"/>
      <c r="Q57" s="296"/>
      <c r="R57" s="297"/>
    </row>
    <row r="58" spans="1:18" x14ac:dyDescent="0.2">
      <c r="A58" s="120">
        <v>3</v>
      </c>
      <c r="B58" s="120" t="s">
        <v>898</v>
      </c>
      <c r="C58" s="121" t="s">
        <v>899</v>
      </c>
      <c r="D58" s="122">
        <v>43616</v>
      </c>
      <c r="E58" s="122">
        <v>43646</v>
      </c>
      <c r="F58" s="120">
        <v>1</v>
      </c>
      <c r="G58" s="120">
        <v>3</v>
      </c>
      <c r="H58" s="120"/>
      <c r="I58" s="120"/>
      <c r="J58" s="120"/>
      <c r="K58" s="120">
        <v>227</v>
      </c>
      <c r="L58" s="120" t="s">
        <v>151</v>
      </c>
      <c r="M58" s="120" t="s">
        <v>152</v>
      </c>
      <c r="N58" s="298"/>
      <c r="O58" s="299"/>
      <c r="P58" s="299"/>
      <c r="Q58" s="300"/>
      <c r="R58" s="297"/>
    </row>
    <row r="59" spans="1:18" x14ac:dyDescent="0.2">
      <c r="A59" s="120">
        <v>4</v>
      </c>
      <c r="B59" s="120" t="s">
        <v>898</v>
      </c>
      <c r="C59" s="121" t="s">
        <v>899</v>
      </c>
      <c r="D59" s="122">
        <v>43677</v>
      </c>
      <c r="E59" s="122">
        <v>43708</v>
      </c>
      <c r="F59" s="120">
        <v>1</v>
      </c>
      <c r="G59" s="120">
        <v>4</v>
      </c>
      <c r="H59" s="120"/>
      <c r="I59" s="120"/>
      <c r="J59" s="120"/>
      <c r="K59" s="120">
        <v>238</v>
      </c>
      <c r="L59" s="120" t="s">
        <v>151</v>
      </c>
      <c r="M59" s="120" t="s">
        <v>152</v>
      </c>
      <c r="N59" s="301"/>
      <c r="O59" s="302"/>
      <c r="P59" s="302"/>
      <c r="Q59" s="303"/>
      <c r="R59" s="297"/>
    </row>
    <row r="60" spans="1:18" x14ac:dyDescent="0.2">
      <c r="A60" s="120">
        <v>5</v>
      </c>
      <c r="B60" s="120" t="s">
        <v>898</v>
      </c>
      <c r="C60" s="121" t="s">
        <v>899</v>
      </c>
      <c r="D60" s="122">
        <v>43738</v>
      </c>
      <c r="E60" s="122" t="s">
        <v>1164</v>
      </c>
      <c r="F60" s="120">
        <v>2</v>
      </c>
      <c r="G60" s="120">
        <v>1</v>
      </c>
      <c r="H60" s="120"/>
      <c r="I60" s="120"/>
      <c r="J60" s="120"/>
      <c r="K60" s="120">
        <v>234</v>
      </c>
      <c r="L60" s="120" t="s">
        <v>151</v>
      </c>
      <c r="M60" s="120" t="s">
        <v>152</v>
      </c>
      <c r="N60" s="301"/>
      <c r="O60" s="302"/>
      <c r="P60" s="302"/>
      <c r="Q60" s="303"/>
      <c r="R60" s="297" t="s">
        <v>1165</v>
      </c>
    </row>
    <row r="61" spans="1:18" ht="22.5" customHeight="1" x14ac:dyDescent="0.2">
      <c r="A61" s="120">
        <v>6</v>
      </c>
      <c r="B61" s="120" t="s">
        <v>898</v>
      </c>
      <c r="C61" s="121" t="s">
        <v>899</v>
      </c>
      <c r="D61" s="122">
        <v>43799</v>
      </c>
      <c r="E61" s="122">
        <v>43830</v>
      </c>
      <c r="F61" s="120">
        <v>2</v>
      </c>
      <c r="G61" s="120">
        <v>2</v>
      </c>
      <c r="H61" s="120"/>
      <c r="I61" s="120"/>
      <c r="J61" s="120"/>
      <c r="K61" s="120">
        <v>237</v>
      </c>
      <c r="L61" s="120" t="s">
        <v>151</v>
      </c>
      <c r="M61" s="120" t="s">
        <v>152</v>
      </c>
      <c r="N61" s="296"/>
      <c r="O61" s="296"/>
      <c r="P61" s="296"/>
      <c r="Q61" s="296"/>
      <c r="R61" s="297"/>
    </row>
    <row r="62" spans="1:18" x14ac:dyDescent="0.2">
      <c r="A62" s="301"/>
      <c r="B62" s="302"/>
      <c r="C62" s="302"/>
      <c r="D62" s="302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3"/>
    </row>
    <row r="63" spans="1:18" x14ac:dyDescent="0.2">
      <c r="A63" s="304" t="s">
        <v>308</v>
      </c>
      <c r="B63" s="304"/>
      <c r="C63" s="295" t="s">
        <v>1159</v>
      </c>
      <c r="D63" s="295"/>
      <c r="E63" s="304" t="s">
        <v>309</v>
      </c>
      <c r="F63" s="304"/>
      <c r="G63" s="296" t="s">
        <v>1160</v>
      </c>
      <c r="H63" s="296"/>
      <c r="I63" s="296"/>
      <c r="J63" s="296"/>
      <c r="K63" s="304" t="s">
        <v>310</v>
      </c>
      <c r="L63" s="304"/>
      <c r="M63" s="295" t="s">
        <v>1109</v>
      </c>
      <c r="N63" s="295"/>
      <c r="O63" s="295"/>
      <c r="P63" s="295"/>
      <c r="Q63" s="295"/>
    </row>
    <row r="64" spans="1:18" x14ac:dyDescent="0.2">
      <c r="A64" s="304" t="s">
        <v>311</v>
      </c>
      <c r="B64" s="304"/>
      <c r="C64" s="295" t="s">
        <v>1161</v>
      </c>
      <c r="D64" s="295"/>
      <c r="E64" s="304" t="s">
        <v>311</v>
      </c>
      <c r="F64" s="304"/>
      <c r="G64" s="296" t="s">
        <v>357</v>
      </c>
      <c r="H64" s="296"/>
      <c r="I64" s="296"/>
      <c r="J64" s="296"/>
      <c r="K64" s="304" t="s">
        <v>312</v>
      </c>
      <c r="L64" s="304"/>
      <c r="M64" s="295" t="s">
        <v>119</v>
      </c>
      <c r="N64" s="295"/>
      <c r="O64" s="295"/>
      <c r="P64" s="295"/>
      <c r="Q64" s="295"/>
    </row>
    <row r="65" spans="1:17" x14ac:dyDescent="0.2">
      <c r="A65" s="304" t="s">
        <v>313</v>
      </c>
      <c r="B65" s="304"/>
      <c r="C65" s="295"/>
      <c r="D65" s="295"/>
      <c r="E65" s="304" t="s">
        <v>313</v>
      </c>
      <c r="F65" s="304"/>
      <c r="G65" s="296"/>
      <c r="H65" s="296"/>
      <c r="I65" s="296"/>
      <c r="J65" s="296"/>
      <c r="K65" s="304" t="s">
        <v>313</v>
      </c>
      <c r="L65" s="304"/>
      <c r="M65" s="295"/>
      <c r="N65" s="295"/>
      <c r="O65" s="295"/>
      <c r="P65" s="295"/>
      <c r="Q65" s="295"/>
    </row>
    <row r="66" spans="1:17" x14ac:dyDescent="0.2">
      <c r="A66" s="304" t="s">
        <v>121</v>
      </c>
      <c r="B66" s="304"/>
      <c r="C66" s="295" t="s">
        <v>1162</v>
      </c>
      <c r="D66" s="295"/>
      <c r="E66" s="304" t="s">
        <v>121</v>
      </c>
      <c r="F66" s="304"/>
      <c r="G66" s="296" t="str">
        <f>+C66</f>
        <v>BUCARAMANGA OCTUBRE 2024</v>
      </c>
      <c r="H66" s="296"/>
      <c r="I66" s="296"/>
      <c r="J66" s="296"/>
      <c r="K66" s="304" t="s">
        <v>314</v>
      </c>
      <c r="L66" s="304"/>
      <c r="M66" s="295" t="s">
        <v>1163</v>
      </c>
      <c r="N66" s="295"/>
      <c r="O66" s="295"/>
      <c r="P66" s="295"/>
      <c r="Q66" s="295"/>
    </row>
  </sheetData>
  <mergeCells count="136">
    <mergeCell ref="A66:B66"/>
    <mergeCell ref="C66:D66"/>
    <mergeCell ref="E66:F66"/>
    <mergeCell ref="G66:J66"/>
    <mergeCell ref="K66:L66"/>
    <mergeCell ref="M66:Q66"/>
    <mergeCell ref="A65:B65"/>
    <mergeCell ref="C65:D65"/>
    <mergeCell ref="E65:F65"/>
    <mergeCell ref="G65:J65"/>
    <mergeCell ref="K65:L65"/>
    <mergeCell ref="M65:Q65"/>
    <mergeCell ref="R54:R55"/>
    <mergeCell ref="N56:Q56"/>
    <mergeCell ref="R56:R59"/>
    <mergeCell ref="N57:Q57"/>
    <mergeCell ref="N58:Q58"/>
    <mergeCell ref="N59:Q59"/>
    <mergeCell ref="A64:B64"/>
    <mergeCell ref="C64:D64"/>
    <mergeCell ref="E64:F64"/>
    <mergeCell ref="G64:J64"/>
    <mergeCell ref="K64:L64"/>
    <mergeCell ref="M64:Q64"/>
    <mergeCell ref="N60:Q60"/>
    <mergeCell ref="R60:R61"/>
    <mergeCell ref="N61:Q61"/>
    <mergeCell ref="A62:Q62"/>
    <mergeCell ref="A63:B63"/>
    <mergeCell ref="C63:D63"/>
    <mergeCell ref="E63:F63"/>
    <mergeCell ref="G63:J63"/>
    <mergeCell ref="K63:L63"/>
    <mergeCell ref="M63:Q63"/>
    <mergeCell ref="A54:A55"/>
    <mergeCell ref="B54:B55"/>
    <mergeCell ref="C54:C55"/>
    <mergeCell ref="D54:E54"/>
    <mergeCell ref="F54:J54"/>
    <mergeCell ref="K54:K55"/>
    <mergeCell ref="A51:C51"/>
    <mergeCell ref="D51:Q51"/>
    <mergeCell ref="A52:C52"/>
    <mergeCell ref="D52:Q52"/>
    <mergeCell ref="A53:B53"/>
    <mergeCell ref="D53:Q53"/>
    <mergeCell ref="L54:L55"/>
    <mergeCell ref="M54:M55"/>
    <mergeCell ref="N54:Q55"/>
    <mergeCell ref="A47:B50"/>
    <mergeCell ref="C47:M48"/>
    <mergeCell ref="N47:Q47"/>
    <mergeCell ref="N48:Q48"/>
    <mergeCell ref="C49:M50"/>
    <mergeCell ref="N49:Q49"/>
    <mergeCell ref="N50:Q50"/>
    <mergeCell ref="A44:B44"/>
    <mergeCell ref="C44:D44"/>
    <mergeCell ref="E44:F44"/>
    <mergeCell ref="G44:J44"/>
    <mergeCell ref="K44:L44"/>
    <mergeCell ref="M44:Q44"/>
    <mergeCell ref="A40:Q40"/>
    <mergeCell ref="A41:B41"/>
    <mergeCell ref="C41:D41"/>
    <mergeCell ref="E41:F41"/>
    <mergeCell ref="G41:J41"/>
    <mergeCell ref="K41:L41"/>
    <mergeCell ref="A43:B43"/>
    <mergeCell ref="C43:D43"/>
    <mergeCell ref="E43:F43"/>
    <mergeCell ref="G43:J43"/>
    <mergeCell ref="K43:L43"/>
    <mergeCell ref="M43:Q43"/>
    <mergeCell ref="M41:Q41"/>
    <mergeCell ref="A42:B42"/>
    <mergeCell ref="C42:D42"/>
    <mergeCell ref="E42:F42"/>
    <mergeCell ref="G42:J42"/>
    <mergeCell ref="K42:L42"/>
    <mergeCell ref="M42:Q42"/>
    <mergeCell ref="N28:Q28"/>
    <mergeCell ref="R28:R39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R8:R9"/>
    <mergeCell ref="N10:Q10"/>
    <mergeCell ref="R10:R27"/>
    <mergeCell ref="N11:Q11"/>
    <mergeCell ref="N12:Q12"/>
    <mergeCell ref="N13:Q13"/>
    <mergeCell ref="N14:Q14"/>
    <mergeCell ref="N21:Q21"/>
    <mergeCell ref="N22:Q22"/>
    <mergeCell ref="N23:Q23"/>
    <mergeCell ref="N24:Q24"/>
    <mergeCell ref="N25:Q25"/>
    <mergeCell ref="N26:Q26"/>
    <mergeCell ref="N15:Q15"/>
    <mergeCell ref="N16:Q16"/>
    <mergeCell ref="N17:Q17"/>
    <mergeCell ref="N18:Q18"/>
    <mergeCell ref="N19:Q19"/>
    <mergeCell ref="N20:Q20"/>
    <mergeCell ref="N27:Q27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</mergeCells>
  <printOptions horizontalCentered="1"/>
  <pageMargins left="0.23622047244094491" right="0.23622047244094491" top="0.74803149606299213" bottom="0.74803149606299213" header="0.31496062992125984" footer="0.31496062992125984"/>
  <pageSetup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3C889-5682-4CC9-ACFF-575EADF1BFF6}">
  <dimension ref="A1:R75"/>
  <sheetViews>
    <sheetView tabSelected="1" zoomScaleNormal="100" zoomScaleSheetLayoutView="100" workbookViewId="0">
      <selection activeCell="A10" sqref="A10"/>
    </sheetView>
  </sheetViews>
  <sheetFormatPr baseColWidth="10" defaultRowHeight="11.25" x14ac:dyDescent="0.2"/>
  <cols>
    <col min="1" max="1" width="7.7109375" style="123" customWidth="1"/>
    <col min="2" max="2" width="8.140625" style="123" customWidth="1"/>
    <col min="3" max="3" width="25" style="123" customWidth="1"/>
    <col min="4" max="4" width="9.42578125" style="123" customWidth="1"/>
    <col min="5" max="5" width="12" style="123" customWidth="1"/>
    <col min="6" max="7" width="9.42578125" style="123" customWidth="1"/>
    <col min="8" max="9" width="7.85546875" style="123" customWidth="1"/>
    <col min="10" max="10" width="15.7109375" style="123" customWidth="1"/>
    <col min="11" max="11" width="8.42578125" style="123" customWidth="1"/>
    <col min="12" max="12" width="8" style="123" customWidth="1"/>
    <col min="13" max="13" width="12.28515625" style="123" customWidth="1"/>
    <col min="14" max="16" width="5.140625" style="123" customWidth="1"/>
    <col min="17" max="17" width="10" style="123" customWidth="1"/>
    <col min="18" max="256" width="11.42578125" style="123"/>
    <col min="257" max="257" width="7.7109375" style="123" customWidth="1"/>
    <col min="258" max="258" width="8.140625" style="123" customWidth="1"/>
    <col min="259" max="259" width="25" style="123" customWidth="1"/>
    <col min="260" max="260" width="9.42578125" style="123" customWidth="1"/>
    <col min="261" max="261" width="12" style="123" customWidth="1"/>
    <col min="262" max="263" width="9.42578125" style="123" customWidth="1"/>
    <col min="264" max="265" width="7.85546875" style="123" customWidth="1"/>
    <col min="266" max="266" width="15.7109375" style="123" customWidth="1"/>
    <col min="267" max="267" width="8.42578125" style="123" customWidth="1"/>
    <col min="268" max="268" width="8" style="123" customWidth="1"/>
    <col min="269" max="269" width="12.28515625" style="123" customWidth="1"/>
    <col min="270" max="272" width="5.140625" style="123" customWidth="1"/>
    <col min="273" max="273" width="10" style="123" customWidth="1"/>
    <col min="274" max="512" width="11.42578125" style="123"/>
    <col min="513" max="513" width="7.7109375" style="123" customWidth="1"/>
    <col min="514" max="514" width="8.140625" style="123" customWidth="1"/>
    <col min="515" max="515" width="25" style="123" customWidth="1"/>
    <col min="516" max="516" width="9.42578125" style="123" customWidth="1"/>
    <col min="517" max="517" width="12" style="123" customWidth="1"/>
    <col min="518" max="519" width="9.42578125" style="123" customWidth="1"/>
    <col min="520" max="521" width="7.85546875" style="123" customWidth="1"/>
    <col min="522" max="522" width="15.7109375" style="123" customWidth="1"/>
    <col min="523" max="523" width="8.42578125" style="123" customWidth="1"/>
    <col min="524" max="524" width="8" style="123" customWidth="1"/>
    <col min="525" max="525" width="12.28515625" style="123" customWidth="1"/>
    <col min="526" max="528" width="5.140625" style="123" customWidth="1"/>
    <col min="529" max="529" width="10" style="123" customWidth="1"/>
    <col min="530" max="768" width="11.42578125" style="123"/>
    <col min="769" max="769" width="7.7109375" style="123" customWidth="1"/>
    <col min="770" max="770" width="8.140625" style="123" customWidth="1"/>
    <col min="771" max="771" width="25" style="123" customWidth="1"/>
    <col min="772" max="772" width="9.42578125" style="123" customWidth="1"/>
    <col min="773" max="773" width="12" style="123" customWidth="1"/>
    <col min="774" max="775" width="9.42578125" style="123" customWidth="1"/>
    <col min="776" max="777" width="7.85546875" style="123" customWidth="1"/>
    <col min="778" max="778" width="15.7109375" style="123" customWidth="1"/>
    <col min="779" max="779" width="8.42578125" style="123" customWidth="1"/>
    <col min="780" max="780" width="8" style="123" customWidth="1"/>
    <col min="781" max="781" width="12.28515625" style="123" customWidth="1"/>
    <col min="782" max="784" width="5.140625" style="123" customWidth="1"/>
    <col min="785" max="785" width="10" style="123" customWidth="1"/>
    <col min="786" max="1024" width="11.42578125" style="123"/>
    <col min="1025" max="1025" width="7.7109375" style="123" customWidth="1"/>
    <col min="1026" max="1026" width="8.140625" style="123" customWidth="1"/>
    <col min="1027" max="1027" width="25" style="123" customWidth="1"/>
    <col min="1028" max="1028" width="9.42578125" style="123" customWidth="1"/>
    <col min="1029" max="1029" width="12" style="123" customWidth="1"/>
    <col min="1030" max="1031" width="9.42578125" style="123" customWidth="1"/>
    <col min="1032" max="1033" width="7.85546875" style="123" customWidth="1"/>
    <col min="1034" max="1034" width="15.7109375" style="123" customWidth="1"/>
    <col min="1035" max="1035" width="8.42578125" style="123" customWidth="1"/>
    <col min="1036" max="1036" width="8" style="123" customWidth="1"/>
    <col min="1037" max="1037" width="12.28515625" style="123" customWidth="1"/>
    <col min="1038" max="1040" width="5.140625" style="123" customWidth="1"/>
    <col min="1041" max="1041" width="10" style="123" customWidth="1"/>
    <col min="1042" max="1280" width="11.42578125" style="123"/>
    <col min="1281" max="1281" width="7.7109375" style="123" customWidth="1"/>
    <col min="1282" max="1282" width="8.140625" style="123" customWidth="1"/>
    <col min="1283" max="1283" width="25" style="123" customWidth="1"/>
    <col min="1284" max="1284" width="9.42578125" style="123" customWidth="1"/>
    <col min="1285" max="1285" width="12" style="123" customWidth="1"/>
    <col min="1286" max="1287" width="9.42578125" style="123" customWidth="1"/>
    <col min="1288" max="1289" width="7.85546875" style="123" customWidth="1"/>
    <col min="1290" max="1290" width="15.7109375" style="123" customWidth="1"/>
    <col min="1291" max="1291" width="8.42578125" style="123" customWidth="1"/>
    <col min="1292" max="1292" width="8" style="123" customWidth="1"/>
    <col min="1293" max="1293" width="12.28515625" style="123" customWidth="1"/>
    <col min="1294" max="1296" width="5.140625" style="123" customWidth="1"/>
    <col min="1297" max="1297" width="10" style="123" customWidth="1"/>
    <col min="1298" max="1536" width="11.42578125" style="123"/>
    <col min="1537" max="1537" width="7.7109375" style="123" customWidth="1"/>
    <col min="1538" max="1538" width="8.140625" style="123" customWidth="1"/>
    <col min="1539" max="1539" width="25" style="123" customWidth="1"/>
    <col min="1540" max="1540" width="9.42578125" style="123" customWidth="1"/>
    <col min="1541" max="1541" width="12" style="123" customWidth="1"/>
    <col min="1542" max="1543" width="9.42578125" style="123" customWidth="1"/>
    <col min="1544" max="1545" width="7.85546875" style="123" customWidth="1"/>
    <col min="1546" max="1546" width="15.7109375" style="123" customWidth="1"/>
    <col min="1547" max="1547" width="8.42578125" style="123" customWidth="1"/>
    <col min="1548" max="1548" width="8" style="123" customWidth="1"/>
    <col min="1549" max="1549" width="12.28515625" style="123" customWidth="1"/>
    <col min="1550" max="1552" width="5.140625" style="123" customWidth="1"/>
    <col min="1553" max="1553" width="10" style="123" customWidth="1"/>
    <col min="1554" max="1792" width="11.42578125" style="123"/>
    <col min="1793" max="1793" width="7.7109375" style="123" customWidth="1"/>
    <col min="1794" max="1794" width="8.140625" style="123" customWidth="1"/>
    <col min="1795" max="1795" width="25" style="123" customWidth="1"/>
    <col min="1796" max="1796" width="9.42578125" style="123" customWidth="1"/>
    <col min="1797" max="1797" width="12" style="123" customWidth="1"/>
    <col min="1798" max="1799" width="9.42578125" style="123" customWidth="1"/>
    <col min="1800" max="1801" width="7.85546875" style="123" customWidth="1"/>
    <col min="1802" max="1802" width="15.7109375" style="123" customWidth="1"/>
    <col min="1803" max="1803" width="8.42578125" style="123" customWidth="1"/>
    <col min="1804" max="1804" width="8" style="123" customWidth="1"/>
    <col min="1805" max="1805" width="12.28515625" style="123" customWidth="1"/>
    <col min="1806" max="1808" width="5.140625" style="123" customWidth="1"/>
    <col min="1809" max="1809" width="10" style="123" customWidth="1"/>
    <col min="1810" max="2048" width="11.42578125" style="123"/>
    <col min="2049" max="2049" width="7.7109375" style="123" customWidth="1"/>
    <col min="2050" max="2050" width="8.140625" style="123" customWidth="1"/>
    <col min="2051" max="2051" width="25" style="123" customWidth="1"/>
    <col min="2052" max="2052" width="9.42578125" style="123" customWidth="1"/>
    <col min="2053" max="2053" width="12" style="123" customWidth="1"/>
    <col min="2054" max="2055" width="9.42578125" style="123" customWidth="1"/>
    <col min="2056" max="2057" width="7.85546875" style="123" customWidth="1"/>
    <col min="2058" max="2058" width="15.7109375" style="123" customWidth="1"/>
    <col min="2059" max="2059" width="8.42578125" style="123" customWidth="1"/>
    <col min="2060" max="2060" width="8" style="123" customWidth="1"/>
    <col min="2061" max="2061" width="12.28515625" style="123" customWidth="1"/>
    <col min="2062" max="2064" width="5.140625" style="123" customWidth="1"/>
    <col min="2065" max="2065" width="10" style="123" customWidth="1"/>
    <col min="2066" max="2304" width="11.42578125" style="123"/>
    <col min="2305" max="2305" width="7.7109375" style="123" customWidth="1"/>
    <col min="2306" max="2306" width="8.140625" style="123" customWidth="1"/>
    <col min="2307" max="2307" width="25" style="123" customWidth="1"/>
    <col min="2308" max="2308" width="9.42578125" style="123" customWidth="1"/>
    <col min="2309" max="2309" width="12" style="123" customWidth="1"/>
    <col min="2310" max="2311" width="9.42578125" style="123" customWidth="1"/>
    <col min="2312" max="2313" width="7.85546875" style="123" customWidth="1"/>
    <col min="2314" max="2314" width="15.7109375" style="123" customWidth="1"/>
    <col min="2315" max="2315" width="8.42578125" style="123" customWidth="1"/>
    <col min="2316" max="2316" width="8" style="123" customWidth="1"/>
    <col min="2317" max="2317" width="12.28515625" style="123" customWidth="1"/>
    <col min="2318" max="2320" width="5.140625" style="123" customWidth="1"/>
    <col min="2321" max="2321" width="10" style="123" customWidth="1"/>
    <col min="2322" max="2560" width="11.42578125" style="123"/>
    <col min="2561" max="2561" width="7.7109375" style="123" customWidth="1"/>
    <col min="2562" max="2562" width="8.140625" style="123" customWidth="1"/>
    <col min="2563" max="2563" width="25" style="123" customWidth="1"/>
    <col min="2564" max="2564" width="9.42578125" style="123" customWidth="1"/>
    <col min="2565" max="2565" width="12" style="123" customWidth="1"/>
    <col min="2566" max="2567" width="9.42578125" style="123" customWidth="1"/>
    <col min="2568" max="2569" width="7.85546875" style="123" customWidth="1"/>
    <col min="2570" max="2570" width="15.7109375" style="123" customWidth="1"/>
    <col min="2571" max="2571" width="8.42578125" style="123" customWidth="1"/>
    <col min="2572" max="2572" width="8" style="123" customWidth="1"/>
    <col min="2573" max="2573" width="12.28515625" style="123" customWidth="1"/>
    <col min="2574" max="2576" width="5.140625" style="123" customWidth="1"/>
    <col min="2577" max="2577" width="10" style="123" customWidth="1"/>
    <col min="2578" max="2816" width="11.42578125" style="123"/>
    <col min="2817" max="2817" width="7.7109375" style="123" customWidth="1"/>
    <col min="2818" max="2818" width="8.140625" style="123" customWidth="1"/>
    <col min="2819" max="2819" width="25" style="123" customWidth="1"/>
    <col min="2820" max="2820" width="9.42578125" style="123" customWidth="1"/>
    <col min="2821" max="2821" width="12" style="123" customWidth="1"/>
    <col min="2822" max="2823" width="9.42578125" style="123" customWidth="1"/>
    <col min="2824" max="2825" width="7.85546875" style="123" customWidth="1"/>
    <col min="2826" max="2826" width="15.7109375" style="123" customWidth="1"/>
    <col min="2827" max="2827" width="8.42578125" style="123" customWidth="1"/>
    <col min="2828" max="2828" width="8" style="123" customWidth="1"/>
    <col min="2829" max="2829" width="12.28515625" style="123" customWidth="1"/>
    <col min="2830" max="2832" width="5.140625" style="123" customWidth="1"/>
    <col min="2833" max="2833" width="10" style="123" customWidth="1"/>
    <col min="2834" max="3072" width="11.42578125" style="123"/>
    <col min="3073" max="3073" width="7.7109375" style="123" customWidth="1"/>
    <col min="3074" max="3074" width="8.140625" style="123" customWidth="1"/>
    <col min="3075" max="3075" width="25" style="123" customWidth="1"/>
    <col min="3076" max="3076" width="9.42578125" style="123" customWidth="1"/>
    <col min="3077" max="3077" width="12" style="123" customWidth="1"/>
    <col min="3078" max="3079" width="9.42578125" style="123" customWidth="1"/>
    <col min="3080" max="3081" width="7.85546875" style="123" customWidth="1"/>
    <col min="3082" max="3082" width="15.7109375" style="123" customWidth="1"/>
    <col min="3083" max="3083" width="8.42578125" style="123" customWidth="1"/>
    <col min="3084" max="3084" width="8" style="123" customWidth="1"/>
    <col min="3085" max="3085" width="12.28515625" style="123" customWidth="1"/>
    <col min="3086" max="3088" width="5.140625" style="123" customWidth="1"/>
    <col min="3089" max="3089" width="10" style="123" customWidth="1"/>
    <col min="3090" max="3328" width="11.42578125" style="123"/>
    <col min="3329" max="3329" width="7.7109375" style="123" customWidth="1"/>
    <col min="3330" max="3330" width="8.140625" style="123" customWidth="1"/>
    <col min="3331" max="3331" width="25" style="123" customWidth="1"/>
    <col min="3332" max="3332" width="9.42578125" style="123" customWidth="1"/>
    <col min="3333" max="3333" width="12" style="123" customWidth="1"/>
    <col min="3334" max="3335" width="9.42578125" style="123" customWidth="1"/>
    <col min="3336" max="3337" width="7.85546875" style="123" customWidth="1"/>
    <col min="3338" max="3338" width="15.7109375" style="123" customWidth="1"/>
    <col min="3339" max="3339" width="8.42578125" style="123" customWidth="1"/>
    <col min="3340" max="3340" width="8" style="123" customWidth="1"/>
    <col min="3341" max="3341" width="12.28515625" style="123" customWidth="1"/>
    <col min="3342" max="3344" width="5.140625" style="123" customWidth="1"/>
    <col min="3345" max="3345" width="10" style="123" customWidth="1"/>
    <col min="3346" max="3584" width="11.42578125" style="123"/>
    <col min="3585" max="3585" width="7.7109375" style="123" customWidth="1"/>
    <col min="3586" max="3586" width="8.140625" style="123" customWidth="1"/>
    <col min="3587" max="3587" width="25" style="123" customWidth="1"/>
    <col min="3588" max="3588" width="9.42578125" style="123" customWidth="1"/>
    <col min="3589" max="3589" width="12" style="123" customWidth="1"/>
    <col min="3590" max="3591" width="9.42578125" style="123" customWidth="1"/>
    <col min="3592" max="3593" width="7.85546875" style="123" customWidth="1"/>
    <col min="3594" max="3594" width="15.7109375" style="123" customWidth="1"/>
    <col min="3595" max="3595" width="8.42578125" style="123" customWidth="1"/>
    <col min="3596" max="3596" width="8" style="123" customWidth="1"/>
    <col min="3597" max="3597" width="12.28515625" style="123" customWidth="1"/>
    <col min="3598" max="3600" width="5.140625" style="123" customWidth="1"/>
    <col min="3601" max="3601" width="10" style="123" customWidth="1"/>
    <col min="3602" max="3840" width="11.42578125" style="123"/>
    <col min="3841" max="3841" width="7.7109375" style="123" customWidth="1"/>
    <col min="3842" max="3842" width="8.140625" style="123" customWidth="1"/>
    <col min="3843" max="3843" width="25" style="123" customWidth="1"/>
    <col min="3844" max="3844" width="9.42578125" style="123" customWidth="1"/>
    <col min="3845" max="3845" width="12" style="123" customWidth="1"/>
    <col min="3846" max="3847" width="9.42578125" style="123" customWidth="1"/>
    <col min="3848" max="3849" width="7.85546875" style="123" customWidth="1"/>
    <col min="3850" max="3850" width="15.7109375" style="123" customWidth="1"/>
    <col min="3851" max="3851" width="8.42578125" style="123" customWidth="1"/>
    <col min="3852" max="3852" width="8" style="123" customWidth="1"/>
    <col min="3853" max="3853" width="12.28515625" style="123" customWidth="1"/>
    <col min="3854" max="3856" width="5.140625" style="123" customWidth="1"/>
    <col min="3857" max="3857" width="10" style="123" customWidth="1"/>
    <col min="3858" max="4096" width="11.42578125" style="123"/>
    <col min="4097" max="4097" width="7.7109375" style="123" customWidth="1"/>
    <col min="4098" max="4098" width="8.140625" style="123" customWidth="1"/>
    <col min="4099" max="4099" width="25" style="123" customWidth="1"/>
    <col min="4100" max="4100" width="9.42578125" style="123" customWidth="1"/>
    <col min="4101" max="4101" width="12" style="123" customWidth="1"/>
    <col min="4102" max="4103" width="9.42578125" style="123" customWidth="1"/>
    <col min="4104" max="4105" width="7.85546875" style="123" customWidth="1"/>
    <col min="4106" max="4106" width="15.7109375" style="123" customWidth="1"/>
    <col min="4107" max="4107" width="8.42578125" style="123" customWidth="1"/>
    <col min="4108" max="4108" width="8" style="123" customWidth="1"/>
    <col min="4109" max="4109" width="12.28515625" style="123" customWidth="1"/>
    <col min="4110" max="4112" width="5.140625" style="123" customWidth="1"/>
    <col min="4113" max="4113" width="10" style="123" customWidth="1"/>
    <col min="4114" max="4352" width="11.42578125" style="123"/>
    <col min="4353" max="4353" width="7.7109375" style="123" customWidth="1"/>
    <col min="4354" max="4354" width="8.140625" style="123" customWidth="1"/>
    <col min="4355" max="4355" width="25" style="123" customWidth="1"/>
    <col min="4356" max="4356" width="9.42578125" style="123" customWidth="1"/>
    <col min="4357" max="4357" width="12" style="123" customWidth="1"/>
    <col min="4358" max="4359" width="9.42578125" style="123" customWidth="1"/>
    <col min="4360" max="4361" width="7.85546875" style="123" customWidth="1"/>
    <col min="4362" max="4362" width="15.7109375" style="123" customWidth="1"/>
    <col min="4363" max="4363" width="8.42578125" style="123" customWidth="1"/>
    <col min="4364" max="4364" width="8" style="123" customWidth="1"/>
    <col min="4365" max="4365" width="12.28515625" style="123" customWidth="1"/>
    <col min="4366" max="4368" width="5.140625" style="123" customWidth="1"/>
    <col min="4369" max="4369" width="10" style="123" customWidth="1"/>
    <col min="4370" max="4608" width="11.42578125" style="123"/>
    <col min="4609" max="4609" width="7.7109375" style="123" customWidth="1"/>
    <col min="4610" max="4610" width="8.140625" style="123" customWidth="1"/>
    <col min="4611" max="4611" width="25" style="123" customWidth="1"/>
    <col min="4612" max="4612" width="9.42578125" style="123" customWidth="1"/>
    <col min="4613" max="4613" width="12" style="123" customWidth="1"/>
    <col min="4614" max="4615" width="9.42578125" style="123" customWidth="1"/>
    <col min="4616" max="4617" width="7.85546875" style="123" customWidth="1"/>
    <col min="4618" max="4618" width="15.7109375" style="123" customWidth="1"/>
    <col min="4619" max="4619" width="8.42578125" style="123" customWidth="1"/>
    <col min="4620" max="4620" width="8" style="123" customWidth="1"/>
    <col min="4621" max="4621" width="12.28515625" style="123" customWidth="1"/>
    <col min="4622" max="4624" width="5.140625" style="123" customWidth="1"/>
    <col min="4625" max="4625" width="10" style="123" customWidth="1"/>
    <col min="4626" max="4864" width="11.42578125" style="123"/>
    <col min="4865" max="4865" width="7.7109375" style="123" customWidth="1"/>
    <col min="4866" max="4866" width="8.140625" style="123" customWidth="1"/>
    <col min="4867" max="4867" width="25" style="123" customWidth="1"/>
    <col min="4868" max="4868" width="9.42578125" style="123" customWidth="1"/>
    <col min="4869" max="4869" width="12" style="123" customWidth="1"/>
    <col min="4870" max="4871" width="9.42578125" style="123" customWidth="1"/>
    <col min="4872" max="4873" width="7.85546875" style="123" customWidth="1"/>
    <col min="4874" max="4874" width="15.7109375" style="123" customWidth="1"/>
    <col min="4875" max="4875" width="8.42578125" style="123" customWidth="1"/>
    <col min="4876" max="4876" width="8" style="123" customWidth="1"/>
    <col min="4877" max="4877" width="12.28515625" style="123" customWidth="1"/>
    <col min="4878" max="4880" width="5.140625" style="123" customWidth="1"/>
    <col min="4881" max="4881" width="10" style="123" customWidth="1"/>
    <col min="4882" max="5120" width="11.42578125" style="123"/>
    <col min="5121" max="5121" width="7.7109375" style="123" customWidth="1"/>
    <col min="5122" max="5122" width="8.140625" style="123" customWidth="1"/>
    <col min="5123" max="5123" width="25" style="123" customWidth="1"/>
    <col min="5124" max="5124" width="9.42578125" style="123" customWidth="1"/>
    <col min="5125" max="5125" width="12" style="123" customWidth="1"/>
    <col min="5126" max="5127" width="9.42578125" style="123" customWidth="1"/>
    <col min="5128" max="5129" width="7.85546875" style="123" customWidth="1"/>
    <col min="5130" max="5130" width="15.7109375" style="123" customWidth="1"/>
    <col min="5131" max="5131" width="8.42578125" style="123" customWidth="1"/>
    <col min="5132" max="5132" width="8" style="123" customWidth="1"/>
    <col min="5133" max="5133" width="12.28515625" style="123" customWidth="1"/>
    <col min="5134" max="5136" width="5.140625" style="123" customWidth="1"/>
    <col min="5137" max="5137" width="10" style="123" customWidth="1"/>
    <col min="5138" max="5376" width="11.42578125" style="123"/>
    <col min="5377" max="5377" width="7.7109375" style="123" customWidth="1"/>
    <col min="5378" max="5378" width="8.140625" style="123" customWidth="1"/>
    <col min="5379" max="5379" width="25" style="123" customWidth="1"/>
    <col min="5380" max="5380" width="9.42578125" style="123" customWidth="1"/>
    <col min="5381" max="5381" width="12" style="123" customWidth="1"/>
    <col min="5382" max="5383" width="9.42578125" style="123" customWidth="1"/>
    <col min="5384" max="5385" width="7.85546875" style="123" customWidth="1"/>
    <col min="5386" max="5386" width="15.7109375" style="123" customWidth="1"/>
    <col min="5387" max="5387" width="8.42578125" style="123" customWidth="1"/>
    <col min="5388" max="5388" width="8" style="123" customWidth="1"/>
    <col min="5389" max="5389" width="12.28515625" style="123" customWidth="1"/>
    <col min="5390" max="5392" width="5.140625" style="123" customWidth="1"/>
    <col min="5393" max="5393" width="10" style="123" customWidth="1"/>
    <col min="5394" max="5632" width="11.42578125" style="123"/>
    <col min="5633" max="5633" width="7.7109375" style="123" customWidth="1"/>
    <col min="5634" max="5634" width="8.140625" style="123" customWidth="1"/>
    <col min="5635" max="5635" width="25" style="123" customWidth="1"/>
    <col min="5636" max="5636" width="9.42578125" style="123" customWidth="1"/>
    <col min="5637" max="5637" width="12" style="123" customWidth="1"/>
    <col min="5638" max="5639" width="9.42578125" style="123" customWidth="1"/>
    <col min="5640" max="5641" width="7.85546875" style="123" customWidth="1"/>
    <col min="5642" max="5642" width="15.7109375" style="123" customWidth="1"/>
    <col min="5643" max="5643" width="8.42578125" style="123" customWidth="1"/>
    <col min="5644" max="5644" width="8" style="123" customWidth="1"/>
    <col min="5645" max="5645" width="12.28515625" style="123" customWidth="1"/>
    <col min="5646" max="5648" width="5.140625" style="123" customWidth="1"/>
    <col min="5649" max="5649" width="10" style="123" customWidth="1"/>
    <col min="5650" max="5888" width="11.42578125" style="123"/>
    <col min="5889" max="5889" width="7.7109375" style="123" customWidth="1"/>
    <col min="5890" max="5890" width="8.140625" style="123" customWidth="1"/>
    <col min="5891" max="5891" width="25" style="123" customWidth="1"/>
    <col min="5892" max="5892" width="9.42578125" style="123" customWidth="1"/>
    <col min="5893" max="5893" width="12" style="123" customWidth="1"/>
    <col min="5894" max="5895" width="9.42578125" style="123" customWidth="1"/>
    <col min="5896" max="5897" width="7.85546875" style="123" customWidth="1"/>
    <col min="5898" max="5898" width="15.7109375" style="123" customWidth="1"/>
    <col min="5899" max="5899" width="8.42578125" style="123" customWidth="1"/>
    <col min="5900" max="5900" width="8" style="123" customWidth="1"/>
    <col min="5901" max="5901" width="12.28515625" style="123" customWidth="1"/>
    <col min="5902" max="5904" width="5.140625" style="123" customWidth="1"/>
    <col min="5905" max="5905" width="10" style="123" customWidth="1"/>
    <col min="5906" max="6144" width="11.42578125" style="123"/>
    <col min="6145" max="6145" width="7.7109375" style="123" customWidth="1"/>
    <col min="6146" max="6146" width="8.140625" style="123" customWidth="1"/>
    <col min="6147" max="6147" width="25" style="123" customWidth="1"/>
    <col min="6148" max="6148" width="9.42578125" style="123" customWidth="1"/>
    <col min="6149" max="6149" width="12" style="123" customWidth="1"/>
    <col min="6150" max="6151" width="9.42578125" style="123" customWidth="1"/>
    <col min="6152" max="6153" width="7.85546875" style="123" customWidth="1"/>
    <col min="6154" max="6154" width="15.7109375" style="123" customWidth="1"/>
    <col min="6155" max="6155" width="8.42578125" style="123" customWidth="1"/>
    <col min="6156" max="6156" width="8" style="123" customWidth="1"/>
    <col min="6157" max="6157" width="12.28515625" style="123" customWidth="1"/>
    <col min="6158" max="6160" width="5.140625" style="123" customWidth="1"/>
    <col min="6161" max="6161" width="10" style="123" customWidth="1"/>
    <col min="6162" max="6400" width="11.42578125" style="123"/>
    <col min="6401" max="6401" width="7.7109375" style="123" customWidth="1"/>
    <col min="6402" max="6402" width="8.140625" style="123" customWidth="1"/>
    <col min="6403" max="6403" width="25" style="123" customWidth="1"/>
    <col min="6404" max="6404" width="9.42578125" style="123" customWidth="1"/>
    <col min="6405" max="6405" width="12" style="123" customWidth="1"/>
    <col min="6406" max="6407" width="9.42578125" style="123" customWidth="1"/>
    <col min="6408" max="6409" width="7.85546875" style="123" customWidth="1"/>
    <col min="6410" max="6410" width="15.7109375" style="123" customWidth="1"/>
    <col min="6411" max="6411" width="8.42578125" style="123" customWidth="1"/>
    <col min="6412" max="6412" width="8" style="123" customWidth="1"/>
    <col min="6413" max="6413" width="12.28515625" style="123" customWidth="1"/>
    <col min="6414" max="6416" width="5.140625" style="123" customWidth="1"/>
    <col min="6417" max="6417" width="10" style="123" customWidth="1"/>
    <col min="6418" max="6656" width="11.42578125" style="123"/>
    <col min="6657" max="6657" width="7.7109375" style="123" customWidth="1"/>
    <col min="6658" max="6658" width="8.140625" style="123" customWidth="1"/>
    <col min="6659" max="6659" width="25" style="123" customWidth="1"/>
    <col min="6660" max="6660" width="9.42578125" style="123" customWidth="1"/>
    <col min="6661" max="6661" width="12" style="123" customWidth="1"/>
    <col min="6662" max="6663" width="9.42578125" style="123" customWidth="1"/>
    <col min="6664" max="6665" width="7.85546875" style="123" customWidth="1"/>
    <col min="6666" max="6666" width="15.7109375" style="123" customWidth="1"/>
    <col min="6667" max="6667" width="8.42578125" style="123" customWidth="1"/>
    <col min="6668" max="6668" width="8" style="123" customWidth="1"/>
    <col min="6669" max="6669" width="12.28515625" style="123" customWidth="1"/>
    <col min="6670" max="6672" width="5.140625" style="123" customWidth="1"/>
    <col min="6673" max="6673" width="10" style="123" customWidth="1"/>
    <col min="6674" max="6912" width="11.42578125" style="123"/>
    <col min="6913" max="6913" width="7.7109375" style="123" customWidth="1"/>
    <col min="6914" max="6914" width="8.140625" style="123" customWidth="1"/>
    <col min="6915" max="6915" width="25" style="123" customWidth="1"/>
    <col min="6916" max="6916" width="9.42578125" style="123" customWidth="1"/>
    <col min="6917" max="6917" width="12" style="123" customWidth="1"/>
    <col min="6918" max="6919" width="9.42578125" style="123" customWidth="1"/>
    <col min="6920" max="6921" width="7.85546875" style="123" customWidth="1"/>
    <col min="6922" max="6922" width="15.7109375" style="123" customWidth="1"/>
    <col min="6923" max="6923" width="8.42578125" style="123" customWidth="1"/>
    <col min="6924" max="6924" width="8" style="123" customWidth="1"/>
    <col min="6925" max="6925" width="12.28515625" style="123" customWidth="1"/>
    <col min="6926" max="6928" width="5.140625" style="123" customWidth="1"/>
    <col min="6929" max="6929" width="10" style="123" customWidth="1"/>
    <col min="6930" max="7168" width="11.42578125" style="123"/>
    <col min="7169" max="7169" width="7.7109375" style="123" customWidth="1"/>
    <col min="7170" max="7170" width="8.140625" style="123" customWidth="1"/>
    <col min="7171" max="7171" width="25" style="123" customWidth="1"/>
    <col min="7172" max="7172" width="9.42578125" style="123" customWidth="1"/>
    <col min="7173" max="7173" width="12" style="123" customWidth="1"/>
    <col min="7174" max="7175" width="9.42578125" style="123" customWidth="1"/>
    <col min="7176" max="7177" width="7.85546875" style="123" customWidth="1"/>
    <col min="7178" max="7178" width="15.7109375" style="123" customWidth="1"/>
    <col min="7179" max="7179" width="8.42578125" style="123" customWidth="1"/>
    <col min="7180" max="7180" width="8" style="123" customWidth="1"/>
    <col min="7181" max="7181" width="12.28515625" style="123" customWidth="1"/>
    <col min="7182" max="7184" width="5.140625" style="123" customWidth="1"/>
    <col min="7185" max="7185" width="10" style="123" customWidth="1"/>
    <col min="7186" max="7424" width="11.42578125" style="123"/>
    <col min="7425" max="7425" width="7.7109375" style="123" customWidth="1"/>
    <col min="7426" max="7426" width="8.140625" style="123" customWidth="1"/>
    <col min="7427" max="7427" width="25" style="123" customWidth="1"/>
    <col min="7428" max="7428" width="9.42578125" style="123" customWidth="1"/>
    <col min="7429" max="7429" width="12" style="123" customWidth="1"/>
    <col min="7430" max="7431" width="9.42578125" style="123" customWidth="1"/>
    <col min="7432" max="7433" width="7.85546875" style="123" customWidth="1"/>
    <col min="7434" max="7434" width="15.7109375" style="123" customWidth="1"/>
    <col min="7435" max="7435" width="8.42578125" style="123" customWidth="1"/>
    <col min="7436" max="7436" width="8" style="123" customWidth="1"/>
    <col min="7437" max="7437" width="12.28515625" style="123" customWidth="1"/>
    <col min="7438" max="7440" width="5.140625" style="123" customWidth="1"/>
    <col min="7441" max="7441" width="10" style="123" customWidth="1"/>
    <col min="7442" max="7680" width="11.42578125" style="123"/>
    <col min="7681" max="7681" width="7.7109375" style="123" customWidth="1"/>
    <col min="7682" max="7682" width="8.140625" style="123" customWidth="1"/>
    <col min="7683" max="7683" width="25" style="123" customWidth="1"/>
    <col min="7684" max="7684" width="9.42578125" style="123" customWidth="1"/>
    <col min="7685" max="7685" width="12" style="123" customWidth="1"/>
    <col min="7686" max="7687" width="9.42578125" style="123" customWidth="1"/>
    <col min="7688" max="7689" width="7.85546875" style="123" customWidth="1"/>
    <col min="7690" max="7690" width="15.7109375" style="123" customWidth="1"/>
    <col min="7691" max="7691" width="8.42578125" style="123" customWidth="1"/>
    <col min="7692" max="7692" width="8" style="123" customWidth="1"/>
    <col min="7693" max="7693" width="12.28515625" style="123" customWidth="1"/>
    <col min="7694" max="7696" width="5.140625" style="123" customWidth="1"/>
    <col min="7697" max="7697" width="10" style="123" customWidth="1"/>
    <col min="7698" max="7936" width="11.42578125" style="123"/>
    <col min="7937" max="7937" width="7.7109375" style="123" customWidth="1"/>
    <col min="7938" max="7938" width="8.140625" style="123" customWidth="1"/>
    <col min="7939" max="7939" width="25" style="123" customWidth="1"/>
    <col min="7940" max="7940" width="9.42578125" style="123" customWidth="1"/>
    <col min="7941" max="7941" width="12" style="123" customWidth="1"/>
    <col min="7942" max="7943" width="9.42578125" style="123" customWidth="1"/>
    <col min="7944" max="7945" width="7.85546875" style="123" customWidth="1"/>
    <col min="7946" max="7946" width="15.7109375" style="123" customWidth="1"/>
    <col min="7947" max="7947" width="8.42578125" style="123" customWidth="1"/>
    <col min="7948" max="7948" width="8" style="123" customWidth="1"/>
    <col min="7949" max="7949" width="12.28515625" style="123" customWidth="1"/>
    <col min="7950" max="7952" width="5.140625" style="123" customWidth="1"/>
    <col min="7953" max="7953" width="10" style="123" customWidth="1"/>
    <col min="7954" max="8192" width="11.42578125" style="123"/>
    <col min="8193" max="8193" width="7.7109375" style="123" customWidth="1"/>
    <col min="8194" max="8194" width="8.140625" style="123" customWidth="1"/>
    <col min="8195" max="8195" width="25" style="123" customWidth="1"/>
    <col min="8196" max="8196" width="9.42578125" style="123" customWidth="1"/>
    <col min="8197" max="8197" width="12" style="123" customWidth="1"/>
    <col min="8198" max="8199" width="9.42578125" style="123" customWidth="1"/>
    <col min="8200" max="8201" width="7.85546875" style="123" customWidth="1"/>
    <col min="8202" max="8202" width="15.7109375" style="123" customWidth="1"/>
    <col min="8203" max="8203" width="8.42578125" style="123" customWidth="1"/>
    <col min="8204" max="8204" width="8" style="123" customWidth="1"/>
    <col min="8205" max="8205" width="12.28515625" style="123" customWidth="1"/>
    <col min="8206" max="8208" width="5.140625" style="123" customWidth="1"/>
    <col min="8209" max="8209" width="10" style="123" customWidth="1"/>
    <col min="8210" max="8448" width="11.42578125" style="123"/>
    <col min="8449" max="8449" width="7.7109375" style="123" customWidth="1"/>
    <col min="8450" max="8450" width="8.140625" style="123" customWidth="1"/>
    <col min="8451" max="8451" width="25" style="123" customWidth="1"/>
    <col min="8452" max="8452" width="9.42578125" style="123" customWidth="1"/>
    <col min="8453" max="8453" width="12" style="123" customWidth="1"/>
    <col min="8454" max="8455" width="9.42578125" style="123" customWidth="1"/>
    <col min="8456" max="8457" width="7.85546875" style="123" customWidth="1"/>
    <col min="8458" max="8458" width="15.7109375" style="123" customWidth="1"/>
    <col min="8459" max="8459" width="8.42578125" style="123" customWidth="1"/>
    <col min="8460" max="8460" width="8" style="123" customWidth="1"/>
    <col min="8461" max="8461" width="12.28515625" style="123" customWidth="1"/>
    <col min="8462" max="8464" width="5.140625" style="123" customWidth="1"/>
    <col min="8465" max="8465" width="10" style="123" customWidth="1"/>
    <col min="8466" max="8704" width="11.42578125" style="123"/>
    <col min="8705" max="8705" width="7.7109375" style="123" customWidth="1"/>
    <col min="8706" max="8706" width="8.140625" style="123" customWidth="1"/>
    <col min="8707" max="8707" width="25" style="123" customWidth="1"/>
    <col min="8708" max="8708" width="9.42578125" style="123" customWidth="1"/>
    <col min="8709" max="8709" width="12" style="123" customWidth="1"/>
    <col min="8710" max="8711" width="9.42578125" style="123" customWidth="1"/>
    <col min="8712" max="8713" width="7.85546875" style="123" customWidth="1"/>
    <col min="8714" max="8714" width="15.7109375" style="123" customWidth="1"/>
    <col min="8715" max="8715" width="8.42578125" style="123" customWidth="1"/>
    <col min="8716" max="8716" width="8" style="123" customWidth="1"/>
    <col min="8717" max="8717" width="12.28515625" style="123" customWidth="1"/>
    <col min="8718" max="8720" width="5.140625" style="123" customWidth="1"/>
    <col min="8721" max="8721" width="10" style="123" customWidth="1"/>
    <col min="8722" max="8960" width="11.42578125" style="123"/>
    <col min="8961" max="8961" width="7.7109375" style="123" customWidth="1"/>
    <col min="8962" max="8962" width="8.140625" style="123" customWidth="1"/>
    <col min="8963" max="8963" width="25" style="123" customWidth="1"/>
    <col min="8964" max="8964" width="9.42578125" style="123" customWidth="1"/>
    <col min="8965" max="8965" width="12" style="123" customWidth="1"/>
    <col min="8966" max="8967" width="9.42578125" style="123" customWidth="1"/>
    <col min="8968" max="8969" width="7.85546875" style="123" customWidth="1"/>
    <col min="8970" max="8970" width="15.7109375" style="123" customWidth="1"/>
    <col min="8971" max="8971" width="8.42578125" style="123" customWidth="1"/>
    <col min="8972" max="8972" width="8" style="123" customWidth="1"/>
    <col min="8973" max="8973" width="12.28515625" style="123" customWidth="1"/>
    <col min="8974" max="8976" width="5.140625" style="123" customWidth="1"/>
    <col min="8977" max="8977" width="10" style="123" customWidth="1"/>
    <col min="8978" max="9216" width="11.42578125" style="123"/>
    <col min="9217" max="9217" width="7.7109375" style="123" customWidth="1"/>
    <col min="9218" max="9218" width="8.140625" style="123" customWidth="1"/>
    <col min="9219" max="9219" width="25" style="123" customWidth="1"/>
    <col min="9220" max="9220" width="9.42578125" style="123" customWidth="1"/>
    <col min="9221" max="9221" width="12" style="123" customWidth="1"/>
    <col min="9222" max="9223" width="9.42578125" style="123" customWidth="1"/>
    <col min="9224" max="9225" width="7.85546875" style="123" customWidth="1"/>
    <col min="9226" max="9226" width="15.7109375" style="123" customWidth="1"/>
    <col min="9227" max="9227" width="8.42578125" style="123" customWidth="1"/>
    <col min="9228" max="9228" width="8" style="123" customWidth="1"/>
    <col min="9229" max="9229" width="12.28515625" style="123" customWidth="1"/>
    <col min="9230" max="9232" width="5.140625" style="123" customWidth="1"/>
    <col min="9233" max="9233" width="10" style="123" customWidth="1"/>
    <col min="9234" max="9472" width="11.42578125" style="123"/>
    <col min="9473" max="9473" width="7.7109375" style="123" customWidth="1"/>
    <col min="9474" max="9474" width="8.140625" style="123" customWidth="1"/>
    <col min="9475" max="9475" width="25" style="123" customWidth="1"/>
    <col min="9476" max="9476" width="9.42578125" style="123" customWidth="1"/>
    <col min="9477" max="9477" width="12" style="123" customWidth="1"/>
    <col min="9478" max="9479" width="9.42578125" style="123" customWidth="1"/>
    <col min="9480" max="9481" width="7.85546875" style="123" customWidth="1"/>
    <col min="9482" max="9482" width="15.7109375" style="123" customWidth="1"/>
    <col min="9483" max="9483" width="8.42578125" style="123" customWidth="1"/>
    <col min="9484" max="9484" width="8" style="123" customWidth="1"/>
    <col min="9485" max="9485" width="12.28515625" style="123" customWidth="1"/>
    <col min="9486" max="9488" width="5.140625" style="123" customWidth="1"/>
    <col min="9489" max="9489" width="10" style="123" customWidth="1"/>
    <col min="9490" max="9728" width="11.42578125" style="123"/>
    <col min="9729" max="9729" width="7.7109375" style="123" customWidth="1"/>
    <col min="9730" max="9730" width="8.140625" style="123" customWidth="1"/>
    <col min="9731" max="9731" width="25" style="123" customWidth="1"/>
    <col min="9732" max="9732" width="9.42578125" style="123" customWidth="1"/>
    <col min="9733" max="9733" width="12" style="123" customWidth="1"/>
    <col min="9734" max="9735" width="9.42578125" style="123" customWidth="1"/>
    <col min="9736" max="9737" width="7.85546875" style="123" customWidth="1"/>
    <col min="9738" max="9738" width="15.7109375" style="123" customWidth="1"/>
    <col min="9739" max="9739" width="8.42578125" style="123" customWidth="1"/>
    <col min="9740" max="9740" width="8" style="123" customWidth="1"/>
    <col min="9741" max="9741" width="12.28515625" style="123" customWidth="1"/>
    <col min="9742" max="9744" width="5.140625" style="123" customWidth="1"/>
    <col min="9745" max="9745" width="10" style="123" customWidth="1"/>
    <col min="9746" max="9984" width="11.42578125" style="123"/>
    <col min="9985" max="9985" width="7.7109375" style="123" customWidth="1"/>
    <col min="9986" max="9986" width="8.140625" style="123" customWidth="1"/>
    <col min="9987" max="9987" width="25" style="123" customWidth="1"/>
    <col min="9988" max="9988" width="9.42578125" style="123" customWidth="1"/>
    <col min="9989" max="9989" width="12" style="123" customWidth="1"/>
    <col min="9990" max="9991" width="9.42578125" style="123" customWidth="1"/>
    <col min="9992" max="9993" width="7.85546875" style="123" customWidth="1"/>
    <col min="9994" max="9994" width="15.7109375" style="123" customWidth="1"/>
    <col min="9995" max="9995" width="8.42578125" style="123" customWidth="1"/>
    <col min="9996" max="9996" width="8" style="123" customWidth="1"/>
    <col min="9997" max="9997" width="12.28515625" style="123" customWidth="1"/>
    <col min="9998" max="10000" width="5.140625" style="123" customWidth="1"/>
    <col min="10001" max="10001" width="10" style="123" customWidth="1"/>
    <col min="10002" max="10240" width="11.42578125" style="123"/>
    <col min="10241" max="10241" width="7.7109375" style="123" customWidth="1"/>
    <col min="10242" max="10242" width="8.140625" style="123" customWidth="1"/>
    <col min="10243" max="10243" width="25" style="123" customWidth="1"/>
    <col min="10244" max="10244" width="9.42578125" style="123" customWidth="1"/>
    <col min="10245" max="10245" width="12" style="123" customWidth="1"/>
    <col min="10246" max="10247" width="9.42578125" style="123" customWidth="1"/>
    <col min="10248" max="10249" width="7.85546875" style="123" customWidth="1"/>
    <col min="10250" max="10250" width="15.7109375" style="123" customWidth="1"/>
    <col min="10251" max="10251" width="8.42578125" style="123" customWidth="1"/>
    <col min="10252" max="10252" width="8" style="123" customWidth="1"/>
    <col min="10253" max="10253" width="12.28515625" style="123" customWidth="1"/>
    <col min="10254" max="10256" width="5.140625" style="123" customWidth="1"/>
    <col min="10257" max="10257" width="10" style="123" customWidth="1"/>
    <col min="10258" max="10496" width="11.42578125" style="123"/>
    <col min="10497" max="10497" width="7.7109375" style="123" customWidth="1"/>
    <col min="10498" max="10498" width="8.140625" style="123" customWidth="1"/>
    <col min="10499" max="10499" width="25" style="123" customWidth="1"/>
    <col min="10500" max="10500" width="9.42578125" style="123" customWidth="1"/>
    <col min="10501" max="10501" width="12" style="123" customWidth="1"/>
    <col min="10502" max="10503" width="9.42578125" style="123" customWidth="1"/>
    <col min="10504" max="10505" width="7.85546875" style="123" customWidth="1"/>
    <col min="10506" max="10506" width="15.7109375" style="123" customWidth="1"/>
    <col min="10507" max="10507" width="8.42578125" style="123" customWidth="1"/>
    <col min="10508" max="10508" width="8" style="123" customWidth="1"/>
    <col min="10509" max="10509" width="12.28515625" style="123" customWidth="1"/>
    <col min="10510" max="10512" width="5.140625" style="123" customWidth="1"/>
    <col min="10513" max="10513" width="10" style="123" customWidth="1"/>
    <col min="10514" max="10752" width="11.42578125" style="123"/>
    <col min="10753" max="10753" width="7.7109375" style="123" customWidth="1"/>
    <col min="10754" max="10754" width="8.140625" style="123" customWidth="1"/>
    <col min="10755" max="10755" width="25" style="123" customWidth="1"/>
    <col min="10756" max="10756" width="9.42578125" style="123" customWidth="1"/>
    <col min="10757" max="10757" width="12" style="123" customWidth="1"/>
    <col min="10758" max="10759" width="9.42578125" style="123" customWidth="1"/>
    <col min="10760" max="10761" width="7.85546875" style="123" customWidth="1"/>
    <col min="10762" max="10762" width="15.7109375" style="123" customWidth="1"/>
    <col min="10763" max="10763" width="8.42578125" style="123" customWidth="1"/>
    <col min="10764" max="10764" width="8" style="123" customWidth="1"/>
    <col min="10765" max="10765" width="12.28515625" style="123" customWidth="1"/>
    <col min="10766" max="10768" width="5.140625" style="123" customWidth="1"/>
    <col min="10769" max="10769" width="10" style="123" customWidth="1"/>
    <col min="10770" max="11008" width="11.42578125" style="123"/>
    <col min="11009" max="11009" width="7.7109375" style="123" customWidth="1"/>
    <col min="11010" max="11010" width="8.140625" style="123" customWidth="1"/>
    <col min="11011" max="11011" width="25" style="123" customWidth="1"/>
    <col min="11012" max="11012" width="9.42578125" style="123" customWidth="1"/>
    <col min="11013" max="11013" width="12" style="123" customWidth="1"/>
    <col min="11014" max="11015" width="9.42578125" style="123" customWidth="1"/>
    <col min="11016" max="11017" width="7.85546875" style="123" customWidth="1"/>
    <col min="11018" max="11018" width="15.7109375" style="123" customWidth="1"/>
    <col min="11019" max="11019" width="8.42578125" style="123" customWidth="1"/>
    <col min="11020" max="11020" width="8" style="123" customWidth="1"/>
    <col min="11021" max="11021" width="12.28515625" style="123" customWidth="1"/>
    <col min="11022" max="11024" width="5.140625" style="123" customWidth="1"/>
    <col min="11025" max="11025" width="10" style="123" customWidth="1"/>
    <col min="11026" max="11264" width="11.42578125" style="123"/>
    <col min="11265" max="11265" width="7.7109375" style="123" customWidth="1"/>
    <col min="11266" max="11266" width="8.140625" style="123" customWidth="1"/>
    <col min="11267" max="11267" width="25" style="123" customWidth="1"/>
    <col min="11268" max="11268" width="9.42578125" style="123" customWidth="1"/>
    <col min="11269" max="11269" width="12" style="123" customWidth="1"/>
    <col min="11270" max="11271" width="9.42578125" style="123" customWidth="1"/>
    <col min="11272" max="11273" width="7.85546875" style="123" customWidth="1"/>
    <col min="11274" max="11274" width="15.7109375" style="123" customWidth="1"/>
    <col min="11275" max="11275" width="8.42578125" style="123" customWidth="1"/>
    <col min="11276" max="11276" width="8" style="123" customWidth="1"/>
    <col min="11277" max="11277" width="12.28515625" style="123" customWidth="1"/>
    <col min="11278" max="11280" width="5.140625" style="123" customWidth="1"/>
    <col min="11281" max="11281" width="10" style="123" customWidth="1"/>
    <col min="11282" max="11520" width="11.42578125" style="123"/>
    <col min="11521" max="11521" width="7.7109375" style="123" customWidth="1"/>
    <col min="11522" max="11522" width="8.140625" style="123" customWidth="1"/>
    <col min="11523" max="11523" width="25" style="123" customWidth="1"/>
    <col min="11524" max="11524" width="9.42578125" style="123" customWidth="1"/>
    <col min="11525" max="11525" width="12" style="123" customWidth="1"/>
    <col min="11526" max="11527" width="9.42578125" style="123" customWidth="1"/>
    <col min="11528" max="11529" width="7.85546875" style="123" customWidth="1"/>
    <col min="11530" max="11530" width="15.7109375" style="123" customWidth="1"/>
    <col min="11531" max="11531" width="8.42578125" style="123" customWidth="1"/>
    <col min="11532" max="11532" width="8" style="123" customWidth="1"/>
    <col min="11533" max="11533" width="12.28515625" style="123" customWidth="1"/>
    <col min="11534" max="11536" width="5.140625" style="123" customWidth="1"/>
    <col min="11537" max="11537" width="10" style="123" customWidth="1"/>
    <col min="11538" max="11776" width="11.42578125" style="123"/>
    <col min="11777" max="11777" width="7.7109375" style="123" customWidth="1"/>
    <col min="11778" max="11778" width="8.140625" style="123" customWidth="1"/>
    <col min="11779" max="11779" width="25" style="123" customWidth="1"/>
    <col min="11780" max="11780" width="9.42578125" style="123" customWidth="1"/>
    <col min="11781" max="11781" width="12" style="123" customWidth="1"/>
    <col min="11782" max="11783" width="9.42578125" style="123" customWidth="1"/>
    <col min="11784" max="11785" width="7.85546875" style="123" customWidth="1"/>
    <col min="11786" max="11786" width="15.7109375" style="123" customWidth="1"/>
    <col min="11787" max="11787" width="8.42578125" style="123" customWidth="1"/>
    <col min="11788" max="11788" width="8" style="123" customWidth="1"/>
    <col min="11789" max="11789" width="12.28515625" style="123" customWidth="1"/>
    <col min="11790" max="11792" width="5.140625" style="123" customWidth="1"/>
    <col min="11793" max="11793" width="10" style="123" customWidth="1"/>
    <col min="11794" max="12032" width="11.42578125" style="123"/>
    <col min="12033" max="12033" width="7.7109375" style="123" customWidth="1"/>
    <col min="12034" max="12034" width="8.140625" style="123" customWidth="1"/>
    <col min="12035" max="12035" width="25" style="123" customWidth="1"/>
    <col min="12036" max="12036" width="9.42578125" style="123" customWidth="1"/>
    <col min="12037" max="12037" width="12" style="123" customWidth="1"/>
    <col min="12038" max="12039" width="9.42578125" style="123" customWidth="1"/>
    <col min="12040" max="12041" width="7.85546875" style="123" customWidth="1"/>
    <col min="12042" max="12042" width="15.7109375" style="123" customWidth="1"/>
    <col min="12043" max="12043" width="8.42578125" style="123" customWidth="1"/>
    <col min="12044" max="12044" width="8" style="123" customWidth="1"/>
    <col min="12045" max="12045" width="12.28515625" style="123" customWidth="1"/>
    <col min="12046" max="12048" width="5.140625" style="123" customWidth="1"/>
    <col min="12049" max="12049" width="10" style="123" customWidth="1"/>
    <col min="12050" max="12288" width="11.42578125" style="123"/>
    <col min="12289" max="12289" width="7.7109375" style="123" customWidth="1"/>
    <col min="12290" max="12290" width="8.140625" style="123" customWidth="1"/>
    <col min="12291" max="12291" width="25" style="123" customWidth="1"/>
    <col min="12292" max="12292" width="9.42578125" style="123" customWidth="1"/>
    <col min="12293" max="12293" width="12" style="123" customWidth="1"/>
    <col min="12294" max="12295" width="9.42578125" style="123" customWidth="1"/>
    <col min="12296" max="12297" width="7.85546875" style="123" customWidth="1"/>
    <col min="12298" max="12298" width="15.7109375" style="123" customWidth="1"/>
    <col min="12299" max="12299" width="8.42578125" style="123" customWidth="1"/>
    <col min="12300" max="12300" width="8" style="123" customWidth="1"/>
    <col min="12301" max="12301" width="12.28515625" style="123" customWidth="1"/>
    <col min="12302" max="12304" width="5.140625" style="123" customWidth="1"/>
    <col min="12305" max="12305" width="10" style="123" customWidth="1"/>
    <col min="12306" max="12544" width="11.42578125" style="123"/>
    <col min="12545" max="12545" width="7.7109375" style="123" customWidth="1"/>
    <col min="12546" max="12546" width="8.140625" style="123" customWidth="1"/>
    <col min="12547" max="12547" width="25" style="123" customWidth="1"/>
    <col min="12548" max="12548" width="9.42578125" style="123" customWidth="1"/>
    <col min="12549" max="12549" width="12" style="123" customWidth="1"/>
    <col min="12550" max="12551" width="9.42578125" style="123" customWidth="1"/>
    <col min="12552" max="12553" width="7.85546875" style="123" customWidth="1"/>
    <col min="12554" max="12554" width="15.7109375" style="123" customWidth="1"/>
    <col min="12555" max="12555" width="8.42578125" style="123" customWidth="1"/>
    <col min="12556" max="12556" width="8" style="123" customWidth="1"/>
    <col min="12557" max="12557" width="12.28515625" style="123" customWidth="1"/>
    <col min="12558" max="12560" width="5.140625" style="123" customWidth="1"/>
    <col min="12561" max="12561" width="10" style="123" customWidth="1"/>
    <col min="12562" max="12800" width="11.42578125" style="123"/>
    <col min="12801" max="12801" width="7.7109375" style="123" customWidth="1"/>
    <col min="12802" max="12802" width="8.140625" style="123" customWidth="1"/>
    <col min="12803" max="12803" width="25" style="123" customWidth="1"/>
    <col min="12804" max="12804" width="9.42578125" style="123" customWidth="1"/>
    <col min="12805" max="12805" width="12" style="123" customWidth="1"/>
    <col min="12806" max="12807" width="9.42578125" style="123" customWidth="1"/>
    <col min="12808" max="12809" width="7.85546875" style="123" customWidth="1"/>
    <col min="12810" max="12810" width="15.7109375" style="123" customWidth="1"/>
    <col min="12811" max="12811" width="8.42578125" style="123" customWidth="1"/>
    <col min="12812" max="12812" width="8" style="123" customWidth="1"/>
    <col min="12813" max="12813" width="12.28515625" style="123" customWidth="1"/>
    <col min="12814" max="12816" width="5.140625" style="123" customWidth="1"/>
    <col min="12817" max="12817" width="10" style="123" customWidth="1"/>
    <col min="12818" max="13056" width="11.42578125" style="123"/>
    <col min="13057" max="13057" width="7.7109375" style="123" customWidth="1"/>
    <col min="13058" max="13058" width="8.140625" style="123" customWidth="1"/>
    <col min="13059" max="13059" width="25" style="123" customWidth="1"/>
    <col min="13060" max="13060" width="9.42578125" style="123" customWidth="1"/>
    <col min="13061" max="13061" width="12" style="123" customWidth="1"/>
    <col min="13062" max="13063" width="9.42578125" style="123" customWidth="1"/>
    <col min="13064" max="13065" width="7.85546875" style="123" customWidth="1"/>
    <col min="13066" max="13066" width="15.7109375" style="123" customWidth="1"/>
    <col min="13067" max="13067" width="8.42578125" style="123" customWidth="1"/>
    <col min="13068" max="13068" width="8" style="123" customWidth="1"/>
    <col min="13069" max="13069" width="12.28515625" style="123" customWidth="1"/>
    <col min="13070" max="13072" width="5.140625" style="123" customWidth="1"/>
    <col min="13073" max="13073" width="10" style="123" customWidth="1"/>
    <col min="13074" max="13312" width="11.42578125" style="123"/>
    <col min="13313" max="13313" width="7.7109375" style="123" customWidth="1"/>
    <col min="13314" max="13314" width="8.140625" style="123" customWidth="1"/>
    <col min="13315" max="13315" width="25" style="123" customWidth="1"/>
    <col min="13316" max="13316" width="9.42578125" style="123" customWidth="1"/>
    <col min="13317" max="13317" width="12" style="123" customWidth="1"/>
    <col min="13318" max="13319" width="9.42578125" style="123" customWidth="1"/>
    <col min="13320" max="13321" width="7.85546875" style="123" customWidth="1"/>
    <col min="13322" max="13322" width="15.7109375" style="123" customWidth="1"/>
    <col min="13323" max="13323" width="8.42578125" style="123" customWidth="1"/>
    <col min="13324" max="13324" width="8" style="123" customWidth="1"/>
    <col min="13325" max="13325" width="12.28515625" style="123" customWidth="1"/>
    <col min="13326" max="13328" width="5.140625" style="123" customWidth="1"/>
    <col min="13329" max="13329" width="10" style="123" customWidth="1"/>
    <col min="13330" max="13568" width="11.42578125" style="123"/>
    <col min="13569" max="13569" width="7.7109375" style="123" customWidth="1"/>
    <col min="13570" max="13570" width="8.140625" style="123" customWidth="1"/>
    <col min="13571" max="13571" width="25" style="123" customWidth="1"/>
    <col min="13572" max="13572" width="9.42578125" style="123" customWidth="1"/>
    <col min="13573" max="13573" width="12" style="123" customWidth="1"/>
    <col min="13574" max="13575" width="9.42578125" style="123" customWidth="1"/>
    <col min="13576" max="13577" width="7.85546875" style="123" customWidth="1"/>
    <col min="13578" max="13578" width="15.7109375" style="123" customWidth="1"/>
    <col min="13579" max="13579" width="8.42578125" style="123" customWidth="1"/>
    <col min="13580" max="13580" width="8" style="123" customWidth="1"/>
    <col min="13581" max="13581" width="12.28515625" style="123" customWidth="1"/>
    <col min="13582" max="13584" width="5.140625" style="123" customWidth="1"/>
    <col min="13585" max="13585" width="10" style="123" customWidth="1"/>
    <col min="13586" max="13824" width="11.42578125" style="123"/>
    <col min="13825" max="13825" width="7.7109375" style="123" customWidth="1"/>
    <col min="13826" max="13826" width="8.140625" style="123" customWidth="1"/>
    <col min="13827" max="13827" width="25" style="123" customWidth="1"/>
    <col min="13828" max="13828" width="9.42578125" style="123" customWidth="1"/>
    <col min="13829" max="13829" width="12" style="123" customWidth="1"/>
    <col min="13830" max="13831" width="9.42578125" style="123" customWidth="1"/>
    <col min="13832" max="13833" width="7.85546875" style="123" customWidth="1"/>
    <col min="13834" max="13834" width="15.7109375" style="123" customWidth="1"/>
    <col min="13835" max="13835" width="8.42578125" style="123" customWidth="1"/>
    <col min="13836" max="13836" width="8" style="123" customWidth="1"/>
    <col min="13837" max="13837" width="12.28515625" style="123" customWidth="1"/>
    <col min="13838" max="13840" width="5.140625" style="123" customWidth="1"/>
    <col min="13841" max="13841" width="10" style="123" customWidth="1"/>
    <col min="13842" max="14080" width="11.42578125" style="123"/>
    <col min="14081" max="14081" width="7.7109375" style="123" customWidth="1"/>
    <col min="14082" max="14082" width="8.140625" style="123" customWidth="1"/>
    <col min="14083" max="14083" width="25" style="123" customWidth="1"/>
    <col min="14084" max="14084" width="9.42578125" style="123" customWidth="1"/>
    <col min="14085" max="14085" width="12" style="123" customWidth="1"/>
    <col min="14086" max="14087" width="9.42578125" style="123" customWidth="1"/>
    <col min="14088" max="14089" width="7.85546875" style="123" customWidth="1"/>
    <col min="14090" max="14090" width="15.7109375" style="123" customWidth="1"/>
    <col min="14091" max="14091" width="8.42578125" style="123" customWidth="1"/>
    <col min="14092" max="14092" width="8" style="123" customWidth="1"/>
    <col min="14093" max="14093" width="12.28515625" style="123" customWidth="1"/>
    <col min="14094" max="14096" width="5.140625" style="123" customWidth="1"/>
    <col min="14097" max="14097" width="10" style="123" customWidth="1"/>
    <col min="14098" max="14336" width="11.42578125" style="123"/>
    <col min="14337" max="14337" width="7.7109375" style="123" customWidth="1"/>
    <col min="14338" max="14338" width="8.140625" style="123" customWidth="1"/>
    <col min="14339" max="14339" width="25" style="123" customWidth="1"/>
    <col min="14340" max="14340" width="9.42578125" style="123" customWidth="1"/>
    <col min="14341" max="14341" width="12" style="123" customWidth="1"/>
    <col min="14342" max="14343" width="9.42578125" style="123" customWidth="1"/>
    <col min="14344" max="14345" width="7.85546875" style="123" customWidth="1"/>
    <col min="14346" max="14346" width="15.7109375" style="123" customWidth="1"/>
    <col min="14347" max="14347" width="8.42578125" style="123" customWidth="1"/>
    <col min="14348" max="14348" width="8" style="123" customWidth="1"/>
    <col min="14349" max="14349" width="12.28515625" style="123" customWidth="1"/>
    <col min="14350" max="14352" width="5.140625" style="123" customWidth="1"/>
    <col min="14353" max="14353" width="10" style="123" customWidth="1"/>
    <col min="14354" max="14592" width="11.42578125" style="123"/>
    <col min="14593" max="14593" width="7.7109375" style="123" customWidth="1"/>
    <col min="14594" max="14594" width="8.140625" style="123" customWidth="1"/>
    <col min="14595" max="14595" width="25" style="123" customWidth="1"/>
    <col min="14596" max="14596" width="9.42578125" style="123" customWidth="1"/>
    <col min="14597" max="14597" width="12" style="123" customWidth="1"/>
    <col min="14598" max="14599" width="9.42578125" style="123" customWidth="1"/>
    <col min="14600" max="14601" width="7.85546875" style="123" customWidth="1"/>
    <col min="14602" max="14602" width="15.7109375" style="123" customWidth="1"/>
    <col min="14603" max="14603" width="8.42578125" style="123" customWidth="1"/>
    <col min="14604" max="14604" width="8" style="123" customWidth="1"/>
    <col min="14605" max="14605" width="12.28515625" style="123" customWidth="1"/>
    <col min="14606" max="14608" width="5.140625" style="123" customWidth="1"/>
    <col min="14609" max="14609" width="10" style="123" customWidth="1"/>
    <col min="14610" max="14848" width="11.42578125" style="123"/>
    <col min="14849" max="14849" width="7.7109375" style="123" customWidth="1"/>
    <col min="14850" max="14850" width="8.140625" style="123" customWidth="1"/>
    <col min="14851" max="14851" width="25" style="123" customWidth="1"/>
    <col min="14852" max="14852" width="9.42578125" style="123" customWidth="1"/>
    <col min="14853" max="14853" width="12" style="123" customWidth="1"/>
    <col min="14854" max="14855" width="9.42578125" style="123" customWidth="1"/>
    <col min="14856" max="14857" width="7.85546875" style="123" customWidth="1"/>
    <col min="14858" max="14858" width="15.7109375" style="123" customWidth="1"/>
    <col min="14859" max="14859" width="8.42578125" style="123" customWidth="1"/>
    <col min="14860" max="14860" width="8" style="123" customWidth="1"/>
    <col min="14861" max="14861" width="12.28515625" style="123" customWidth="1"/>
    <col min="14862" max="14864" width="5.140625" style="123" customWidth="1"/>
    <col min="14865" max="14865" width="10" style="123" customWidth="1"/>
    <col min="14866" max="15104" width="11.42578125" style="123"/>
    <col min="15105" max="15105" width="7.7109375" style="123" customWidth="1"/>
    <col min="15106" max="15106" width="8.140625" style="123" customWidth="1"/>
    <col min="15107" max="15107" width="25" style="123" customWidth="1"/>
    <col min="15108" max="15108" width="9.42578125" style="123" customWidth="1"/>
    <col min="15109" max="15109" width="12" style="123" customWidth="1"/>
    <col min="15110" max="15111" width="9.42578125" style="123" customWidth="1"/>
    <col min="15112" max="15113" width="7.85546875" style="123" customWidth="1"/>
    <col min="15114" max="15114" width="15.7109375" style="123" customWidth="1"/>
    <col min="15115" max="15115" width="8.42578125" style="123" customWidth="1"/>
    <col min="15116" max="15116" width="8" style="123" customWidth="1"/>
    <col min="15117" max="15117" width="12.28515625" style="123" customWidth="1"/>
    <col min="15118" max="15120" width="5.140625" style="123" customWidth="1"/>
    <col min="15121" max="15121" width="10" style="123" customWidth="1"/>
    <col min="15122" max="15360" width="11.42578125" style="123"/>
    <col min="15361" max="15361" width="7.7109375" style="123" customWidth="1"/>
    <col min="15362" max="15362" width="8.140625" style="123" customWidth="1"/>
    <col min="15363" max="15363" width="25" style="123" customWidth="1"/>
    <col min="15364" max="15364" width="9.42578125" style="123" customWidth="1"/>
    <col min="15365" max="15365" width="12" style="123" customWidth="1"/>
    <col min="15366" max="15367" width="9.42578125" style="123" customWidth="1"/>
    <col min="15368" max="15369" width="7.85546875" style="123" customWidth="1"/>
    <col min="15370" max="15370" width="15.7109375" style="123" customWidth="1"/>
    <col min="15371" max="15371" width="8.42578125" style="123" customWidth="1"/>
    <col min="15372" max="15372" width="8" style="123" customWidth="1"/>
    <col min="15373" max="15373" width="12.28515625" style="123" customWidth="1"/>
    <col min="15374" max="15376" width="5.140625" style="123" customWidth="1"/>
    <col min="15377" max="15377" width="10" style="123" customWidth="1"/>
    <col min="15378" max="15616" width="11.42578125" style="123"/>
    <col min="15617" max="15617" width="7.7109375" style="123" customWidth="1"/>
    <col min="15618" max="15618" width="8.140625" style="123" customWidth="1"/>
    <col min="15619" max="15619" width="25" style="123" customWidth="1"/>
    <col min="15620" max="15620" width="9.42578125" style="123" customWidth="1"/>
    <col min="15621" max="15621" width="12" style="123" customWidth="1"/>
    <col min="15622" max="15623" width="9.42578125" style="123" customWidth="1"/>
    <col min="15624" max="15625" width="7.85546875" style="123" customWidth="1"/>
    <col min="15626" max="15626" width="15.7109375" style="123" customWidth="1"/>
    <col min="15627" max="15627" width="8.42578125" style="123" customWidth="1"/>
    <col min="15628" max="15628" width="8" style="123" customWidth="1"/>
    <col min="15629" max="15629" width="12.28515625" style="123" customWidth="1"/>
    <col min="15630" max="15632" width="5.140625" style="123" customWidth="1"/>
    <col min="15633" max="15633" width="10" style="123" customWidth="1"/>
    <col min="15634" max="15872" width="11.42578125" style="123"/>
    <col min="15873" max="15873" width="7.7109375" style="123" customWidth="1"/>
    <col min="15874" max="15874" width="8.140625" style="123" customWidth="1"/>
    <col min="15875" max="15875" width="25" style="123" customWidth="1"/>
    <col min="15876" max="15876" width="9.42578125" style="123" customWidth="1"/>
    <col min="15877" max="15877" width="12" style="123" customWidth="1"/>
    <col min="15878" max="15879" width="9.42578125" style="123" customWidth="1"/>
    <col min="15880" max="15881" width="7.85546875" style="123" customWidth="1"/>
    <col min="15882" max="15882" width="15.7109375" style="123" customWidth="1"/>
    <col min="15883" max="15883" width="8.42578125" style="123" customWidth="1"/>
    <col min="15884" max="15884" width="8" style="123" customWidth="1"/>
    <col min="15885" max="15885" width="12.28515625" style="123" customWidth="1"/>
    <col min="15886" max="15888" width="5.140625" style="123" customWidth="1"/>
    <col min="15889" max="15889" width="10" style="123" customWidth="1"/>
    <col min="15890" max="16128" width="11.42578125" style="123"/>
    <col min="16129" max="16129" width="7.7109375" style="123" customWidth="1"/>
    <col min="16130" max="16130" width="8.140625" style="123" customWidth="1"/>
    <col min="16131" max="16131" width="25" style="123" customWidth="1"/>
    <col min="16132" max="16132" width="9.42578125" style="123" customWidth="1"/>
    <col min="16133" max="16133" width="12" style="123" customWidth="1"/>
    <col min="16134" max="16135" width="9.42578125" style="123" customWidth="1"/>
    <col min="16136" max="16137" width="7.85546875" style="123" customWidth="1"/>
    <col min="16138" max="16138" width="15.7109375" style="123" customWidth="1"/>
    <col min="16139" max="16139" width="8.42578125" style="123" customWidth="1"/>
    <col min="16140" max="16140" width="8" style="123" customWidth="1"/>
    <col min="16141" max="16141" width="12.28515625" style="123" customWidth="1"/>
    <col min="16142" max="16144" width="5.140625" style="123" customWidth="1"/>
    <col min="16145" max="16145" width="10" style="123" customWidth="1"/>
    <col min="16146" max="16384" width="11.42578125" style="123"/>
  </cols>
  <sheetData>
    <row r="1" spans="1:18" ht="29.25" customHeight="1" thickTop="1" thickBot="1" x14ac:dyDescent="0.25">
      <c r="A1" s="330"/>
      <c r="B1" s="331"/>
      <c r="C1" s="332" t="s">
        <v>238</v>
      </c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3" t="s">
        <v>239</v>
      </c>
      <c r="O1" s="334"/>
      <c r="P1" s="334"/>
      <c r="Q1" s="335"/>
    </row>
    <row r="2" spans="1:18" ht="33" customHeight="1" thickTop="1" thickBot="1" x14ac:dyDescent="0.25">
      <c r="A2" s="330"/>
      <c r="B2" s="331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3" t="s">
        <v>240</v>
      </c>
      <c r="O2" s="334"/>
      <c r="P2" s="334"/>
      <c r="Q2" s="335"/>
    </row>
    <row r="3" spans="1:18" ht="13.5" customHeight="1" thickTop="1" thickBot="1" x14ac:dyDescent="0.25">
      <c r="A3" s="330"/>
      <c r="B3" s="331"/>
      <c r="C3" s="332" t="s">
        <v>241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4" t="s">
        <v>242</v>
      </c>
      <c r="O3" s="334"/>
      <c r="P3" s="334"/>
      <c r="Q3" s="335"/>
    </row>
    <row r="4" spans="1:18" ht="14.25" customHeight="1" thickTop="1" thickBot="1" x14ac:dyDescent="0.25">
      <c r="A4" s="330"/>
      <c r="B4" s="331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4" t="s">
        <v>5</v>
      </c>
      <c r="O4" s="334"/>
      <c r="P4" s="334"/>
      <c r="Q4" s="335"/>
    </row>
    <row r="5" spans="1:18" ht="23.25" customHeight="1" thickTop="1" thickBot="1" x14ac:dyDescent="0.25">
      <c r="A5" s="321" t="s">
        <v>1138</v>
      </c>
      <c r="B5" s="322"/>
      <c r="C5" s="322"/>
      <c r="D5" s="323" t="s">
        <v>244</v>
      </c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4"/>
    </row>
    <row r="6" spans="1:18" ht="16.5" customHeight="1" thickTop="1" thickBot="1" x14ac:dyDescent="0.25">
      <c r="A6" s="325" t="s">
        <v>1139</v>
      </c>
      <c r="B6" s="326"/>
      <c r="C6" s="326"/>
      <c r="D6" s="317" t="s">
        <v>1140</v>
      </c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27"/>
    </row>
    <row r="7" spans="1:18" ht="28.5" customHeight="1" thickTop="1" thickBot="1" x14ac:dyDescent="0.25">
      <c r="A7" s="328" t="s">
        <v>246</v>
      </c>
      <c r="B7" s="317"/>
      <c r="C7" s="125" t="s">
        <v>1041</v>
      </c>
      <c r="D7" s="322" t="s">
        <v>1166</v>
      </c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9"/>
    </row>
    <row r="8" spans="1:18" ht="28.5" customHeight="1" thickTop="1" thickBot="1" x14ac:dyDescent="0.25">
      <c r="A8" s="320" t="s">
        <v>15</v>
      </c>
      <c r="B8" s="317" t="s">
        <v>16</v>
      </c>
      <c r="C8" s="318" t="s">
        <v>248</v>
      </c>
      <c r="D8" s="318" t="s">
        <v>18</v>
      </c>
      <c r="E8" s="318"/>
      <c r="F8" s="318" t="s">
        <v>249</v>
      </c>
      <c r="G8" s="318"/>
      <c r="H8" s="318"/>
      <c r="I8" s="318"/>
      <c r="J8" s="318"/>
      <c r="K8" s="318" t="s">
        <v>250</v>
      </c>
      <c r="L8" s="317" t="s">
        <v>251</v>
      </c>
      <c r="M8" s="318" t="s">
        <v>252</v>
      </c>
      <c r="N8" s="317" t="s">
        <v>253</v>
      </c>
      <c r="O8" s="317"/>
      <c r="P8" s="317"/>
      <c r="Q8" s="319"/>
      <c r="R8" s="309" t="s">
        <v>1142</v>
      </c>
    </row>
    <row r="9" spans="1:18" ht="18.75" customHeight="1" thickTop="1" thickBot="1" x14ac:dyDescent="0.25">
      <c r="A9" s="320"/>
      <c r="B9" s="317"/>
      <c r="C9" s="318"/>
      <c r="D9" s="124" t="s">
        <v>25</v>
      </c>
      <c r="E9" s="124" t="s">
        <v>26</v>
      </c>
      <c r="F9" s="124" t="s">
        <v>254</v>
      </c>
      <c r="G9" s="124" t="s">
        <v>255</v>
      </c>
      <c r="H9" s="124" t="s">
        <v>256</v>
      </c>
      <c r="I9" s="124" t="s">
        <v>257</v>
      </c>
      <c r="J9" s="124" t="s">
        <v>258</v>
      </c>
      <c r="K9" s="318"/>
      <c r="L9" s="317"/>
      <c r="M9" s="318"/>
      <c r="N9" s="317"/>
      <c r="O9" s="317"/>
      <c r="P9" s="317"/>
      <c r="Q9" s="319"/>
      <c r="R9" s="309"/>
    </row>
    <row r="10" spans="1:18" ht="14.1" customHeight="1" thickTop="1" x14ac:dyDescent="0.2">
      <c r="A10" s="126">
        <v>1</v>
      </c>
      <c r="B10" s="126" t="s">
        <v>898</v>
      </c>
      <c r="C10" s="127" t="s">
        <v>899</v>
      </c>
      <c r="D10" s="128">
        <v>43851</v>
      </c>
      <c r="E10" s="128">
        <v>43890</v>
      </c>
      <c r="F10" s="126">
        <v>1</v>
      </c>
      <c r="G10" s="126">
        <v>1</v>
      </c>
      <c r="H10" s="126"/>
      <c r="I10" s="126"/>
      <c r="J10" s="126"/>
      <c r="K10" s="126">
        <v>197</v>
      </c>
      <c r="L10" s="126" t="s">
        <v>151</v>
      </c>
      <c r="M10" s="126" t="s">
        <v>152</v>
      </c>
      <c r="N10" s="309"/>
      <c r="O10" s="309"/>
      <c r="P10" s="309"/>
      <c r="Q10" s="309"/>
      <c r="R10" s="336" t="s">
        <v>1165</v>
      </c>
    </row>
    <row r="11" spans="1:18" ht="14.1" customHeight="1" x14ac:dyDescent="0.2">
      <c r="A11" s="126">
        <v>2</v>
      </c>
      <c r="B11" s="126" t="s">
        <v>898</v>
      </c>
      <c r="C11" s="127" t="s">
        <v>899</v>
      </c>
      <c r="D11" s="128">
        <v>43921</v>
      </c>
      <c r="E11" s="128">
        <v>43982</v>
      </c>
      <c r="F11" s="126">
        <v>1</v>
      </c>
      <c r="G11" s="126">
        <v>2</v>
      </c>
      <c r="H11" s="126"/>
      <c r="I11" s="126"/>
      <c r="J11" s="126"/>
      <c r="K11" s="126">
        <v>227</v>
      </c>
      <c r="L11" s="126" t="s">
        <v>151</v>
      </c>
      <c r="M11" s="126" t="s">
        <v>152</v>
      </c>
      <c r="N11" s="309"/>
      <c r="O11" s="309"/>
      <c r="P11" s="309"/>
      <c r="Q11" s="309"/>
      <c r="R11" s="337"/>
    </row>
    <row r="12" spans="1:18" ht="13.5" customHeight="1" x14ac:dyDescent="0.2">
      <c r="A12" s="126">
        <v>3</v>
      </c>
      <c r="B12" s="126" t="s">
        <v>898</v>
      </c>
      <c r="C12" s="127" t="s">
        <v>899</v>
      </c>
      <c r="D12" s="128">
        <v>44012</v>
      </c>
      <c r="E12" s="128">
        <v>44074</v>
      </c>
      <c r="F12" s="126">
        <v>1</v>
      </c>
      <c r="G12" s="126">
        <v>3</v>
      </c>
      <c r="H12" s="126"/>
      <c r="I12" s="126"/>
      <c r="J12" s="126"/>
      <c r="K12" s="126">
        <v>243</v>
      </c>
      <c r="L12" s="126" t="s">
        <v>151</v>
      </c>
      <c r="M12" s="126" t="s">
        <v>152</v>
      </c>
      <c r="N12" s="313"/>
      <c r="O12" s="314"/>
      <c r="P12" s="314"/>
      <c r="Q12" s="315"/>
      <c r="R12" s="337"/>
    </row>
    <row r="13" spans="1:18" ht="14.1" customHeight="1" x14ac:dyDescent="0.2">
      <c r="A13" s="126">
        <v>4</v>
      </c>
      <c r="B13" s="126" t="s">
        <v>898</v>
      </c>
      <c r="C13" s="127" t="s">
        <v>899</v>
      </c>
      <c r="D13" s="128">
        <v>44104</v>
      </c>
      <c r="E13" s="128">
        <v>44135</v>
      </c>
      <c r="F13" s="126">
        <v>1</v>
      </c>
      <c r="G13" s="126">
        <v>4</v>
      </c>
      <c r="H13" s="126"/>
      <c r="I13" s="126"/>
      <c r="J13" s="126"/>
      <c r="K13" s="126">
        <v>151</v>
      </c>
      <c r="L13" s="126" t="s">
        <v>151</v>
      </c>
      <c r="M13" s="126" t="s">
        <v>152</v>
      </c>
      <c r="N13" s="310"/>
      <c r="O13" s="311"/>
      <c r="P13" s="311"/>
      <c r="Q13" s="312"/>
      <c r="R13" s="337"/>
    </row>
    <row r="14" spans="1:18" ht="14.1" customHeight="1" x14ac:dyDescent="0.2">
      <c r="A14" s="126">
        <v>5</v>
      </c>
      <c r="B14" s="126" t="s">
        <v>898</v>
      </c>
      <c r="C14" s="127" t="s">
        <v>899</v>
      </c>
      <c r="D14" s="128">
        <v>44165</v>
      </c>
      <c r="E14" s="128">
        <v>44196</v>
      </c>
      <c r="F14" s="126">
        <v>1</v>
      </c>
      <c r="G14" s="126">
        <v>5</v>
      </c>
      <c r="H14" s="126"/>
      <c r="I14" s="126"/>
      <c r="J14" s="126"/>
      <c r="K14" s="126">
        <v>176</v>
      </c>
      <c r="L14" s="126" t="s">
        <v>151</v>
      </c>
      <c r="M14" s="126" t="s">
        <v>152</v>
      </c>
      <c r="N14" s="310"/>
      <c r="O14" s="311"/>
      <c r="P14" s="311"/>
      <c r="Q14" s="312"/>
      <c r="R14" s="338"/>
    </row>
    <row r="15" spans="1:18" ht="14.1" customHeight="1" x14ac:dyDescent="0.2">
      <c r="A15" s="305" t="s">
        <v>308</v>
      </c>
      <c r="B15" s="305"/>
      <c r="C15" s="307" t="s">
        <v>1159</v>
      </c>
      <c r="D15" s="307"/>
      <c r="E15" s="305" t="s">
        <v>309</v>
      </c>
      <c r="F15" s="305"/>
      <c r="G15" s="309" t="s">
        <v>1160</v>
      </c>
      <c r="H15" s="309"/>
      <c r="I15" s="309"/>
      <c r="J15" s="309"/>
      <c r="K15" s="305" t="s">
        <v>310</v>
      </c>
      <c r="L15" s="305"/>
      <c r="M15" s="307" t="s">
        <v>1109</v>
      </c>
      <c r="N15" s="307"/>
      <c r="O15" s="307"/>
      <c r="P15" s="307"/>
      <c r="Q15" s="307"/>
      <c r="R15" s="129"/>
    </row>
    <row r="16" spans="1:18" ht="12.75" customHeight="1" x14ac:dyDescent="0.2">
      <c r="A16" s="305" t="s">
        <v>311</v>
      </c>
      <c r="B16" s="305"/>
      <c r="C16" s="307" t="s">
        <v>1167</v>
      </c>
      <c r="D16" s="307"/>
      <c r="E16" s="305" t="s">
        <v>311</v>
      </c>
      <c r="F16" s="305"/>
      <c r="G16" s="309" t="s">
        <v>1168</v>
      </c>
      <c r="H16" s="309"/>
      <c r="I16" s="309"/>
      <c r="J16" s="309"/>
      <c r="K16" s="305" t="s">
        <v>312</v>
      </c>
      <c r="L16" s="305"/>
      <c r="M16" s="307" t="s">
        <v>119</v>
      </c>
      <c r="N16" s="307"/>
      <c r="O16" s="307"/>
      <c r="P16" s="307"/>
      <c r="Q16" s="307"/>
      <c r="R16" s="129"/>
    </row>
    <row r="17" spans="1:18" ht="14.1" customHeight="1" x14ac:dyDescent="0.2">
      <c r="A17" s="305" t="s">
        <v>313</v>
      </c>
      <c r="B17" s="305"/>
      <c r="C17" s="307"/>
      <c r="D17" s="307"/>
      <c r="E17" s="305" t="s">
        <v>313</v>
      </c>
      <c r="F17" s="305"/>
      <c r="G17" s="309"/>
      <c r="H17" s="309"/>
      <c r="I17" s="309"/>
      <c r="J17" s="309"/>
      <c r="K17" s="305" t="s">
        <v>313</v>
      </c>
      <c r="L17" s="305"/>
      <c r="M17" s="307"/>
      <c r="N17" s="307"/>
      <c r="O17" s="307"/>
      <c r="P17" s="307"/>
      <c r="Q17" s="307"/>
      <c r="R17" s="129"/>
    </row>
    <row r="18" spans="1:18" ht="14.1" customHeight="1" x14ac:dyDescent="0.2">
      <c r="A18" s="305" t="s">
        <v>121</v>
      </c>
      <c r="B18" s="305"/>
      <c r="C18" s="306">
        <v>45631</v>
      </c>
      <c r="D18" s="307"/>
      <c r="E18" s="305" t="s">
        <v>121</v>
      </c>
      <c r="F18" s="305"/>
      <c r="G18" s="308">
        <f>+C18</f>
        <v>45631</v>
      </c>
      <c r="H18" s="309"/>
      <c r="I18" s="309"/>
      <c r="J18" s="309"/>
      <c r="K18" s="305" t="s">
        <v>314</v>
      </c>
      <c r="L18" s="305"/>
      <c r="M18" s="306">
        <f>+G18</f>
        <v>45631</v>
      </c>
      <c r="N18" s="307"/>
      <c r="O18" s="307"/>
      <c r="P18" s="307"/>
      <c r="Q18" s="307"/>
      <c r="R18" s="129"/>
    </row>
    <row r="19" spans="1:18" ht="14.1" customHeight="1" thickBot="1" x14ac:dyDescent="0.25">
      <c r="A19" s="130"/>
    </row>
    <row r="20" spans="1:18" ht="14.1" customHeight="1" thickTop="1" thickBot="1" x14ac:dyDescent="0.25">
      <c r="A20" s="330"/>
      <c r="B20" s="331"/>
      <c r="C20" s="332" t="s">
        <v>238</v>
      </c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3" t="s">
        <v>239</v>
      </c>
      <c r="O20" s="334"/>
      <c r="P20" s="334"/>
      <c r="Q20" s="335"/>
    </row>
    <row r="21" spans="1:18" ht="14.1" customHeight="1" thickTop="1" thickBot="1" x14ac:dyDescent="0.25">
      <c r="A21" s="330"/>
      <c r="B21" s="331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3" t="s">
        <v>240</v>
      </c>
      <c r="O21" s="334"/>
      <c r="P21" s="334"/>
      <c r="Q21" s="335"/>
    </row>
    <row r="22" spans="1:18" ht="14.1" customHeight="1" thickTop="1" thickBot="1" x14ac:dyDescent="0.25">
      <c r="A22" s="330"/>
      <c r="B22" s="331"/>
      <c r="C22" s="332" t="s">
        <v>241</v>
      </c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4" t="s">
        <v>242</v>
      </c>
      <c r="O22" s="334"/>
      <c r="P22" s="334"/>
      <c r="Q22" s="335"/>
    </row>
    <row r="23" spans="1:18" ht="14.1" customHeight="1" thickTop="1" thickBot="1" x14ac:dyDescent="0.25">
      <c r="A23" s="330"/>
      <c r="B23" s="331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4" t="s">
        <v>5</v>
      </c>
      <c r="O23" s="334"/>
      <c r="P23" s="334"/>
      <c r="Q23" s="335"/>
    </row>
    <row r="24" spans="1:18" ht="16.5" thickTop="1" thickBot="1" x14ac:dyDescent="0.25">
      <c r="A24" s="321" t="s">
        <v>1138</v>
      </c>
      <c r="B24" s="322"/>
      <c r="C24" s="322"/>
      <c r="D24" s="323" t="s">
        <v>244</v>
      </c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4"/>
    </row>
    <row r="25" spans="1:18" ht="12.75" thickTop="1" thickBot="1" x14ac:dyDescent="0.25">
      <c r="A25" s="325" t="s">
        <v>1139</v>
      </c>
      <c r="B25" s="326"/>
      <c r="C25" s="326"/>
      <c r="D25" s="317" t="s">
        <v>1140</v>
      </c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27"/>
    </row>
    <row r="26" spans="1:18" ht="12.75" thickTop="1" thickBot="1" x14ac:dyDescent="0.25">
      <c r="A26" s="328" t="s">
        <v>246</v>
      </c>
      <c r="B26" s="317"/>
      <c r="C26" s="125" t="s">
        <v>1041</v>
      </c>
      <c r="D26" s="322" t="s">
        <v>1166</v>
      </c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9"/>
    </row>
    <row r="27" spans="1:18" ht="12.75" thickTop="1" thickBot="1" x14ac:dyDescent="0.25">
      <c r="A27" s="320" t="s">
        <v>15</v>
      </c>
      <c r="B27" s="317" t="s">
        <v>16</v>
      </c>
      <c r="C27" s="318" t="s">
        <v>248</v>
      </c>
      <c r="D27" s="318" t="s">
        <v>18</v>
      </c>
      <c r="E27" s="318"/>
      <c r="F27" s="318" t="s">
        <v>249</v>
      </c>
      <c r="G27" s="318"/>
      <c r="H27" s="318"/>
      <c r="I27" s="318"/>
      <c r="J27" s="318"/>
      <c r="K27" s="318" t="s">
        <v>250</v>
      </c>
      <c r="L27" s="317" t="s">
        <v>251</v>
      </c>
      <c r="M27" s="318" t="s">
        <v>252</v>
      </c>
      <c r="N27" s="317" t="s">
        <v>253</v>
      </c>
      <c r="O27" s="317"/>
      <c r="P27" s="317"/>
      <c r="Q27" s="319"/>
      <c r="R27" s="309" t="s">
        <v>1142</v>
      </c>
    </row>
    <row r="28" spans="1:18" ht="12.75" thickTop="1" thickBot="1" x14ac:dyDescent="0.25">
      <c r="A28" s="320"/>
      <c r="B28" s="317"/>
      <c r="C28" s="318"/>
      <c r="D28" s="124" t="s">
        <v>25</v>
      </c>
      <c r="E28" s="124" t="s">
        <v>26</v>
      </c>
      <c r="F28" s="124" t="s">
        <v>254</v>
      </c>
      <c r="G28" s="124" t="s">
        <v>255</v>
      </c>
      <c r="H28" s="124" t="s">
        <v>256</v>
      </c>
      <c r="I28" s="124" t="s">
        <v>257</v>
      </c>
      <c r="J28" s="124" t="s">
        <v>258</v>
      </c>
      <c r="K28" s="318"/>
      <c r="L28" s="317"/>
      <c r="M28" s="318"/>
      <c r="N28" s="317"/>
      <c r="O28" s="317"/>
      <c r="P28" s="317"/>
      <c r="Q28" s="319"/>
      <c r="R28" s="309"/>
    </row>
    <row r="29" spans="1:18" ht="12" thickTop="1" x14ac:dyDescent="0.2">
      <c r="A29" s="126">
        <v>1</v>
      </c>
      <c r="B29" s="126" t="s">
        <v>259</v>
      </c>
      <c r="C29" s="127" t="s">
        <v>1143</v>
      </c>
      <c r="D29" s="128">
        <v>43840</v>
      </c>
      <c r="E29" s="128">
        <v>43868</v>
      </c>
      <c r="F29" s="126">
        <v>1</v>
      </c>
      <c r="G29" s="126">
        <v>1</v>
      </c>
      <c r="H29" s="126"/>
      <c r="I29" s="126"/>
      <c r="J29" s="126"/>
      <c r="K29" s="126">
        <v>243</v>
      </c>
      <c r="L29" s="126" t="s">
        <v>151</v>
      </c>
      <c r="M29" s="126" t="s">
        <v>152</v>
      </c>
      <c r="N29" s="309"/>
      <c r="O29" s="309"/>
      <c r="P29" s="309"/>
      <c r="Q29" s="309"/>
      <c r="R29" s="316" t="s">
        <v>1165</v>
      </c>
    </row>
    <row r="30" spans="1:18" x14ac:dyDescent="0.2">
      <c r="A30" s="126">
        <v>2</v>
      </c>
      <c r="B30" s="126" t="s">
        <v>259</v>
      </c>
      <c r="C30" s="127" t="s">
        <v>1143</v>
      </c>
      <c r="D30" s="128">
        <v>43873</v>
      </c>
      <c r="E30" s="128">
        <v>43890</v>
      </c>
      <c r="F30" s="126">
        <v>1</v>
      </c>
      <c r="G30" s="126">
        <v>2</v>
      </c>
      <c r="H30" s="126"/>
      <c r="I30" s="126"/>
      <c r="J30" s="126"/>
      <c r="K30" s="126">
        <v>241</v>
      </c>
      <c r="L30" s="126" t="s">
        <v>151</v>
      </c>
      <c r="M30" s="126" t="s">
        <v>152</v>
      </c>
      <c r="N30" s="309"/>
      <c r="O30" s="309"/>
      <c r="P30" s="309"/>
      <c r="Q30" s="309"/>
      <c r="R30" s="316"/>
    </row>
    <row r="31" spans="1:18" x14ac:dyDescent="0.2">
      <c r="A31" s="126">
        <v>3</v>
      </c>
      <c r="B31" s="126" t="s">
        <v>259</v>
      </c>
      <c r="C31" s="127" t="s">
        <v>1143</v>
      </c>
      <c r="D31" s="128">
        <v>43892</v>
      </c>
      <c r="E31" s="128">
        <v>43927</v>
      </c>
      <c r="F31" s="126">
        <v>1</v>
      </c>
      <c r="G31" s="126">
        <v>3</v>
      </c>
      <c r="H31" s="126"/>
      <c r="I31" s="126"/>
      <c r="J31" s="126"/>
      <c r="K31" s="126">
        <v>246</v>
      </c>
      <c r="L31" s="126" t="s">
        <v>151</v>
      </c>
      <c r="M31" s="126" t="s">
        <v>152</v>
      </c>
      <c r="N31" s="313"/>
      <c r="O31" s="314"/>
      <c r="P31" s="314"/>
      <c r="Q31" s="315"/>
      <c r="R31" s="316"/>
    </row>
    <row r="32" spans="1:18" x14ac:dyDescent="0.2">
      <c r="A32" s="126">
        <v>4</v>
      </c>
      <c r="B32" s="126" t="s">
        <v>259</v>
      </c>
      <c r="C32" s="127" t="s">
        <v>1143</v>
      </c>
      <c r="D32" s="128">
        <v>43927</v>
      </c>
      <c r="E32" s="128">
        <v>43966</v>
      </c>
      <c r="F32" s="126">
        <v>1</v>
      </c>
      <c r="G32" s="126">
        <v>4</v>
      </c>
      <c r="H32" s="126"/>
      <c r="I32" s="126"/>
      <c r="J32" s="126"/>
      <c r="K32" s="126">
        <v>245</v>
      </c>
      <c r="L32" s="126" t="s">
        <v>151</v>
      </c>
      <c r="M32" s="126" t="s">
        <v>152</v>
      </c>
      <c r="N32" s="310"/>
      <c r="O32" s="311"/>
      <c r="P32" s="311"/>
      <c r="Q32" s="312"/>
      <c r="R32" s="316"/>
    </row>
    <row r="33" spans="1:18" x14ac:dyDescent="0.2">
      <c r="A33" s="126">
        <v>5</v>
      </c>
      <c r="B33" s="126" t="s">
        <v>259</v>
      </c>
      <c r="C33" s="127" t="s">
        <v>1143</v>
      </c>
      <c r="D33" s="128">
        <v>43973</v>
      </c>
      <c r="E33" s="128">
        <v>44005</v>
      </c>
      <c r="F33" s="126">
        <v>2</v>
      </c>
      <c r="G33" s="126">
        <v>1</v>
      </c>
      <c r="H33" s="126"/>
      <c r="I33" s="126"/>
      <c r="J33" s="126"/>
      <c r="K33" s="126">
        <v>246</v>
      </c>
      <c r="L33" s="126" t="s">
        <v>151</v>
      </c>
      <c r="M33" s="126" t="s">
        <v>152</v>
      </c>
      <c r="N33" s="310"/>
      <c r="O33" s="311"/>
      <c r="P33" s="311"/>
      <c r="Q33" s="312"/>
      <c r="R33" s="316"/>
    </row>
    <row r="34" spans="1:18" x14ac:dyDescent="0.2">
      <c r="A34" s="126">
        <v>6</v>
      </c>
      <c r="B34" s="126" t="s">
        <v>259</v>
      </c>
      <c r="C34" s="127" t="s">
        <v>1143</v>
      </c>
      <c r="D34" s="128">
        <v>44012</v>
      </c>
      <c r="E34" s="128">
        <v>44027</v>
      </c>
      <c r="F34" s="126">
        <v>2</v>
      </c>
      <c r="G34" s="126">
        <v>2</v>
      </c>
      <c r="H34" s="126"/>
      <c r="I34" s="126"/>
      <c r="J34" s="126"/>
      <c r="K34" s="126">
        <v>245</v>
      </c>
      <c r="L34" s="126" t="s">
        <v>151</v>
      </c>
      <c r="M34" s="126" t="s">
        <v>152</v>
      </c>
      <c r="N34" s="309"/>
      <c r="O34" s="309"/>
      <c r="P34" s="309"/>
      <c r="Q34" s="309"/>
      <c r="R34" s="316"/>
    </row>
    <row r="35" spans="1:18" x14ac:dyDescent="0.2">
      <c r="A35" s="126">
        <v>7</v>
      </c>
      <c r="B35" s="126" t="s">
        <v>259</v>
      </c>
      <c r="C35" s="127" t="s">
        <v>1143</v>
      </c>
      <c r="D35" s="128">
        <v>44029</v>
      </c>
      <c r="E35" s="128">
        <v>44064</v>
      </c>
      <c r="F35" s="126">
        <v>2</v>
      </c>
      <c r="G35" s="126">
        <v>3</v>
      </c>
      <c r="H35" s="126"/>
      <c r="I35" s="126"/>
      <c r="J35" s="126"/>
      <c r="K35" s="126">
        <v>249</v>
      </c>
      <c r="L35" s="126" t="s">
        <v>151</v>
      </c>
      <c r="M35" s="126" t="s">
        <v>152</v>
      </c>
      <c r="N35" s="309"/>
      <c r="O35" s="309"/>
      <c r="P35" s="309"/>
      <c r="Q35" s="309"/>
      <c r="R35" s="316"/>
    </row>
    <row r="36" spans="1:18" x14ac:dyDescent="0.2">
      <c r="A36" s="126">
        <v>8</v>
      </c>
      <c r="B36" s="126" t="s">
        <v>259</v>
      </c>
      <c r="C36" s="127" t="s">
        <v>1143</v>
      </c>
      <c r="D36" s="128">
        <v>44067</v>
      </c>
      <c r="E36" s="128">
        <v>44095</v>
      </c>
      <c r="F36" s="126">
        <v>2</v>
      </c>
      <c r="G36" s="126">
        <v>4</v>
      </c>
      <c r="H36" s="126"/>
      <c r="I36" s="126"/>
      <c r="J36" s="126"/>
      <c r="K36" s="126">
        <v>250</v>
      </c>
      <c r="L36" s="126" t="s">
        <v>151</v>
      </c>
      <c r="M36" s="126" t="s">
        <v>152</v>
      </c>
      <c r="N36" s="313"/>
      <c r="O36" s="314"/>
      <c r="P36" s="314"/>
      <c r="Q36" s="315"/>
      <c r="R36" s="316"/>
    </row>
    <row r="37" spans="1:18" x14ac:dyDescent="0.2">
      <c r="A37" s="126">
        <v>9</v>
      </c>
      <c r="B37" s="126" t="s">
        <v>259</v>
      </c>
      <c r="C37" s="127" t="s">
        <v>1143</v>
      </c>
      <c r="D37" s="128">
        <v>44098</v>
      </c>
      <c r="E37" s="128">
        <v>44135</v>
      </c>
      <c r="F37" s="126">
        <v>3</v>
      </c>
      <c r="G37" s="126">
        <v>1</v>
      </c>
      <c r="H37" s="126"/>
      <c r="I37" s="126"/>
      <c r="J37" s="126"/>
      <c r="K37" s="126">
        <v>236</v>
      </c>
      <c r="L37" s="126" t="s">
        <v>151</v>
      </c>
      <c r="M37" s="126" t="s">
        <v>152</v>
      </c>
      <c r="N37" s="310"/>
      <c r="O37" s="311"/>
      <c r="P37" s="311"/>
      <c r="Q37" s="312"/>
      <c r="R37" s="316" t="s">
        <v>1169</v>
      </c>
    </row>
    <row r="38" spans="1:18" x14ac:dyDescent="0.2">
      <c r="A38" s="126">
        <v>10</v>
      </c>
      <c r="B38" s="126" t="s">
        <v>259</v>
      </c>
      <c r="C38" s="127" t="s">
        <v>1143</v>
      </c>
      <c r="D38" s="128">
        <v>44127</v>
      </c>
      <c r="E38" s="128">
        <v>44145</v>
      </c>
      <c r="F38" s="126">
        <v>3</v>
      </c>
      <c r="G38" s="126">
        <v>2</v>
      </c>
      <c r="H38" s="126"/>
      <c r="I38" s="126"/>
      <c r="J38" s="126"/>
      <c r="K38" s="126">
        <v>250</v>
      </c>
      <c r="L38" s="126" t="s">
        <v>151</v>
      </c>
      <c r="M38" s="126" t="s">
        <v>152</v>
      </c>
      <c r="N38" s="309"/>
      <c r="O38" s="309"/>
      <c r="P38" s="309"/>
      <c r="Q38" s="309"/>
      <c r="R38" s="316"/>
    </row>
    <row r="39" spans="1:18" x14ac:dyDescent="0.2">
      <c r="A39" s="126">
        <v>11</v>
      </c>
      <c r="B39" s="126" t="s">
        <v>259</v>
      </c>
      <c r="C39" s="127" t="s">
        <v>1143</v>
      </c>
      <c r="D39" s="128">
        <v>44166</v>
      </c>
      <c r="E39" s="128">
        <v>44188</v>
      </c>
      <c r="F39" s="126">
        <v>3</v>
      </c>
      <c r="G39" s="126">
        <v>3</v>
      </c>
      <c r="H39" s="126"/>
      <c r="I39" s="126"/>
      <c r="J39" s="126"/>
      <c r="K39" s="126">
        <v>246</v>
      </c>
      <c r="L39" s="126" t="s">
        <v>151</v>
      </c>
      <c r="M39" s="126" t="s">
        <v>152</v>
      </c>
      <c r="N39" s="313"/>
      <c r="O39" s="314"/>
      <c r="P39" s="314"/>
      <c r="Q39" s="315"/>
      <c r="R39" s="316"/>
    </row>
    <row r="40" spans="1:18" x14ac:dyDescent="0.2">
      <c r="A40" s="126">
        <v>12</v>
      </c>
      <c r="B40" s="126" t="s">
        <v>259</v>
      </c>
      <c r="C40" s="127" t="s">
        <v>1143</v>
      </c>
      <c r="D40" s="128">
        <v>44145</v>
      </c>
      <c r="E40" s="128">
        <v>44165</v>
      </c>
      <c r="F40" s="126">
        <v>3</v>
      </c>
      <c r="G40" s="126">
        <v>4</v>
      </c>
      <c r="H40" s="126"/>
      <c r="I40" s="126"/>
      <c r="J40" s="126"/>
      <c r="K40" s="126">
        <v>212</v>
      </c>
      <c r="L40" s="126" t="s">
        <v>151</v>
      </c>
      <c r="M40" s="126" t="s">
        <v>152</v>
      </c>
      <c r="N40" s="309"/>
      <c r="O40" s="309"/>
      <c r="P40" s="309"/>
      <c r="Q40" s="309"/>
      <c r="R40" s="316"/>
    </row>
    <row r="41" spans="1:18" x14ac:dyDescent="0.2">
      <c r="A41" s="126">
        <v>13</v>
      </c>
      <c r="B41" s="126" t="s">
        <v>259</v>
      </c>
      <c r="C41" s="127" t="s">
        <v>1143</v>
      </c>
      <c r="D41" s="128" t="s">
        <v>1170</v>
      </c>
      <c r="E41" s="128">
        <v>44195</v>
      </c>
      <c r="F41" s="126">
        <v>3</v>
      </c>
      <c r="G41" s="126">
        <v>5</v>
      </c>
      <c r="H41" s="126"/>
      <c r="I41" s="126"/>
      <c r="J41" s="126"/>
      <c r="K41" s="126">
        <v>211</v>
      </c>
      <c r="L41" s="126" t="s">
        <v>151</v>
      </c>
      <c r="M41" s="126" t="s">
        <v>152</v>
      </c>
      <c r="N41" s="313"/>
      <c r="O41" s="314"/>
      <c r="P41" s="314"/>
      <c r="Q41" s="315"/>
      <c r="R41" s="316"/>
    </row>
    <row r="42" spans="1:18" x14ac:dyDescent="0.2">
      <c r="A42" s="126">
        <v>14</v>
      </c>
      <c r="B42" s="126" t="s">
        <v>259</v>
      </c>
      <c r="C42" s="127" t="s">
        <v>1143</v>
      </c>
      <c r="D42" s="128">
        <v>43853</v>
      </c>
      <c r="E42" s="128">
        <v>43861</v>
      </c>
      <c r="F42" s="126">
        <v>4</v>
      </c>
      <c r="G42" s="126">
        <v>1</v>
      </c>
      <c r="H42" s="126"/>
      <c r="I42" s="126"/>
      <c r="J42" s="126"/>
      <c r="K42" s="126">
        <v>249</v>
      </c>
      <c r="L42" s="126" t="s">
        <v>151</v>
      </c>
      <c r="M42" s="126" t="s">
        <v>152</v>
      </c>
      <c r="N42" s="309"/>
      <c r="O42" s="309"/>
      <c r="P42" s="309"/>
      <c r="Q42" s="309"/>
      <c r="R42" s="316"/>
    </row>
    <row r="43" spans="1:18" x14ac:dyDescent="0.2">
      <c r="A43" s="126">
        <v>15</v>
      </c>
      <c r="B43" s="126" t="s">
        <v>259</v>
      </c>
      <c r="C43" s="127" t="s">
        <v>1143</v>
      </c>
      <c r="D43" s="128">
        <v>43861</v>
      </c>
      <c r="E43" s="128">
        <v>43858</v>
      </c>
      <c r="F43" s="126">
        <v>4</v>
      </c>
      <c r="G43" s="126">
        <v>2</v>
      </c>
      <c r="H43" s="126"/>
      <c r="I43" s="126"/>
      <c r="J43" s="126"/>
      <c r="K43" s="126">
        <v>242</v>
      </c>
      <c r="L43" s="126" t="s">
        <v>151</v>
      </c>
      <c r="M43" s="126" t="s">
        <v>152</v>
      </c>
      <c r="N43" s="313"/>
      <c r="O43" s="314"/>
      <c r="P43" s="314"/>
      <c r="Q43" s="315"/>
      <c r="R43" s="316"/>
    </row>
    <row r="44" spans="1:18" x14ac:dyDescent="0.2">
      <c r="A44" s="126">
        <v>16</v>
      </c>
      <c r="B44" s="126" t="s">
        <v>259</v>
      </c>
      <c r="C44" s="127" t="s">
        <v>1143</v>
      </c>
      <c r="D44" s="128">
        <v>43889</v>
      </c>
      <c r="E44" s="128">
        <v>43890</v>
      </c>
      <c r="F44" s="126">
        <v>4</v>
      </c>
      <c r="G44" s="126">
        <v>3</v>
      </c>
      <c r="H44" s="126"/>
      <c r="I44" s="126"/>
      <c r="J44" s="126"/>
      <c r="K44" s="126">
        <v>249</v>
      </c>
      <c r="L44" s="126" t="s">
        <v>151</v>
      </c>
      <c r="M44" s="126" t="s">
        <v>152</v>
      </c>
      <c r="N44" s="309"/>
      <c r="O44" s="309"/>
      <c r="P44" s="309"/>
      <c r="Q44" s="309"/>
      <c r="R44" s="316"/>
    </row>
    <row r="45" spans="1:18" x14ac:dyDescent="0.2">
      <c r="A45" s="126">
        <v>17</v>
      </c>
      <c r="B45" s="126" t="s">
        <v>259</v>
      </c>
      <c r="C45" s="127" t="s">
        <v>1143</v>
      </c>
      <c r="D45" s="128">
        <v>43890</v>
      </c>
      <c r="E45" s="128">
        <v>43917</v>
      </c>
      <c r="F45" s="126">
        <v>4</v>
      </c>
      <c r="G45" s="126">
        <v>4</v>
      </c>
      <c r="H45" s="126"/>
      <c r="I45" s="126"/>
      <c r="J45" s="126"/>
      <c r="K45" s="126">
        <v>250</v>
      </c>
      <c r="L45" s="126" t="s">
        <v>151</v>
      </c>
      <c r="M45" s="126" t="s">
        <v>152</v>
      </c>
      <c r="N45" s="313"/>
      <c r="O45" s="314"/>
      <c r="P45" s="314"/>
      <c r="Q45" s="315"/>
      <c r="R45" s="316"/>
    </row>
    <row r="46" spans="1:18" x14ac:dyDescent="0.2">
      <c r="A46" s="126">
        <v>18</v>
      </c>
      <c r="B46" s="126" t="s">
        <v>259</v>
      </c>
      <c r="C46" s="127" t="s">
        <v>1143</v>
      </c>
      <c r="D46" s="128">
        <v>43917</v>
      </c>
      <c r="E46" s="128">
        <v>43951</v>
      </c>
      <c r="F46" s="126">
        <v>5</v>
      </c>
      <c r="G46" s="126">
        <v>1</v>
      </c>
      <c r="H46" s="126"/>
      <c r="I46" s="126"/>
      <c r="J46" s="126"/>
      <c r="K46" s="126">
        <v>228</v>
      </c>
      <c r="L46" s="126" t="s">
        <v>151</v>
      </c>
      <c r="M46" s="126" t="s">
        <v>152</v>
      </c>
      <c r="N46" s="309"/>
      <c r="O46" s="309"/>
      <c r="P46" s="309"/>
      <c r="Q46" s="309"/>
      <c r="R46" s="316"/>
    </row>
    <row r="47" spans="1:18" x14ac:dyDescent="0.2">
      <c r="A47" s="126">
        <v>19</v>
      </c>
      <c r="B47" s="126" t="s">
        <v>259</v>
      </c>
      <c r="C47" s="127" t="s">
        <v>1143</v>
      </c>
      <c r="D47" s="128">
        <v>43951</v>
      </c>
      <c r="E47" s="128">
        <v>43966</v>
      </c>
      <c r="F47" s="126">
        <v>5</v>
      </c>
      <c r="G47" s="126">
        <v>2</v>
      </c>
      <c r="H47" s="126"/>
      <c r="I47" s="126"/>
      <c r="J47" s="126"/>
      <c r="K47" s="126">
        <v>248</v>
      </c>
      <c r="L47" s="126" t="s">
        <v>151</v>
      </c>
      <c r="M47" s="126" t="s">
        <v>152</v>
      </c>
      <c r="N47" s="313"/>
      <c r="O47" s="314"/>
      <c r="P47" s="314"/>
      <c r="Q47" s="315"/>
      <c r="R47" s="316"/>
    </row>
    <row r="48" spans="1:18" x14ac:dyDescent="0.2">
      <c r="A48" s="126">
        <v>20</v>
      </c>
      <c r="B48" s="126" t="s">
        <v>259</v>
      </c>
      <c r="C48" s="127" t="s">
        <v>1143</v>
      </c>
      <c r="D48" s="128">
        <v>43977</v>
      </c>
      <c r="E48" s="128">
        <v>44012</v>
      </c>
      <c r="F48" s="126">
        <v>5</v>
      </c>
      <c r="G48" s="126">
        <v>3</v>
      </c>
      <c r="H48" s="126"/>
      <c r="I48" s="126"/>
      <c r="J48" s="126"/>
      <c r="K48" s="126">
        <v>249</v>
      </c>
      <c r="L48" s="126" t="s">
        <v>151</v>
      </c>
      <c r="M48" s="126" t="s">
        <v>152</v>
      </c>
      <c r="N48" s="309"/>
      <c r="O48" s="309"/>
      <c r="P48" s="309"/>
      <c r="Q48" s="309"/>
      <c r="R48" s="316"/>
    </row>
    <row r="49" spans="1:18" x14ac:dyDescent="0.2">
      <c r="A49" s="126">
        <v>21</v>
      </c>
      <c r="B49" s="126" t="s">
        <v>259</v>
      </c>
      <c r="C49" s="127" t="s">
        <v>1143</v>
      </c>
      <c r="D49" s="128">
        <v>44012</v>
      </c>
      <c r="E49" s="128">
        <v>44027</v>
      </c>
      <c r="F49" s="126">
        <v>5</v>
      </c>
      <c r="G49" s="126">
        <v>4</v>
      </c>
      <c r="H49" s="126"/>
      <c r="I49" s="126"/>
      <c r="J49" s="126"/>
      <c r="K49" s="126">
        <v>250</v>
      </c>
      <c r="L49" s="126" t="s">
        <v>151</v>
      </c>
      <c r="M49" s="126" t="s">
        <v>152</v>
      </c>
      <c r="N49" s="313"/>
      <c r="O49" s="314"/>
      <c r="P49" s="314"/>
      <c r="Q49" s="315"/>
      <c r="R49" s="316"/>
    </row>
    <row r="50" spans="1:18" x14ac:dyDescent="0.2">
      <c r="A50" s="126">
        <v>22</v>
      </c>
      <c r="B50" s="126" t="s">
        <v>259</v>
      </c>
      <c r="C50" s="127" t="s">
        <v>1143</v>
      </c>
      <c r="D50" s="128">
        <v>44027</v>
      </c>
      <c r="E50" s="128">
        <v>44042</v>
      </c>
      <c r="F50" s="126">
        <v>6</v>
      </c>
      <c r="G50" s="126">
        <v>1</v>
      </c>
      <c r="H50" s="126"/>
      <c r="I50" s="126"/>
      <c r="J50" s="126"/>
      <c r="K50" s="126">
        <v>249</v>
      </c>
      <c r="L50" s="126" t="s">
        <v>151</v>
      </c>
      <c r="M50" s="126" t="s">
        <v>152</v>
      </c>
      <c r="N50" s="309"/>
      <c r="O50" s="309"/>
      <c r="P50" s="309"/>
      <c r="Q50" s="309"/>
      <c r="R50" s="316"/>
    </row>
    <row r="51" spans="1:18" x14ac:dyDescent="0.2">
      <c r="A51" s="126">
        <v>23</v>
      </c>
      <c r="B51" s="126" t="s">
        <v>259</v>
      </c>
      <c r="C51" s="127" t="s">
        <v>1143</v>
      </c>
      <c r="D51" s="128">
        <v>44042</v>
      </c>
      <c r="E51" s="128">
        <v>44074</v>
      </c>
      <c r="F51" s="126">
        <v>6</v>
      </c>
      <c r="G51" s="126">
        <v>2</v>
      </c>
      <c r="H51" s="126"/>
      <c r="I51" s="126"/>
      <c r="J51" s="126"/>
      <c r="K51" s="126">
        <v>250</v>
      </c>
      <c r="L51" s="126" t="s">
        <v>151</v>
      </c>
      <c r="M51" s="126" t="s">
        <v>152</v>
      </c>
      <c r="N51" s="313"/>
      <c r="O51" s="314"/>
      <c r="P51" s="314"/>
      <c r="Q51" s="315"/>
      <c r="R51" s="316"/>
    </row>
    <row r="52" spans="1:18" x14ac:dyDescent="0.2">
      <c r="A52" s="126">
        <v>24</v>
      </c>
      <c r="B52" s="126" t="s">
        <v>259</v>
      </c>
      <c r="C52" s="127" t="s">
        <v>1143</v>
      </c>
      <c r="D52" s="128">
        <v>44074</v>
      </c>
      <c r="E52" s="128">
        <v>44104</v>
      </c>
      <c r="F52" s="126">
        <v>6</v>
      </c>
      <c r="G52" s="126">
        <v>3</v>
      </c>
      <c r="H52" s="126"/>
      <c r="I52" s="126"/>
      <c r="J52" s="126"/>
      <c r="K52" s="126">
        <v>249</v>
      </c>
      <c r="L52" s="126" t="s">
        <v>151</v>
      </c>
      <c r="M52" s="126" t="s">
        <v>152</v>
      </c>
      <c r="N52" s="309"/>
      <c r="O52" s="309"/>
      <c r="P52" s="309"/>
      <c r="Q52" s="309"/>
      <c r="R52" s="316"/>
    </row>
    <row r="53" spans="1:18" x14ac:dyDescent="0.2">
      <c r="A53" s="126">
        <v>25</v>
      </c>
      <c r="B53" s="126" t="s">
        <v>259</v>
      </c>
      <c r="C53" s="127" t="s">
        <v>1143</v>
      </c>
      <c r="D53" s="128">
        <v>44074</v>
      </c>
      <c r="E53" s="128">
        <v>44105</v>
      </c>
      <c r="F53" s="126">
        <v>6</v>
      </c>
      <c r="G53" s="126">
        <v>4</v>
      </c>
      <c r="H53" s="126"/>
      <c r="I53" s="126"/>
      <c r="J53" s="126"/>
      <c r="K53" s="126">
        <v>249</v>
      </c>
      <c r="L53" s="126" t="s">
        <v>151</v>
      </c>
      <c r="M53" s="126" t="s">
        <v>152</v>
      </c>
      <c r="N53" s="313"/>
      <c r="O53" s="314"/>
      <c r="P53" s="314"/>
      <c r="Q53" s="315"/>
      <c r="R53" s="316"/>
    </row>
    <row r="54" spans="1:18" x14ac:dyDescent="0.2">
      <c r="A54" s="126">
        <v>26</v>
      </c>
      <c r="B54" s="126" t="s">
        <v>259</v>
      </c>
      <c r="C54" s="127" t="s">
        <v>1143</v>
      </c>
      <c r="D54" s="128">
        <v>44105</v>
      </c>
      <c r="E54" s="128">
        <v>44113</v>
      </c>
      <c r="F54" s="126">
        <v>6</v>
      </c>
      <c r="G54" s="126">
        <v>5</v>
      </c>
      <c r="H54" s="126"/>
      <c r="I54" s="126"/>
      <c r="J54" s="126"/>
      <c r="K54" s="126">
        <v>250</v>
      </c>
      <c r="L54" s="126" t="s">
        <v>151</v>
      </c>
      <c r="M54" s="126" t="s">
        <v>152</v>
      </c>
      <c r="N54" s="309"/>
      <c r="O54" s="309"/>
      <c r="P54" s="309"/>
      <c r="Q54" s="309"/>
      <c r="R54" s="316"/>
    </row>
    <row r="55" spans="1:18" x14ac:dyDescent="0.2">
      <c r="A55" s="126">
        <v>27</v>
      </c>
      <c r="B55" s="126" t="s">
        <v>259</v>
      </c>
      <c r="C55" s="127" t="s">
        <v>1143</v>
      </c>
      <c r="D55" s="128">
        <v>44105</v>
      </c>
      <c r="E55" s="128">
        <v>44105</v>
      </c>
      <c r="F55" s="126">
        <v>7</v>
      </c>
      <c r="G55" s="126">
        <v>1</v>
      </c>
      <c r="H55" s="126"/>
      <c r="I55" s="126"/>
      <c r="J55" s="126"/>
      <c r="K55" s="126">
        <v>250</v>
      </c>
      <c r="L55" s="126" t="s">
        <v>151</v>
      </c>
      <c r="M55" s="126" t="s">
        <v>152</v>
      </c>
      <c r="N55" s="313"/>
      <c r="O55" s="314"/>
      <c r="P55" s="314"/>
      <c r="Q55" s="315"/>
      <c r="R55" s="316" t="s">
        <v>1171</v>
      </c>
    </row>
    <row r="56" spans="1:18" x14ac:dyDescent="0.2">
      <c r="A56" s="126">
        <v>28</v>
      </c>
      <c r="B56" s="126" t="s">
        <v>259</v>
      </c>
      <c r="C56" s="127" t="s">
        <v>1143</v>
      </c>
      <c r="D56" s="128">
        <v>44105</v>
      </c>
      <c r="E56" s="128">
        <v>44113</v>
      </c>
      <c r="F56" s="126">
        <v>7</v>
      </c>
      <c r="G56" s="126">
        <v>2</v>
      </c>
      <c r="H56" s="126"/>
      <c r="I56" s="126"/>
      <c r="J56" s="126"/>
      <c r="K56" s="126">
        <v>244</v>
      </c>
      <c r="L56" s="126" t="s">
        <v>151</v>
      </c>
      <c r="M56" s="126" t="s">
        <v>152</v>
      </c>
      <c r="N56" s="309"/>
      <c r="O56" s="309"/>
      <c r="P56" s="309"/>
      <c r="Q56" s="309"/>
      <c r="R56" s="316"/>
    </row>
    <row r="57" spans="1:18" x14ac:dyDescent="0.2">
      <c r="A57" s="126">
        <v>29</v>
      </c>
      <c r="B57" s="126" t="s">
        <v>259</v>
      </c>
      <c r="C57" s="127" t="s">
        <v>1143</v>
      </c>
      <c r="D57" s="128">
        <v>44113</v>
      </c>
      <c r="E57" s="128">
        <v>44113</v>
      </c>
      <c r="F57" s="126">
        <v>7</v>
      </c>
      <c r="G57" s="126">
        <v>3</v>
      </c>
      <c r="H57" s="126"/>
      <c r="I57" s="126"/>
      <c r="J57" s="126"/>
      <c r="K57" s="126">
        <v>250</v>
      </c>
      <c r="L57" s="126" t="s">
        <v>151</v>
      </c>
      <c r="M57" s="126" t="s">
        <v>152</v>
      </c>
      <c r="N57" s="313"/>
      <c r="O57" s="314"/>
      <c r="P57" s="314"/>
      <c r="Q57" s="315"/>
      <c r="R57" s="316"/>
    </row>
    <row r="58" spans="1:18" x14ac:dyDescent="0.2">
      <c r="A58" s="126">
        <v>30</v>
      </c>
      <c r="B58" s="126" t="s">
        <v>259</v>
      </c>
      <c r="C58" s="127" t="s">
        <v>1143</v>
      </c>
      <c r="D58" s="128">
        <v>44117</v>
      </c>
      <c r="E58" s="128">
        <v>44117</v>
      </c>
      <c r="F58" s="126">
        <v>7</v>
      </c>
      <c r="G58" s="126">
        <v>4</v>
      </c>
      <c r="H58" s="126"/>
      <c r="I58" s="126"/>
      <c r="J58" s="126"/>
      <c r="K58" s="126">
        <v>248</v>
      </c>
      <c r="L58" s="126" t="s">
        <v>151</v>
      </c>
      <c r="M58" s="126" t="s">
        <v>152</v>
      </c>
      <c r="N58" s="309"/>
      <c r="O58" s="309"/>
      <c r="P58" s="309"/>
      <c r="Q58" s="309"/>
      <c r="R58" s="316"/>
    </row>
    <row r="59" spans="1:18" x14ac:dyDescent="0.2">
      <c r="A59" s="126">
        <v>31</v>
      </c>
      <c r="B59" s="126" t="s">
        <v>259</v>
      </c>
      <c r="C59" s="127" t="s">
        <v>1143</v>
      </c>
      <c r="D59" s="128">
        <v>44117</v>
      </c>
      <c r="E59" s="128">
        <v>44117</v>
      </c>
      <c r="F59" s="126">
        <v>8</v>
      </c>
      <c r="G59" s="126">
        <v>1</v>
      </c>
      <c r="H59" s="126"/>
      <c r="I59" s="126"/>
      <c r="J59" s="126"/>
      <c r="K59" s="126">
        <v>92</v>
      </c>
      <c r="L59" s="126" t="s">
        <v>151</v>
      </c>
      <c r="M59" s="126" t="s">
        <v>152</v>
      </c>
      <c r="N59" s="313"/>
      <c r="O59" s="314"/>
      <c r="P59" s="314"/>
      <c r="Q59" s="315"/>
      <c r="R59" s="316"/>
    </row>
    <row r="60" spans="1:18" x14ac:dyDescent="0.2">
      <c r="A60" s="126">
        <v>32</v>
      </c>
      <c r="B60" s="126" t="s">
        <v>259</v>
      </c>
      <c r="C60" s="127" t="s">
        <v>1143</v>
      </c>
      <c r="D60" s="128">
        <v>44117</v>
      </c>
      <c r="E60" s="128">
        <v>44117</v>
      </c>
      <c r="F60" s="126">
        <v>8</v>
      </c>
      <c r="G60" s="126">
        <v>2</v>
      </c>
      <c r="H60" s="126"/>
      <c r="I60" s="126"/>
      <c r="J60" s="126"/>
      <c r="K60" s="126">
        <v>249</v>
      </c>
      <c r="L60" s="126" t="s">
        <v>151</v>
      </c>
      <c r="M60" s="126" t="s">
        <v>152</v>
      </c>
      <c r="N60" s="309"/>
      <c r="O60" s="309"/>
      <c r="P60" s="309"/>
      <c r="Q60" s="309"/>
      <c r="R60" s="316"/>
    </row>
    <row r="61" spans="1:18" x14ac:dyDescent="0.2">
      <c r="A61" s="126">
        <v>33</v>
      </c>
      <c r="B61" s="126" t="s">
        <v>259</v>
      </c>
      <c r="C61" s="127" t="s">
        <v>1143</v>
      </c>
      <c r="D61" s="128">
        <v>44117</v>
      </c>
      <c r="E61" s="128">
        <v>44127</v>
      </c>
      <c r="F61" s="126">
        <v>8</v>
      </c>
      <c r="G61" s="126">
        <v>3</v>
      </c>
      <c r="H61" s="126"/>
      <c r="I61" s="126"/>
      <c r="J61" s="126"/>
      <c r="K61" s="126">
        <v>248</v>
      </c>
      <c r="L61" s="126" t="s">
        <v>151</v>
      </c>
      <c r="M61" s="126" t="s">
        <v>152</v>
      </c>
      <c r="N61" s="309"/>
      <c r="O61" s="309"/>
      <c r="P61" s="309"/>
      <c r="Q61" s="309"/>
      <c r="R61" s="316"/>
    </row>
    <row r="62" spans="1:18" x14ac:dyDescent="0.2">
      <c r="A62" s="126">
        <v>34</v>
      </c>
      <c r="B62" s="126" t="s">
        <v>259</v>
      </c>
      <c r="C62" s="127" t="s">
        <v>1143</v>
      </c>
      <c r="D62" s="128">
        <v>44127</v>
      </c>
      <c r="E62" s="128">
        <v>44127</v>
      </c>
      <c r="F62" s="126">
        <v>8</v>
      </c>
      <c r="G62" s="126">
        <v>4</v>
      </c>
      <c r="H62" s="126"/>
      <c r="I62" s="126"/>
      <c r="J62" s="126"/>
      <c r="K62" s="126">
        <v>248</v>
      </c>
      <c r="L62" s="126" t="s">
        <v>151</v>
      </c>
      <c r="M62" s="126" t="s">
        <v>152</v>
      </c>
      <c r="N62" s="309"/>
      <c r="O62" s="309"/>
      <c r="P62" s="309"/>
      <c r="Q62" s="309"/>
      <c r="R62" s="316"/>
    </row>
    <row r="63" spans="1:18" x14ac:dyDescent="0.2">
      <c r="A63" s="126">
        <v>35</v>
      </c>
      <c r="B63" s="126" t="s">
        <v>259</v>
      </c>
      <c r="C63" s="127" t="s">
        <v>1143</v>
      </c>
      <c r="D63" s="128">
        <v>44127</v>
      </c>
      <c r="E63" s="128">
        <v>44133</v>
      </c>
      <c r="F63" s="126">
        <v>9</v>
      </c>
      <c r="G63" s="126">
        <v>1</v>
      </c>
      <c r="H63" s="126"/>
      <c r="I63" s="126"/>
      <c r="J63" s="126"/>
      <c r="K63" s="126">
        <v>250</v>
      </c>
      <c r="L63" s="126" t="s">
        <v>151</v>
      </c>
      <c r="M63" s="126" t="s">
        <v>152</v>
      </c>
      <c r="N63" s="309"/>
      <c r="O63" s="309"/>
      <c r="P63" s="309"/>
      <c r="Q63" s="309"/>
      <c r="R63" s="316"/>
    </row>
    <row r="64" spans="1:18" x14ac:dyDescent="0.2">
      <c r="A64" s="126">
        <v>36</v>
      </c>
      <c r="B64" s="126" t="s">
        <v>259</v>
      </c>
      <c r="C64" s="127" t="s">
        <v>1143</v>
      </c>
      <c r="D64" s="128">
        <v>44133</v>
      </c>
      <c r="E64" s="128">
        <v>44135</v>
      </c>
      <c r="F64" s="126">
        <v>9</v>
      </c>
      <c r="G64" s="126">
        <v>2</v>
      </c>
      <c r="H64" s="126"/>
      <c r="I64" s="126"/>
      <c r="J64" s="126"/>
      <c r="K64" s="126">
        <v>248</v>
      </c>
      <c r="L64" s="126" t="s">
        <v>151</v>
      </c>
      <c r="M64" s="126" t="s">
        <v>152</v>
      </c>
      <c r="N64" s="309"/>
      <c r="O64" s="309"/>
      <c r="P64" s="309"/>
      <c r="Q64" s="309"/>
      <c r="R64" s="316"/>
    </row>
    <row r="65" spans="1:18" x14ac:dyDescent="0.2">
      <c r="A65" s="126">
        <v>37</v>
      </c>
      <c r="B65" s="126" t="s">
        <v>898</v>
      </c>
      <c r="C65" s="127" t="s">
        <v>1143</v>
      </c>
      <c r="D65" s="128">
        <v>44135</v>
      </c>
      <c r="E65" s="128">
        <v>44148</v>
      </c>
      <c r="F65" s="126">
        <v>9</v>
      </c>
      <c r="G65" s="126">
        <v>3</v>
      </c>
      <c r="H65" s="126"/>
      <c r="I65" s="126"/>
      <c r="J65" s="126"/>
      <c r="K65" s="126">
        <v>243</v>
      </c>
      <c r="L65" s="126" t="s">
        <v>151</v>
      </c>
      <c r="M65" s="126" t="s">
        <v>152</v>
      </c>
      <c r="N65" s="309"/>
      <c r="O65" s="309"/>
      <c r="P65" s="309"/>
      <c r="Q65" s="309"/>
      <c r="R65" s="316"/>
    </row>
    <row r="66" spans="1:18" x14ac:dyDescent="0.2">
      <c r="A66" s="126">
        <v>38</v>
      </c>
      <c r="B66" s="126" t="s">
        <v>898</v>
      </c>
      <c r="C66" s="127" t="s">
        <v>1143</v>
      </c>
      <c r="D66" s="128">
        <v>44148</v>
      </c>
      <c r="E66" s="128">
        <v>44162</v>
      </c>
      <c r="F66" s="126">
        <v>9</v>
      </c>
      <c r="G66" s="126">
        <v>4</v>
      </c>
      <c r="H66" s="126"/>
      <c r="I66" s="126"/>
      <c r="J66" s="126"/>
      <c r="K66" s="126">
        <v>232</v>
      </c>
      <c r="L66" s="126" t="s">
        <v>151</v>
      </c>
      <c r="M66" s="126" t="s">
        <v>152</v>
      </c>
      <c r="N66" s="309"/>
      <c r="O66" s="309"/>
      <c r="P66" s="309"/>
      <c r="Q66" s="309"/>
      <c r="R66" s="316"/>
    </row>
    <row r="67" spans="1:18" x14ac:dyDescent="0.2">
      <c r="A67" s="126">
        <v>39</v>
      </c>
      <c r="B67" s="126" t="s">
        <v>898</v>
      </c>
      <c r="C67" s="127" t="s">
        <v>1143</v>
      </c>
      <c r="D67" s="128">
        <v>44162</v>
      </c>
      <c r="E67" s="128">
        <v>44165</v>
      </c>
      <c r="F67" s="126">
        <v>10</v>
      </c>
      <c r="G67" s="126">
        <v>1</v>
      </c>
      <c r="H67" s="126"/>
      <c r="I67" s="126"/>
      <c r="J67" s="126"/>
      <c r="K67" s="126">
        <v>220</v>
      </c>
      <c r="L67" s="126" t="s">
        <v>151</v>
      </c>
      <c r="M67" s="126" t="s">
        <v>152</v>
      </c>
      <c r="N67" s="313"/>
      <c r="O67" s="314"/>
      <c r="P67" s="314"/>
      <c r="Q67" s="315"/>
      <c r="R67" s="316"/>
    </row>
    <row r="68" spans="1:18" x14ac:dyDescent="0.2">
      <c r="A68" s="126">
        <v>40</v>
      </c>
      <c r="B68" s="126" t="s">
        <v>898</v>
      </c>
      <c r="C68" s="127" t="s">
        <v>1143</v>
      </c>
      <c r="D68" s="128">
        <v>44166</v>
      </c>
      <c r="E68" s="128">
        <v>44181</v>
      </c>
      <c r="F68" s="126">
        <v>10</v>
      </c>
      <c r="G68" s="126">
        <v>2</v>
      </c>
      <c r="H68" s="126"/>
      <c r="I68" s="126"/>
      <c r="J68" s="126"/>
      <c r="K68" s="126">
        <v>250</v>
      </c>
      <c r="L68" s="126" t="s">
        <v>151</v>
      </c>
      <c r="M68" s="126" t="s">
        <v>152</v>
      </c>
      <c r="N68" s="310"/>
      <c r="O68" s="311"/>
      <c r="P68" s="311"/>
      <c r="Q68" s="312"/>
      <c r="R68" s="316"/>
    </row>
    <row r="69" spans="1:18" x14ac:dyDescent="0.2">
      <c r="A69" s="126">
        <v>41</v>
      </c>
      <c r="B69" s="126" t="s">
        <v>898</v>
      </c>
      <c r="C69" s="127" t="s">
        <v>1143</v>
      </c>
      <c r="D69" s="128">
        <v>44188</v>
      </c>
      <c r="E69" s="128">
        <v>44195</v>
      </c>
      <c r="F69" s="126">
        <v>10</v>
      </c>
      <c r="G69" s="126">
        <v>3</v>
      </c>
      <c r="H69" s="126"/>
      <c r="I69" s="126"/>
      <c r="J69" s="126"/>
      <c r="K69" s="126">
        <v>250</v>
      </c>
      <c r="L69" s="126" t="s">
        <v>151</v>
      </c>
      <c r="M69" s="126" t="s">
        <v>152</v>
      </c>
      <c r="N69" s="310"/>
      <c r="O69" s="311"/>
      <c r="P69" s="311"/>
      <c r="Q69" s="312"/>
      <c r="R69" s="316"/>
    </row>
    <row r="70" spans="1:18" x14ac:dyDescent="0.2">
      <c r="A70" s="126">
        <v>42</v>
      </c>
      <c r="B70" s="126" t="s">
        <v>898</v>
      </c>
      <c r="C70" s="127" t="s">
        <v>1143</v>
      </c>
      <c r="D70" s="128">
        <v>44195</v>
      </c>
      <c r="E70" s="128">
        <v>44195</v>
      </c>
      <c r="F70" s="126">
        <v>10</v>
      </c>
      <c r="G70" s="126">
        <v>4</v>
      </c>
      <c r="H70" s="126"/>
      <c r="I70" s="126"/>
      <c r="J70" s="126"/>
      <c r="K70" s="126">
        <v>249</v>
      </c>
      <c r="L70" s="126" t="s">
        <v>151</v>
      </c>
      <c r="M70" s="126" t="s">
        <v>152</v>
      </c>
      <c r="N70" s="310"/>
      <c r="O70" s="311"/>
      <c r="P70" s="311"/>
      <c r="Q70" s="312"/>
      <c r="R70" s="316"/>
    </row>
    <row r="71" spans="1:18" x14ac:dyDescent="0.2">
      <c r="A71" s="126">
        <v>43</v>
      </c>
      <c r="B71" s="126" t="s">
        <v>898</v>
      </c>
      <c r="C71" s="127" t="s">
        <v>1143</v>
      </c>
      <c r="D71" s="128">
        <v>44195</v>
      </c>
      <c r="E71" s="128">
        <v>44195</v>
      </c>
      <c r="F71" s="126">
        <v>10</v>
      </c>
      <c r="G71" s="126">
        <v>5</v>
      </c>
      <c r="H71" s="126"/>
      <c r="I71" s="126"/>
      <c r="J71" s="126"/>
      <c r="K71" s="126">
        <v>163</v>
      </c>
      <c r="L71" s="126" t="s">
        <v>151</v>
      </c>
      <c r="M71" s="126" t="s">
        <v>152</v>
      </c>
      <c r="N71" s="310"/>
      <c r="O71" s="311"/>
      <c r="P71" s="311"/>
      <c r="Q71" s="312"/>
      <c r="R71" s="316"/>
    </row>
    <row r="72" spans="1:18" x14ac:dyDescent="0.2">
      <c r="A72" s="305" t="s">
        <v>308</v>
      </c>
      <c r="B72" s="305"/>
      <c r="C72" s="307" t="s">
        <v>1159</v>
      </c>
      <c r="D72" s="307"/>
      <c r="E72" s="305" t="s">
        <v>309</v>
      </c>
      <c r="F72" s="305"/>
      <c r="G72" s="309" t="s">
        <v>1160</v>
      </c>
      <c r="H72" s="309"/>
      <c r="I72" s="309"/>
      <c r="J72" s="309"/>
      <c r="K72" s="305" t="s">
        <v>310</v>
      </c>
      <c r="L72" s="305"/>
      <c r="M72" s="307" t="s">
        <v>1109</v>
      </c>
      <c r="N72" s="307"/>
      <c r="O72" s="307"/>
      <c r="P72" s="307"/>
      <c r="Q72" s="307"/>
    </row>
    <row r="73" spans="1:18" x14ac:dyDescent="0.2">
      <c r="A73" s="305" t="s">
        <v>311</v>
      </c>
      <c r="B73" s="305"/>
      <c r="C73" s="307" t="s">
        <v>1167</v>
      </c>
      <c r="D73" s="307"/>
      <c r="E73" s="305" t="s">
        <v>311</v>
      </c>
      <c r="F73" s="305"/>
      <c r="G73" s="309" t="s">
        <v>1168</v>
      </c>
      <c r="H73" s="309"/>
      <c r="I73" s="309"/>
      <c r="J73" s="309"/>
      <c r="K73" s="305" t="s">
        <v>312</v>
      </c>
      <c r="L73" s="305"/>
      <c r="M73" s="307" t="s">
        <v>119</v>
      </c>
      <c r="N73" s="307"/>
      <c r="O73" s="307"/>
      <c r="P73" s="307"/>
      <c r="Q73" s="307"/>
    </row>
    <row r="74" spans="1:18" x14ac:dyDescent="0.2">
      <c r="A74" s="305" t="s">
        <v>313</v>
      </c>
      <c r="B74" s="305"/>
      <c r="C74" s="307"/>
      <c r="D74" s="307"/>
      <c r="E74" s="305" t="s">
        <v>313</v>
      </c>
      <c r="F74" s="305"/>
      <c r="G74" s="309"/>
      <c r="H74" s="309"/>
      <c r="I74" s="309"/>
      <c r="J74" s="309"/>
      <c r="K74" s="305" t="s">
        <v>313</v>
      </c>
      <c r="L74" s="305"/>
      <c r="M74" s="307"/>
      <c r="N74" s="307"/>
      <c r="O74" s="307"/>
      <c r="P74" s="307"/>
      <c r="Q74" s="307"/>
    </row>
    <row r="75" spans="1:18" x14ac:dyDescent="0.2">
      <c r="A75" s="305" t="s">
        <v>121</v>
      </c>
      <c r="B75" s="305"/>
      <c r="C75" s="306">
        <v>45631</v>
      </c>
      <c r="D75" s="307"/>
      <c r="E75" s="305" t="s">
        <v>121</v>
      </c>
      <c r="F75" s="305"/>
      <c r="G75" s="308">
        <f>+C75</f>
        <v>45631</v>
      </c>
      <c r="H75" s="309"/>
      <c r="I75" s="309"/>
      <c r="J75" s="309"/>
      <c r="K75" s="305" t="s">
        <v>314</v>
      </c>
      <c r="L75" s="305"/>
      <c r="M75" s="306">
        <f>+G75</f>
        <v>45631</v>
      </c>
      <c r="N75" s="307"/>
      <c r="O75" s="307"/>
      <c r="P75" s="307"/>
      <c r="Q75" s="307"/>
    </row>
  </sheetData>
  <mergeCells count="146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R8:R9"/>
    <mergeCell ref="N10:Q10"/>
    <mergeCell ref="R10:R14"/>
    <mergeCell ref="N11:Q11"/>
    <mergeCell ref="N12:Q12"/>
    <mergeCell ref="N13:Q13"/>
    <mergeCell ref="N14:Q14"/>
    <mergeCell ref="A8:A9"/>
    <mergeCell ref="B8:B9"/>
    <mergeCell ref="C8:C9"/>
    <mergeCell ref="D8:E8"/>
    <mergeCell ref="F8:J8"/>
    <mergeCell ref="K8:K9"/>
    <mergeCell ref="A15:B15"/>
    <mergeCell ref="C15:D15"/>
    <mergeCell ref="E15:F15"/>
    <mergeCell ref="G15:J15"/>
    <mergeCell ref="K15:L15"/>
    <mergeCell ref="M15:Q15"/>
    <mergeCell ref="L8:L9"/>
    <mergeCell ref="M8:M9"/>
    <mergeCell ref="N8:Q9"/>
    <mergeCell ref="A17:B17"/>
    <mergeCell ref="C17:D17"/>
    <mergeCell ref="E17:F17"/>
    <mergeCell ref="G17:J17"/>
    <mergeCell ref="K17:L17"/>
    <mergeCell ref="M17:Q17"/>
    <mergeCell ref="A16:B16"/>
    <mergeCell ref="C16:D16"/>
    <mergeCell ref="E16:F16"/>
    <mergeCell ref="G16:J16"/>
    <mergeCell ref="K16:L16"/>
    <mergeCell ref="M16:Q16"/>
    <mergeCell ref="A20:B23"/>
    <mergeCell ref="C20:M21"/>
    <mergeCell ref="N20:Q20"/>
    <mergeCell ref="N21:Q21"/>
    <mergeCell ref="C22:M23"/>
    <mergeCell ref="N22:Q22"/>
    <mergeCell ref="N23:Q23"/>
    <mergeCell ref="A18:B18"/>
    <mergeCell ref="C18:D18"/>
    <mergeCell ref="E18:F18"/>
    <mergeCell ref="G18:J18"/>
    <mergeCell ref="K18:L18"/>
    <mergeCell ref="M18:Q18"/>
    <mergeCell ref="A27:A28"/>
    <mergeCell ref="B27:B28"/>
    <mergeCell ref="C27:C28"/>
    <mergeCell ref="D27:E27"/>
    <mergeCell ref="F27:J27"/>
    <mergeCell ref="K27:K28"/>
    <mergeCell ref="A24:C24"/>
    <mergeCell ref="D24:Q24"/>
    <mergeCell ref="A25:C25"/>
    <mergeCell ref="D25:Q25"/>
    <mergeCell ref="A26:B26"/>
    <mergeCell ref="D26:Q26"/>
    <mergeCell ref="L27:L28"/>
    <mergeCell ref="M27:M28"/>
    <mergeCell ref="N27:Q28"/>
    <mergeCell ref="R27:R28"/>
    <mergeCell ref="N29:Q29"/>
    <mergeCell ref="R29:R36"/>
    <mergeCell ref="N30:Q30"/>
    <mergeCell ref="N31:Q31"/>
    <mergeCell ref="N32:Q32"/>
    <mergeCell ref="N33:Q33"/>
    <mergeCell ref="N34:Q34"/>
    <mergeCell ref="N35:Q35"/>
    <mergeCell ref="N36:Q36"/>
    <mergeCell ref="N37:Q37"/>
    <mergeCell ref="R37:R54"/>
    <mergeCell ref="N38:Q38"/>
    <mergeCell ref="N39:Q39"/>
    <mergeCell ref="N40:Q40"/>
    <mergeCell ref="N41:Q41"/>
    <mergeCell ref="N42:Q42"/>
    <mergeCell ref="N49:Q49"/>
    <mergeCell ref="N50:Q50"/>
    <mergeCell ref="N51:Q51"/>
    <mergeCell ref="N52:Q52"/>
    <mergeCell ref="N53:Q53"/>
    <mergeCell ref="N54:Q54"/>
    <mergeCell ref="N43:Q43"/>
    <mergeCell ref="N44:Q44"/>
    <mergeCell ref="N45:Q45"/>
    <mergeCell ref="N46:Q46"/>
    <mergeCell ref="N47:Q47"/>
    <mergeCell ref="N48:Q48"/>
    <mergeCell ref="N64:Q64"/>
    <mergeCell ref="N65:Q65"/>
    <mergeCell ref="N66:Q66"/>
    <mergeCell ref="N67:Q67"/>
    <mergeCell ref="N68:Q68"/>
    <mergeCell ref="N69:Q69"/>
    <mergeCell ref="N55:Q55"/>
    <mergeCell ref="R55:R71"/>
    <mergeCell ref="N56:Q56"/>
    <mergeCell ref="N57:Q57"/>
    <mergeCell ref="N58:Q58"/>
    <mergeCell ref="N59:Q59"/>
    <mergeCell ref="N60:Q60"/>
    <mergeCell ref="N61:Q61"/>
    <mergeCell ref="N62:Q62"/>
    <mergeCell ref="N63:Q63"/>
    <mergeCell ref="A73:B73"/>
    <mergeCell ref="C73:D73"/>
    <mergeCell ref="E73:F73"/>
    <mergeCell ref="G73:J73"/>
    <mergeCell ref="K73:L73"/>
    <mergeCell ref="M73:Q73"/>
    <mergeCell ref="N70:Q70"/>
    <mergeCell ref="N71:Q71"/>
    <mergeCell ref="A72:B72"/>
    <mergeCell ref="C72:D72"/>
    <mergeCell ref="E72:F72"/>
    <mergeCell ref="G72:J72"/>
    <mergeCell ref="K72:L72"/>
    <mergeCell ref="M72:Q72"/>
    <mergeCell ref="A75:B75"/>
    <mergeCell ref="C75:D75"/>
    <mergeCell ref="E75:F75"/>
    <mergeCell ref="G75:J75"/>
    <mergeCell ref="K75:L75"/>
    <mergeCell ref="M75:Q75"/>
    <mergeCell ref="A74:B74"/>
    <mergeCell ref="C74:D74"/>
    <mergeCell ref="E74:F74"/>
    <mergeCell ref="G74:J74"/>
    <mergeCell ref="K74:L74"/>
    <mergeCell ref="M74:Q74"/>
  </mergeCells>
  <printOptions horizontalCentered="1"/>
  <pageMargins left="0.25" right="0.25" top="0.75" bottom="0.75" header="0.3" footer="0.3"/>
  <pageSetup scale="8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45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28515625" customWidth="1"/>
    <col min="3" max="3" width="28.5703125" customWidth="1"/>
    <col min="4" max="4" width="9.5703125" customWidth="1"/>
    <col min="5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3.7109375" customWidth="1"/>
    <col min="18" max="26" width="13.42578125" customWidth="1"/>
  </cols>
  <sheetData>
    <row r="2" spans="1:17" ht="19.5" customHeight="1" x14ac:dyDescent="0.2">
      <c r="A2" s="163" t="s">
        <v>0</v>
      </c>
      <c r="B2" s="132"/>
      <c r="C2" s="164" t="s">
        <v>1</v>
      </c>
      <c r="D2" s="138"/>
      <c r="E2" s="138"/>
      <c r="F2" s="138"/>
      <c r="G2" s="138"/>
      <c r="H2" s="138"/>
      <c r="I2" s="138"/>
      <c r="J2" s="138"/>
      <c r="K2" s="138"/>
      <c r="L2" s="139"/>
      <c r="M2" s="165" t="s">
        <v>2</v>
      </c>
      <c r="N2" s="138"/>
      <c r="O2" s="138"/>
      <c r="P2" s="139"/>
      <c r="Q2" s="1"/>
    </row>
    <row r="3" spans="1:17" ht="19.5" customHeight="1" x14ac:dyDescent="0.2">
      <c r="A3" s="133"/>
      <c r="B3" s="134"/>
      <c r="C3" s="166" t="s">
        <v>3</v>
      </c>
      <c r="D3" s="142"/>
      <c r="E3" s="142"/>
      <c r="F3" s="142"/>
      <c r="G3" s="142"/>
      <c r="H3" s="142"/>
      <c r="I3" s="142"/>
      <c r="J3" s="142"/>
      <c r="K3" s="142"/>
      <c r="L3" s="132"/>
      <c r="M3" s="165" t="s">
        <v>4</v>
      </c>
      <c r="N3" s="138"/>
      <c r="O3" s="138"/>
      <c r="P3" s="139"/>
      <c r="Q3" s="1"/>
    </row>
    <row r="4" spans="1:17" ht="19.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36"/>
      <c r="M4" s="165" t="s">
        <v>5</v>
      </c>
      <c r="N4" s="138"/>
      <c r="O4" s="138"/>
      <c r="P4" s="139"/>
      <c r="Q4" s="1"/>
    </row>
    <row r="5" spans="1:17" ht="12.75" customHeight="1" x14ac:dyDescent="0.2">
      <c r="A5" s="169" t="s">
        <v>6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67" t="s">
        <v>7</v>
      </c>
      <c r="N5" s="138"/>
      <c r="O5" s="138"/>
      <c r="P5" s="139"/>
      <c r="Q5" s="1"/>
    </row>
    <row r="6" spans="1:17" ht="12.75" customHeight="1" x14ac:dyDescent="0.2">
      <c r="A6" s="30" t="s">
        <v>200</v>
      </c>
      <c r="B6" s="31"/>
      <c r="C6" s="31"/>
      <c r="D6" s="170" t="s">
        <v>9</v>
      </c>
      <c r="E6" s="139"/>
      <c r="F6" s="170" t="s">
        <v>201</v>
      </c>
      <c r="G6" s="138"/>
      <c r="H6" s="138"/>
      <c r="I6" s="138"/>
      <c r="J6" s="138"/>
      <c r="K6" s="138"/>
      <c r="L6" s="139"/>
      <c r="M6" s="11" t="s">
        <v>11</v>
      </c>
      <c r="N6" s="11" t="s">
        <v>12</v>
      </c>
      <c r="O6" s="11" t="s">
        <v>13</v>
      </c>
      <c r="P6" s="11" t="s">
        <v>14</v>
      </c>
      <c r="Q6" s="1"/>
    </row>
    <row r="7" spans="1:17" ht="12.75" customHeight="1" x14ac:dyDescent="0.2">
      <c r="A7" s="153" t="s">
        <v>15</v>
      </c>
      <c r="B7" s="171" t="s">
        <v>16</v>
      </c>
      <c r="C7" s="171" t="s">
        <v>17</v>
      </c>
      <c r="D7" s="168" t="s">
        <v>18</v>
      </c>
      <c r="E7" s="139"/>
      <c r="F7" s="168" t="s">
        <v>19</v>
      </c>
      <c r="G7" s="138"/>
      <c r="H7" s="138"/>
      <c r="I7" s="139"/>
      <c r="J7" s="153" t="s">
        <v>20</v>
      </c>
      <c r="K7" s="172" t="s">
        <v>21</v>
      </c>
      <c r="L7" s="153" t="s">
        <v>22</v>
      </c>
      <c r="M7" s="173" t="s">
        <v>23</v>
      </c>
      <c r="N7" s="142"/>
      <c r="O7" s="142"/>
      <c r="P7" s="132"/>
      <c r="Q7" s="153" t="s">
        <v>202</v>
      </c>
    </row>
    <row r="8" spans="1:17" ht="12.75" customHeight="1" x14ac:dyDescent="0.2">
      <c r="A8" s="147"/>
      <c r="B8" s="147"/>
      <c r="C8" s="147"/>
      <c r="D8" s="12" t="s">
        <v>25</v>
      </c>
      <c r="E8" s="12" t="s">
        <v>26</v>
      </c>
      <c r="F8" s="12" t="s">
        <v>27</v>
      </c>
      <c r="G8" s="12" t="s">
        <v>28</v>
      </c>
      <c r="H8" s="12" t="s">
        <v>29</v>
      </c>
      <c r="I8" s="12" t="s">
        <v>30</v>
      </c>
      <c r="J8" s="147"/>
      <c r="K8" s="147"/>
      <c r="L8" s="147"/>
      <c r="M8" s="135"/>
      <c r="N8" s="143"/>
      <c r="O8" s="143"/>
      <c r="P8" s="136"/>
      <c r="Q8" s="147"/>
    </row>
    <row r="9" spans="1:17" ht="12.75" customHeight="1" x14ac:dyDescent="0.2">
      <c r="A9" s="13">
        <v>39</v>
      </c>
      <c r="B9" s="35" t="s">
        <v>149</v>
      </c>
      <c r="C9" s="12" t="s">
        <v>193</v>
      </c>
      <c r="D9" s="36">
        <v>34275</v>
      </c>
      <c r="E9" s="36">
        <v>34326</v>
      </c>
      <c r="F9" s="12"/>
      <c r="G9" s="12"/>
      <c r="H9" s="12"/>
      <c r="I9" s="12"/>
      <c r="J9" s="12">
        <v>224</v>
      </c>
      <c r="K9" s="12" t="s">
        <v>151</v>
      </c>
      <c r="L9" s="12" t="s">
        <v>152</v>
      </c>
      <c r="M9" s="158"/>
      <c r="N9" s="142"/>
      <c r="O9" s="142"/>
      <c r="P9" s="132"/>
      <c r="Q9" s="156" t="s">
        <v>190</v>
      </c>
    </row>
    <row r="10" spans="1:17" ht="12.75" customHeight="1" x14ac:dyDescent="0.2">
      <c r="A10" s="13">
        <v>40</v>
      </c>
      <c r="B10" s="35" t="s">
        <v>149</v>
      </c>
      <c r="C10" s="12" t="s">
        <v>194</v>
      </c>
      <c r="D10" s="36">
        <v>34292</v>
      </c>
      <c r="E10" s="36">
        <v>34303</v>
      </c>
      <c r="F10" s="12"/>
      <c r="G10" s="12"/>
      <c r="H10" s="12"/>
      <c r="I10" s="12"/>
      <c r="J10" s="12">
        <v>218</v>
      </c>
      <c r="K10" s="12" t="s">
        <v>151</v>
      </c>
      <c r="L10" s="12" t="s">
        <v>152</v>
      </c>
      <c r="M10" s="133"/>
      <c r="N10" s="155"/>
      <c r="O10" s="155"/>
      <c r="P10" s="134"/>
      <c r="Q10" s="157"/>
    </row>
    <row r="11" spans="1:17" ht="12.75" customHeight="1" x14ac:dyDescent="0.2">
      <c r="A11" s="13">
        <v>41</v>
      </c>
      <c r="B11" s="35" t="s">
        <v>149</v>
      </c>
      <c r="C11" s="12" t="s">
        <v>195</v>
      </c>
      <c r="D11" s="36">
        <v>34306</v>
      </c>
      <c r="E11" s="36">
        <v>34333</v>
      </c>
      <c r="F11" s="12"/>
      <c r="G11" s="12"/>
      <c r="H11" s="12"/>
      <c r="I11" s="12"/>
      <c r="J11" s="12">
        <v>138</v>
      </c>
      <c r="K11" s="12" t="s">
        <v>151</v>
      </c>
      <c r="L11" s="12" t="s">
        <v>152</v>
      </c>
      <c r="M11" s="133"/>
      <c r="N11" s="155"/>
      <c r="O11" s="155"/>
      <c r="P11" s="134"/>
      <c r="Q11" s="157"/>
    </row>
    <row r="12" spans="1:17" ht="12.75" customHeight="1" x14ac:dyDescent="0.2">
      <c r="A12" s="13">
        <v>42</v>
      </c>
      <c r="B12" s="35" t="s">
        <v>149</v>
      </c>
      <c r="C12" s="12" t="s">
        <v>196</v>
      </c>
      <c r="D12" s="36">
        <v>34269</v>
      </c>
      <c r="E12" s="36">
        <v>34343</v>
      </c>
      <c r="F12" s="12">
        <v>30</v>
      </c>
      <c r="G12" s="12"/>
      <c r="H12" s="12"/>
      <c r="I12" s="12"/>
      <c r="J12" s="12">
        <v>214</v>
      </c>
      <c r="K12" s="12" t="s">
        <v>151</v>
      </c>
      <c r="L12" s="12" t="s">
        <v>152</v>
      </c>
      <c r="M12" s="133"/>
      <c r="N12" s="155"/>
      <c r="O12" s="155"/>
      <c r="P12" s="134"/>
      <c r="Q12" s="157"/>
    </row>
    <row r="13" spans="1:17" ht="12.75" customHeight="1" x14ac:dyDescent="0.2">
      <c r="A13" s="13">
        <v>43</v>
      </c>
      <c r="B13" s="35" t="s">
        <v>149</v>
      </c>
      <c r="C13" s="12" t="s">
        <v>197</v>
      </c>
      <c r="D13" s="36">
        <v>34351</v>
      </c>
      <c r="E13" s="36">
        <v>34381</v>
      </c>
      <c r="F13" s="12"/>
      <c r="G13" s="12"/>
      <c r="H13" s="12"/>
      <c r="I13" s="12"/>
      <c r="J13" s="12">
        <v>215</v>
      </c>
      <c r="K13" s="12" t="s">
        <v>151</v>
      </c>
      <c r="L13" s="12" t="s">
        <v>152</v>
      </c>
      <c r="M13" s="133"/>
      <c r="N13" s="155"/>
      <c r="O13" s="155"/>
      <c r="P13" s="134"/>
      <c r="Q13" s="157"/>
    </row>
    <row r="14" spans="1:17" ht="12.75" customHeight="1" x14ac:dyDescent="0.2">
      <c r="A14" s="13">
        <v>44</v>
      </c>
      <c r="B14" s="35" t="s">
        <v>149</v>
      </c>
      <c r="C14" s="12" t="s">
        <v>198</v>
      </c>
      <c r="D14" s="36">
        <v>34354</v>
      </c>
      <c r="E14" s="36">
        <v>34393</v>
      </c>
      <c r="F14" s="12"/>
      <c r="G14" s="12"/>
      <c r="H14" s="12"/>
      <c r="I14" s="12"/>
      <c r="J14" s="12">
        <v>215</v>
      </c>
      <c r="K14" s="12" t="s">
        <v>151</v>
      </c>
      <c r="L14" s="12" t="s">
        <v>152</v>
      </c>
      <c r="M14" s="133"/>
      <c r="N14" s="155"/>
      <c r="O14" s="155"/>
      <c r="P14" s="134"/>
      <c r="Q14" s="157"/>
    </row>
    <row r="15" spans="1:17" ht="12.75" customHeight="1" x14ac:dyDescent="0.2">
      <c r="A15" s="13">
        <v>45</v>
      </c>
      <c r="B15" s="35" t="s">
        <v>149</v>
      </c>
      <c r="C15" s="12" t="s">
        <v>199</v>
      </c>
      <c r="D15" s="36">
        <v>34337</v>
      </c>
      <c r="E15" s="36">
        <v>34401</v>
      </c>
      <c r="F15" s="12"/>
      <c r="G15" s="12"/>
      <c r="H15" s="12"/>
      <c r="I15" s="12"/>
      <c r="J15" s="12">
        <v>215</v>
      </c>
      <c r="K15" s="12" t="s">
        <v>151</v>
      </c>
      <c r="L15" s="12" t="s">
        <v>152</v>
      </c>
      <c r="M15" s="135"/>
      <c r="N15" s="143"/>
      <c r="O15" s="143"/>
      <c r="P15" s="136"/>
      <c r="Q15" s="147"/>
    </row>
    <row r="16" spans="1:17" ht="12.75" customHeight="1" x14ac:dyDescent="0.2">
      <c r="A16" s="35">
        <v>46</v>
      </c>
      <c r="B16" s="35" t="s">
        <v>149</v>
      </c>
      <c r="C16" s="35" t="s">
        <v>203</v>
      </c>
      <c r="D16" s="37">
        <v>34366</v>
      </c>
      <c r="E16" s="37">
        <v>34411</v>
      </c>
      <c r="F16" s="38"/>
      <c r="G16" s="38"/>
      <c r="H16" s="38"/>
      <c r="I16" s="38"/>
      <c r="J16" s="38">
        <v>213</v>
      </c>
      <c r="K16" s="38" t="s">
        <v>151</v>
      </c>
      <c r="L16" s="38" t="s">
        <v>152</v>
      </c>
      <c r="M16" s="158"/>
      <c r="N16" s="142"/>
      <c r="O16" s="142"/>
      <c r="P16" s="132"/>
      <c r="Q16" s="156" t="s">
        <v>190</v>
      </c>
    </row>
    <row r="17" spans="1:17" ht="12.75" customHeight="1" x14ac:dyDescent="0.2">
      <c r="A17" s="35">
        <v>47</v>
      </c>
      <c r="B17" s="35" t="s">
        <v>149</v>
      </c>
      <c r="C17" s="35" t="s">
        <v>204</v>
      </c>
      <c r="D17" s="37">
        <v>34401</v>
      </c>
      <c r="E17" s="37">
        <v>34422</v>
      </c>
      <c r="F17" s="38">
        <v>31</v>
      </c>
      <c r="G17" s="38"/>
      <c r="H17" s="38"/>
      <c r="I17" s="38"/>
      <c r="J17" s="38">
        <v>220</v>
      </c>
      <c r="K17" s="38" t="s">
        <v>151</v>
      </c>
      <c r="L17" s="38" t="s">
        <v>152</v>
      </c>
      <c r="M17" s="133"/>
      <c r="N17" s="155"/>
      <c r="O17" s="155"/>
      <c r="P17" s="134"/>
      <c r="Q17" s="157"/>
    </row>
    <row r="18" spans="1:17" ht="12.75" customHeight="1" x14ac:dyDescent="0.2">
      <c r="A18" s="35">
        <v>48</v>
      </c>
      <c r="B18" s="35" t="s">
        <v>149</v>
      </c>
      <c r="C18" s="35" t="s">
        <v>205</v>
      </c>
      <c r="D18" s="37">
        <v>34422</v>
      </c>
      <c r="E18" s="37">
        <v>34436</v>
      </c>
      <c r="F18" s="38"/>
      <c r="G18" s="38"/>
      <c r="H18" s="38"/>
      <c r="I18" s="38"/>
      <c r="J18" s="38">
        <v>219</v>
      </c>
      <c r="K18" s="38" t="s">
        <v>151</v>
      </c>
      <c r="L18" s="38" t="s">
        <v>152</v>
      </c>
      <c r="M18" s="133"/>
      <c r="N18" s="155"/>
      <c r="O18" s="155"/>
      <c r="P18" s="134"/>
      <c r="Q18" s="157"/>
    </row>
    <row r="19" spans="1:17" ht="12.75" customHeight="1" x14ac:dyDescent="0.2">
      <c r="A19" s="35">
        <v>49</v>
      </c>
      <c r="B19" s="35" t="s">
        <v>149</v>
      </c>
      <c r="C19" s="35" t="s">
        <v>206</v>
      </c>
      <c r="D19" s="37">
        <v>34351</v>
      </c>
      <c r="E19" s="37">
        <v>34443</v>
      </c>
      <c r="F19" s="38"/>
      <c r="G19" s="38"/>
      <c r="H19" s="38"/>
      <c r="I19" s="38"/>
      <c r="J19" s="38">
        <v>214</v>
      </c>
      <c r="K19" s="38" t="s">
        <v>151</v>
      </c>
      <c r="L19" s="38" t="s">
        <v>152</v>
      </c>
      <c r="M19" s="133"/>
      <c r="N19" s="155"/>
      <c r="O19" s="155"/>
      <c r="P19" s="134"/>
      <c r="Q19" s="157"/>
    </row>
    <row r="20" spans="1:17" ht="12.75" customHeight="1" x14ac:dyDescent="0.2">
      <c r="A20" s="35">
        <v>50</v>
      </c>
      <c r="B20" s="35" t="s">
        <v>149</v>
      </c>
      <c r="C20" s="35" t="s">
        <v>207</v>
      </c>
      <c r="D20" s="37">
        <v>34387</v>
      </c>
      <c r="E20" s="37">
        <v>34453</v>
      </c>
      <c r="F20" s="38"/>
      <c r="G20" s="38"/>
      <c r="H20" s="38"/>
      <c r="I20" s="38"/>
      <c r="J20" s="38">
        <v>211</v>
      </c>
      <c r="K20" s="38" t="s">
        <v>151</v>
      </c>
      <c r="L20" s="38" t="s">
        <v>152</v>
      </c>
      <c r="M20" s="133"/>
      <c r="N20" s="155"/>
      <c r="O20" s="155"/>
      <c r="P20" s="134"/>
      <c r="Q20" s="157"/>
    </row>
    <row r="21" spans="1:17" ht="12.75" customHeight="1" x14ac:dyDescent="0.2">
      <c r="A21" s="35">
        <v>51</v>
      </c>
      <c r="B21" s="35" t="s">
        <v>149</v>
      </c>
      <c r="C21" s="35" t="s">
        <v>208</v>
      </c>
      <c r="D21" s="37" t="s">
        <v>209</v>
      </c>
      <c r="E21" s="37">
        <v>34459</v>
      </c>
      <c r="F21" s="38"/>
      <c r="G21" s="38"/>
      <c r="H21" s="38"/>
      <c r="I21" s="38"/>
      <c r="J21" s="38">
        <v>210</v>
      </c>
      <c r="K21" s="38" t="s">
        <v>151</v>
      </c>
      <c r="L21" s="38" t="s">
        <v>152</v>
      </c>
      <c r="M21" s="133"/>
      <c r="N21" s="155"/>
      <c r="O21" s="155"/>
      <c r="P21" s="134"/>
      <c r="Q21" s="157"/>
    </row>
    <row r="22" spans="1:17" ht="12.75" customHeight="1" x14ac:dyDescent="0.2">
      <c r="A22" s="35">
        <v>52</v>
      </c>
      <c r="B22" s="35" t="s">
        <v>149</v>
      </c>
      <c r="C22" s="35" t="s">
        <v>210</v>
      </c>
      <c r="D22" s="37">
        <v>34409</v>
      </c>
      <c r="E22" s="37">
        <v>34467</v>
      </c>
      <c r="F22" s="38">
        <v>32</v>
      </c>
      <c r="G22" s="38"/>
      <c r="H22" s="38"/>
      <c r="I22" s="38"/>
      <c r="J22" s="38">
        <v>217</v>
      </c>
      <c r="K22" s="38" t="s">
        <v>151</v>
      </c>
      <c r="L22" s="38" t="s">
        <v>152</v>
      </c>
      <c r="M22" s="133"/>
      <c r="N22" s="155"/>
      <c r="O22" s="155"/>
      <c r="P22" s="134"/>
      <c r="Q22" s="157"/>
    </row>
    <row r="23" spans="1:17" ht="12.75" customHeight="1" x14ac:dyDescent="0.2">
      <c r="A23" s="35">
        <v>53</v>
      </c>
      <c r="B23" s="35" t="s">
        <v>149</v>
      </c>
      <c r="C23" s="35" t="s">
        <v>211</v>
      </c>
      <c r="D23" s="37">
        <v>34382</v>
      </c>
      <c r="E23" s="37">
        <v>34474</v>
      </c>
      <c r="F23" s="38"/>
      <c r="G23" s="38"/>
      <c r="H23" s="38"/>
      <c r="I23" s="38"/>
      <c r="J23" s="38">
        <v>213</v>
      </c>
      <c r="K23" s="38" t="s">
        <v>151</v>
      </c>
      <c r="L23" s="38" t="s">
        <v>152</v>
      </c>
      <c r="M23" s="133"/>
      <c r="N23" s="155"/>
      <c r="O23" s="155"/>
      <c r="P23" s="134"/>
      <c r="Q23" s="157"/>
    </row>
    <row r="24" spans="1:17" ht="12.75" customHeight="1" x14ac:dyDescent="0.2">
      <c r="A24" s="35">
        <v>54</v>
      </c>
      <c r="B24" s="35" t="s">
        <v>149</v>
      </c>
      <c r="C24" s="35" t="s">
        <v>212</v>
      </c>
      <c r="D24" s="37">
        <v>34416</v>
      </c>
      <c r="E24" s="37">
        <v>34481</v>
      </c>
      <c r="F24" s="38"/>
      <c r="G24" s="38"/>
      <c r="H24" s="38"/>
      <c r="I24" s="38"/>
      <c r="J24" s="38">
        <v>214</v>
      </c>
      <c r="K24" s="38" t="s">
        <v>151</v>
      </c>
      <c r="L24" s="38" t="s">
        <v>152</v>
      </c>
      <c r="M24" s="133"/>
      <c r="N24" s="155"/>
      <c r="O24" s="155"/>
      <c r="P24" s="134"/>
      <c r="Q24" s="157"/>
    </row>
    <row r="25" spans="1:17" ht="12.75" customHeight="1" x14ac:dyDescent="0.2">
      <c r="A25" s="35">
        <v>55</v>
      </c>
      <c r="B25" s="35" t="s">
        <v>149</v>
      </c>
      <c r="C25" s="35" t="s">
        <v>213</v>
      </c>
      <c r="D25" s="37">
        <v>34401</v>
      </c>
      <c r="E25" s="37">
        <v>34499</v>
      </c>
      <c r="F25" s="38"/>
      <c r="G25" s="38"/>
      <c r="H25" s="38"/>
      <c r="I25" s="38"/>
      <c r="J25" s="38">
        <v>211</v>
      </c>
      <c r="K25" s="38" t="s">
        <v>151</v>
      </c>
      <c r="L25" s="38" t="s">
        <v>152</v>
      </c>
      <c r="M25" s="133"/>
      <c r="N25" s="155"/>
      <c r="O25" s="155"/>
      <c r="P25" s="134"/>
      <c r="Q25" s="157"/>
    </row>
    <row r="26" spans="1:17" ht="12.75" customHeight="1" x14ac:dyDescent="0.2">
      <c r="A26" s="35">
        <v>56</v>
      </c>
      <c r="B26" s="35" t="s">
        <v>149</v>
      </c>
      <c r="C26" s="35" t="s">
        <v>214</v>
      </c>
      <c r="D26" s="37">
        <v>34437</v>
      </c>
      <c r="E26" s="37">
        <v>34507</v>
      </c>
      <c r="F26" s="38"/>
      <c r="G26" s="38"/>
      <c r="H26" s="38"/>
      <c r="I26" s="38"/>
      <c r="J26" s="38">
        <v>216</v>
      </c>
      <c r="K26" s="38" t="s">
        <v>151</v>
      </c>
      <c r="L26" s="38" t="s">
        <v>152</v>
      </c>
      <c r="M26" s="135"/>
      <c r="N26" s="143"/>
      <c r="O26" s="143"/>
      <c r="P26" s="136"/>
      <c r="Q26" s="147"/>
    </row>
    <row r="27" spans="1:17" ht="12.75" customHeight="1" x14ac:dyDescent="0.2">
      <c r="A27" s="35">
        <v>57</v>
      </c>
      <c r="B27" s="35" t="s">
        <v>149</v>
      </c>
      <c r="C27" s="35" t="s">
        <v>215</v>
      </c>
      <c r="D27" s="37">
        <v>34449</v>
      </c>
      <c r="E27" s="37">
        <v>34522</v>
      </c>
      <c r="F27" s="38">
        <v>33</v>
      </c>
      <c r="G27" s="38"/>
      <c r="H27" s="38"/>
      <c r="I27" s="38"/>
      <c r="J27" s="38">
        <v>214</v>
      </c>
      <c r="K27" s="38" t="s">
        <v>151</v>
      </c>
      <c r="L27" s="38" t="s">
        <v>152</v>
      </c>
      <c r="M27" s="158"/>
      <c r="N27" s="142"/>
      <c r="O27" s="142"/>
      <c r="P27" s="132"/>
      <c r="Q27" s="156" t="s">
        <v>216</v>
      </c>
    </row>
    <row r="28" spans="1:17" ht="12.75" customHeight="1" x14ac:dyDescent="0.2">
      <c r="A28" s="35">
        <v>58</v>
      </c>
      <c r="B28" s="35" t="s">
        <v>149</v>
      </c>
      <c r="C28" s="35" t="s">
        <v>217</v>
      </c>
      <c r="D28" s="37">
        <v>34442</v>
      </c>
      <c r="E28" s="37">
        <v>34529</v>
      </c>
      <c r="F28" s="38"/>
      <c r="G28" s="38"/>
      <c r="H28" s="38"/>
      <c r="I28" s="38"/>
      <c r="J28" s="38">
        <v>212</v>
      </c>
      <c r="K28" s="38" t="s">
        <v>151</v>
      </c>
      <c r="L28" s="38" t="s">
        <v>152</v>
      </c>
      <c r="M28" s="133"/>
      <c r="N28" s="155"/>
      <c r="O28" s="155"/>
      <c r="P28" s="134"/>
      <c r="Q28" s="157"/>
    </row>
    <row r="29" spans="1:17" ht="12.75" customHeight="1" x14ac:dyDescent="0.2">
      <c r="A29" s="35">
        <v>59</v>
      </c>
      <c r="B29" s="35" t="s">
        <v>149</v>
      </c>
      <c r="C29" s="35" t="s">
        <v>218</v>
      </c>
      <c r="D29" s="37">
        <v>34486</v>
      </c>
      <c r="E29" s="37">
        <v>34540</v>
      </c>
      <c r="F29" s="38"/>
      <c r="G29" s="38"/>
      <c r="H29" s="38">
        <v>1</v>
      </c>
      <c r="I29" s="38"/>
      <c r="J29" s="38">
        <v>208</v>
      </c>
      <c r="K29" s="38" t="s">
        <v>151</v>
      </c>
      <c r="L29" s="38" t="s">
        <v>152</v>
      </c>
      <c r="M29" s="133"/>
      <c r="N29" s="155"/>
      <c r="O29" s="155"/>
      <c r="P29" s="134"/>
      <c r="Q29" s="157"/>
    </row>
    <row r="30" spans="1:17" ht="12.75" customHeight="1" x14ac:dyDescent="0.2">
      <c r="A30" s="35">
        <v>60</v>
      </c>
      <c r="B30" s="35" t="s">
        <v>149</v>
      </c>
      <c r="C30" s="35" t="s">
        <v>219</v>
      </c>
      <c r="D30" s="37">
        <v>34526</v>
      </c>
      <c r="E30" s="37">
        <v>34548</v>
      </c>
      <c r="F30" s="38"/>
      <c r="G30" s="38"/>
      <c r="H30" s="38"/>
      <c r="I30" s="38"/>
      <c r="J30" s="38">
        <v>240</v>
      </c>
      <c r="K30" s="38" t="s">
        <v>151</v>
      </c>
      <c r="L30" s="38" t="s">
        <v>152</v>
      </c>
      <c r="M30" s="135"/>
      <c r="N30" s="143"/>
      <c r="O30" s="143"/>
      <c r="P30" s="136"/>
      <c r="Q30" s="147"/>
    </row>
    <row r="31" spans="1:17" ht="12.75" customHeight="1" x14ac:dyDescent="0.2">
      <c r="A31" s="38">
        <v>61</v>
      </c>
      <c r="B31" s="35" t="s">
        <v>149</v>
      </c>
      <c r="C31" s="38" t="s">
        <v>220</v>
      </c>
      <c r="D31" s="14">
        <v>34453</v>
      </c>
      <c r="E31" s="14">
        <v>34556</v>
      </c>
      <c r="F31" s="38"/>
      <c r="G31" s="38"/>
      <c r="H31" s="38"/>
      <c r="I31" s="38"/>
      <c r="J31" s="15">
        <v>174</v>
      </c>
      <c r="K31" s="38" t="s">
        <v>151</v>
      </c>
      <c r="L31" s="38" t="s">
        <v>152</v>
      </c>
      <c r="M31" s="158"/>
      <c r="N31" s="142"/>
      <c r="O31" s="142"/>
      <c r="P31" s="132"/>
      <c r="Q31" s="156" t="s">
        <v>216</v>
      </c>
    </row>
    <row r="32" spans="1:17" ht="12.75" customHeight="1" x14ac:dyDescent="0.2">
      <c r="A32" s="38">
        <v>62</v>
      </c>
      <c r="B32" s="35" t="s">
        <v>149</v>
      </c>
      <c r="C32" s="38" t="s">
        <v>221</v>
      </c>
      <c r="D32" s="14">
        <v>34564</v>
      </c>
      <c r="E32" s="14">
        <v>34676</v>
      </c>
      <c r="F32" s="38">
        <v>34</v>
      </c>
      <c r="G32" s="38"/>
      <c r="H32" s="38"/>
      <c r="I32" s="38"/>
      <c r="J32" s="15">
        <v>211</v>
      </c>
      <c r="K32" s="38" t="s">
        <v>151</v>
      </c>
      <c r="L32" s="38" t="s">
        <v>152</v>
      </c>
      <c r="M32" s="133"/>
      <c r="N32" s="155"/>
      <c r="O32" s="155"/>
      <c r="P32" s="134"/>
      <c r="Q32" s="157"/>
    </row>
    <row r="33" spans="1:17" ht="12.75" customHeight="1" x14ac:dyDescent="0.2">
      <c r="A33" s="38">
        <v>63</v>
      </c>
      <c r="B33" s="35" t="s">
        <v>149</v>
      </c>
      <c r="C33" s="38" t="s">
        <v>222</v>
      </c>
      <c r="D33" s="14">
        <v>34442</v>
      </c>
      <c r="E33" s="14">
        <v>34564</v>
      </c>
      <c r="F33" s="38"/>
      <c r="G33" s="38"/>
      <c r="H33" s="38"/>
      <c r="I33" s="38"/>
      <c r="J33" s="15">
        <v>214</v>
      </c>
      <c r="K33" s="38" t="s">
        <v>151</v>
      </c>
      <c r="L33" s="38" t="s">
        <v>152</v>
      </c>
      <c r="M33" s="133"/>
      <c r="N33" s="155"/>
      <c r="O33" s="155"/>
      <c r="P33" s="134"/>
      <c r="Q33" s="157"/>
    </row>
    <row r="34" spans="1:17" ht="12.75" customHeight="1" x14ac:dyDescent="0.2">
      <c r="A34" s="38">
        <v>64</v>
      </c>
      <c r="B34" s="35" t="s">
        <v>149</v>
      </c>
      <c r="C34" s="38" t="s">
        <v>223</v>
      </c>
      <c r="D34" s="14">
        <v>34541</v>
      </c>
      <c r="E34" s="14">
        <v>34575</v>
      </c>
      <c r="F34" s="38"/>
      <c r="G34" s="38"/>
      <c r="H34" s="38"/>
      <c r="I34" s="38"/>
      <c r="J34" s="15">
        <v>217</v>
      </c>
      <c r="K34" s="38" t="s">
        <v>151</v>
      </c>
      <c r="L34" s="38" t="s">
        <v>152</v>
      </c>
      <c r="M34" s="133"/>
      <c r="N34" s="155"/>
      <c r="O34" s="155"/>
      <c r="P34" s="134"/>
      <c r="Q34" s="157"/>
    </row>
    <row r="35" spans="1:17" ht="12.75" customHeight="1" x14ac:dyDescent="0.2">
      <c r="A35" s="38">
        <v>65</v>
      </c>
      <c r="B35" s="35" t="s">
        <v>149</v>
      </c>
      <c r="C35" s="38" t="s">
        <v>224</v>
      </c>
      <c r="D35" s="14">
        <v>34415</v>
      </c>
      <c r="E35" s="14">
        <v>34582</v>
      </c>
      <c r="F35" s="38"/>
      <c r="G35" s="38"/>
      <c r="H35" s="38"/>
      <c r="I35" s="38"/>
      <c r="J35" s="15">
        <v>209</v>
      </c>
      <c r="K35" s="38" t="s">
        <v>151</v>
      </c>
      <c r="L35" s="38" t="s">
        <v>152</v>
      </c>
      <c r="M35" s="133"/>
      <c r="N35" s="155"/>
      <c r="O35" s="155"/>
      <c r="P35" s="134"/>
      <c r="Q35" s="157"/>
    </row>
    <row r="36" spans="1:17" ht="12.75" customHeight="1" x14ac:dyDescent="0.2">
      <c r="A36" s="38">
        <v>66</v>
      </c>
      <c r="B36" s="35" t="s">
        <v>149</v>
      </c>
      <c r="C36" s="38" t="s">
        <v>225</v>
      </c>
      <c r="D36" s="14">
        <v>34556</v>
      </c>
      <c r="E36" s="14">
        <v>34586</v>
      </c>
      <c r="F36" s="38"/>
      <c r="G36" s="38"/>
      <c r="H36" s="38"/>
      <c r="I36" s="38"/>
      <c r="J36" s="15">
        <v>211</v>
      </c>
      <c r="K36" s="38" t="s">
        <v>151</v>
      </c>
      <c r="L36" s="38" t="s">
        <v>152</v>
      </c>
      <c r="M36" s="133"/>
      <c r="N36" s="155"/>
      <c r="O36" s="155"/>
      <c r="P36" s="134"/>
      <c r="Q36" s="157"/>
    </row>
    <row r="37" spans="1:17" ht="12.75" customHeight="1" x14ac:dyDescent="0.2">
      <c r="A37" s="38">
        <v>67</v>
      </c>
      <c r="B37" s="35" t="s">
        <v>149</v>
      </c>
      <c r="C37" s="38" t="s">
        <v>226</v>
      </c>
      <c r="D37" s="14" t="s">
        <v>227</v>
      </c>
      <c r="E37" s="14">
        <v>34599</v>
      </c>
      <c r="F37" s="38">
        <v>35</v>
      </c>
      <c r="G37" s="38"/>
      <c r="H37" s="38"/>
      <c r="I37" s="38"/>
      <c r="J37" s="15">
        <v>206</v>
      </c>
      <c r="K37" s="38" t="s">
        <v>151</v>
      </c>
      <c r="L37" s="38" t="s">
        <v>152</v>
      </c>
      <c r="M37" s="133"/>
      <c r="N37" s="155"/>
      <c r="O37" s="155"/>
      <c r="P37" s="134"/>
      <c r="Q37" s="157"/>
    </row>
    <row r="38" spans="1:17" ht="12.75" customHeight="1" x14ac:dyDescent="0.2">
      <c r="A38" s="38">
        <v>68</v>
      </c>
      <c r="B38" s="35" t="s">
        <v>149</v>
      </c>
      <c r="C38" s="38" t="s">
        <v>228</v>
      </c>
      <c r="D38" s="14">
        <v>34568</v>
      </c>
      <c r="E38" s="14">
        <v>34611</v>
      </c>
      <c r="F38" s="38"/>
      <c r="G38" s="38"/>
      <c r="H38" s="38"/>
      <c r="I38" s="38"/>
      <c r="J38" s="15">
        <v>214</v>
      </c>
      <c r="K38" s="38" t="s">
        <v>151</v>
      </c>
      <c r="L38" s="38" t="s">
        <v>152</v>
      </c>
      <c r="M38" s="133"/>
      <c r="N38" s="155"/>
      <c r="O38" s="155"/>
      <c r="P38" s="134"/>
      <c r="Q38" s="157"/>
    </row>
    <row r="39" spans="1:17" ht="12.75" customHeight="1" x14ac:dyDescent="0.2">
      <c r="A39" s="38">
        <v>69</v>
      </c>
      <c r="B39" s="35" t="s">
        <v>149</v>
      </c>
      <c r="C39" s="38" t="s">
        <v>229</v>
      </c>
      <c r="D39" s="14">
        <v>34578</v>
      </c>
      <c r="E39" s="14">
        <v>34625</v>
      </c>
      <c r="F39" s="38"/>
      <c r="G39" s="38"/>
      <c r="H39" s="38"/>
      <c r="I39" s="38"/>
      <c r="J39" s="15">
        <v>215</v>
      </c>
      <c r="K39" s="38" t="s">
        <v>151</v>
      </c>
      <c r="L39" s="38" t="s">
        <v>152</v>
      </c>
      <c r="M39" s="133"/>
      <c r="N39" s="155"/>
      <c r="O39" s="155"/>
      <c r="P39" s="134"/>
      <c r="Q39" s="157"/>
    </row>
    <row r="40" spans="1:17" ht="12.75" customHeight="1" x14ac:dyDescent="0.2">
      <c r="A40" s="38">
        <v>70</v>
      </c>
      <c r="B40" s="35" t="s">
        <v>149</v>
      </c>
      <c r="C40" s="38" t="s">
        <v>230</v>
      </c>
      <c r="D40" s="14">
        <v>34625</v>
      </c>
      <c r="E40" s="14">
        <v>34628</v>
      </c>
      <c r="F40" s="38"/>
      <c r="G40" s="38"/>
      <c r="H40" s="38"/>
      <c r="I40" s="38"/>
      <c r="J40" s="15">
        <v>217</v>
      </c>
      <c r="K40" s="38" t="s">
        <v>151</v>
      </c>
      <c r="L40" s="38" t="s">
        <v>152</v>
      </c>
      <c r="M40" s="133"/>
      <c r="N40" s="155"/>
      <c r="O40" s="155"/>
      <c r="P40" s="134"/>
      <c r="Q40" s="157"/>
    </row>
    <row r="41" spans="1:17" ht="12.75" customHeight="1" x14ac:dyDescent="0.2">
      <c r="A41" s="38">
        <v>71</v>
      </c>
      <c r="B41" s="35" t="s">
        <v>149</v>
      </c>
      <c r="C41" s="38" t="s">
        <v>231</v>
      </c>
      <c r="D41" s="14">
        <v>34540</v>
      </c>
      <c r="E41" s="14">
        <v>34698</v>
      </c>
      <c r="F41" s="38"/>
      <c r="G41" s="38"/>
      <c r="H41" s="38"/>
      <c r="I41" s="38"/>
      <c r="J41" s="15">
        <v>128</v>
      </c>
      <c r="K41" s="38" t="s">
        <v>151</v>
      </c>
      <c r="L41" s="38" t="s">
        <v>152</v>
      </c>
      <c r="M41" s="135"/>
      <c r="N41" s="143"/>
      <c r="O41" s="143"/>
      <c r="P41" s="136"/>
      <c r="Q41" s="147"/>
    </row>
    <row r="42" spans="1:17" ht="12.75" customHeight="1" x14ac:dyDescent="0.2">
      <c r="A42" s="24" t="s">
        <v>113</v>
      </c>
      <c r="B42" s="24"/>
      <c r="C42" s="25" t="s">
        <v>114</v>
      </c>
      <c r="D42" s="25"/>
      <c r="E42" s="19"/>
      <c r="F42" s="159" t="s">
        <v>115</v>
      </c>
      <c r="G42" s="155"/>
      <c r="H42" s="155"/>
      <c r="I42" s="161" t="s">
        <v>116</v>
      </c>
      <c r="J42" s="143"/>
      <c r="K42" s="143"/>
      <c r="L42" s="143"/>
      <c r="M42" s="19"/>
      <c r="N42" s="19"/>
      <c r="O42" s="19"/>
      <c r="P42" s="19"/>
      <c r="Q42" s="1"/>
    </row>
    <row r="43" spans="1:17" ht="12.75" customHeight="1" x14ac:dyDescent="0.2">
      <c r="A43" s="159" t="s">
        <v>117</v>
      </c>
      <c r="B43" s="155"/>
      <c r="C43" s="27" t="s">
        <v>118</v>
      </c>
      <c r="D43" s="27"/>
      <c r="E43" s="19"/>
      <c r="F43" s="159" t="s">
        <v>117</v>
      </c>
      <c r="G43" s="155"/>
      <c r="H43" s="155"/>
      <c r="I43" s="162" t="s">
        <v>119</v>
      </c>
      <c r="J43" s="138"/>
      <c r="K43" s="138"/>
      <c r="L43" s="138"/>
      <c r="M43" s="19"/>
      <c r="N43" s="19"/>
      <c r="O43" s="19"/>
      <c r="P43" s="19"/>
      <c r="Q43" s="1"/>
    </row>
    <row r="44" spans="1:17" ht="12.75" customHeight="1" x14ac:dyDescent="0.2">
      <c r="A44" s="159" t="s">
        <v>120</v>
      </c>
      <c r="B44" s="155"/>
      <c r="C44" s="25"/>
      <c r="D44" s="25"/>
      <c r="E44" s="19"/>
      <c r="F44" s="159" t="s">
        <v>120</v>
      </c>
      <c r="G44" s="155"/>
      <c r="H44" s="155"/>
      <c r="I44" s="25"/>
      <c r="J44" s="25"/>
      <c r="K44" s="25"/>
      <c r="L44" s="25"/>
      <c r="M44" s="19"/>
      <c r="N44" s="19"/>
      <c r="O44" s="19"/>
      <c r="P44" s="19"/>
      <c r="Q44" s="1"/>
    </row>
    <row r="45" spans="1:17" ht="12.75" customHeight="1" x14ac:dyDescent="0.2">
      <c r="A45" s="159" t="s">
        <v>121</v>
      </c>
      <c r="B45" s="155"/>
      <c r="C45" s="25" t="s">
        <v>122</v>
      </c>
      <c r="D45" s="25"/>
      <c r="E45" s="19"/>
      <c r="F45" s="159" t="s">
        <v>121</v>
      </c>
      <c r="G45" s="155"/>
      <c r="H45" s="155"/>
      <c r="I45" s="160">
        <v>40702</v>
      </c>
      <c r="J45" s="138"/>
      <c r="K45" s="138"/>
      <c r="L45" s="25"/>
      <c r="M45" s="19"/>
      <c r="N45" s="19"/>
      <c r="O45" s="19"/>
      <c r="P45" s="19"/>
      <c r="Q45" s="1"/>
    </row>
  </sheetData>
  <mergeCells count="38">
    <mergeCell ref="F44:H44"/>
    <mergeCell ref="A45:B45"/>
    <mergeCell ref="F45:H45"/>
    <mergeCell ref="I45:K45"/>
    <mergeCell ref="F7:I7"/>
    <mergeCell ref="J7:J8"/>
    <mergeCell ref="F42:H42"/>
    <mergeCell ref="I42:L42"/>
    <mergeCell ref="A43:B43"/>
    <mergeCell ref="I43:L43"/>
    <mergeCell ref="A44:B44"/>
    <mergeCell ref="Q7:Q8"/>
    <mergeCell ref="M9:P15"/>
    <mergeCell ref="Q9:Q15"/>
    <mergeCell ref="Q16:Q26"/>
    <mergeCell ref="F43:H43"/>
    <mergeCell ref="M16:P26"/>
    <mergeCell ref="M27:P30"/>
    <mergeCell ref="Q27:Q30"/>
    <mergeCell ref="M31:P41"/>
    <mergeCell ref="Q31:Q41"/>
    <mergeCell ref="M5:P5"/>
    <mergeCell ref="A5:L5"/>
    <mergeCell ref="D6:E6"/>
    <mergeCell ref="F6:L6"/>
    <mergeCell ref="A7:A8"/>
    <mergeCell ref="B7:B8"/>
    <mergeCell ref="C7:C8"/>
    <mergeCell ref="D7:E7"/>
    <mergeCell ref="K7:K8"/>
    <mergeCell ref="L7:L8"/>
    <mergeCell ref="M7:P8"/>
    <mergeCell ref="A2:B4"/>
    <mergeCell ref="C2:L2"/>
    <mergeCell ref="M2:P2"/>
    <mergeCell ref="C3:L4"/>
    <mergeCell ref="M3:P3"/>
    <mergeCell ref="M4:P4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77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4" width="9.5703125" customWidth="1"/>
    <col min="5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7.28515625" customWidth="1"/>
    <col min="14" max="15" width="5.140625" customWidth="1"/>
    <col min="16" max="16" width="4.7109375" customWidth="1"/>
    <col min="17" max="17" width="5.28515625" customWidth="1"/>
    <col min="18" max="18" width="10.7109375" customWidth="1"/>
    <col min="19" max="26" width="13.42578125" customWidth="1"/>
  </cols>
  <sheetData>
    <row r="1" spans="1:18" ht="19.5" customHeight="1" x14ac:dyDescent="0.2">
      <c r="A1" s="163" t="s">
        <v>0</v>
      </c>
      <c r="B1" s="132"/>
      <c r="C1" s="164" t="s">
        <v>1</v>
      </c>
      <c r="D1" s="138"/>
      <c r="E1" s="138"/>
      <c r="F1" s="138"/>
      <c r="G1" s="138"/>
      <c r="H1" s="138"/>
      <c r="I1" s="138"/>
      <c r="J1" s="138"/>
      <c r="K1" s="138"/>
      <c r="L1" s="139"/>
      <c r="M1" s="167" t="s">
        <v>2</v>
      </c>
      <c r="N1" s="138"/>
      <c r="O1" s="138"/>
      <c r="P1" s="138"/>
      <c r="Q1" s="139"/>
      <c r="R1" s="1"/>
    </row>
    <row r="2" spans="1:18" ht="19.5" customHeight="1" x14ac:dyDescent="0.2">
      <c r="A2" s="133"/>
      <c r="B2" s="134"/>
      <c r="C2" s="166" t="s">
        <v>3</v>
      </c>
      <c r="D2" s="142"/>
      <c r="E2" s="142"/>
      <c r="F2" s="142"/>
      <c r="G2" s="142"/>
      <c r="H2" s="142"/>
      <c r="I2" s="142"/>
      <c r="J2" s="142"/>
      <c r="K2" s="142"/>
      <c r="L2" s="132"/>
      <c r="M2" s="167" t="s">
        <v>4</v>
      </c>
      <c r="N2" s="138"/>
      <c r="O2" s="138"/>
      <c r="P2" s="138"/>
      <c r="Q2" s="139"/>
      <c r="R2" s="1"/>
    </row>
    <row r="3" spans="1:18" ht="19.5" customHeight="1" x14ac:dyDescent="0.2">
      <c r="A3" s="135"/>
      <c r="B3" s="136"/>
      <c r="C3" s="135"/>
      <c r="D3" s="143"/>
      <c r="E3" s="143"/>
      <c r="F3" s="143"/>
      <c r="G3" s="143"/>
      <c r="H3" s="143"/>
      <c r="I3" s="143"/>
      <c r="J3" s="143"/>
      <c r="K3" s="143"/>
      <c r="L3" s="136"/>
      <c r="M3" s="39" t="s">
        <v>5</v>
      </c>
      <c r="N3" s="39"/>
      <c r="O3" s="39"/>
      <c r="P3" s="39"/>
      <c r="Q3" s="40"/>
      <c r="R3" s="1"/>
    </row>
    <row r="4" spans="1:18" ht="12.75" customHeight="1" x14ac:dyDescent="0.2">
      <c r="A4" s="169" t="s">
        <v>6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167" t="s">
        <v>7</v>
      </c>
      <c r="N4" s="138"/>
      <c r="O4" s="138"/>
      <c r="P4" s="139"/>
      <c r="Q4" s="40"/>
      <c r="R4" s="1"/>
    </row>
    <row r="5" spans="1:18" ht="12.75" customHeight="1" x14ac:dyDescent="0.2">
      <c r="A5" s="30" t="s">
        <v>200</v>
      </c>
      <c r="B5" s="31"/>
      <c r="C5" s="31"/>
      <c r="D5" s="170" t="s">
        <v>9</v>
      </c>
      <c r="E5" s="139"/>
      <c r="F5" s="170" t="s">
        <v>201</v>
      </c>
      <c r="G5" s="138"/>
      <c r="H5" s="138"/>
      <c r="I5" s="138"/>
      <c r="J5" s="138"/>
      <c r="K5" s="138"/>
      <c r="L5" s="139"/>
      <c r="M5" s="11" t="s">
        <v>11</v>
      </c>
      <c r="N5" s="11" t="s">
        <v>12</v>
      </c>
      <c r="O5" s="11" t="s">
        <v>13</v>
      </c>
      <c r="P5" s="181" t="s">
        <v>14</v>
      </c>
      <c r="Q5" s="139"/>
      <c r="R5" s="1"/>
    </row>
    <row r="6" spans="1:18" ht="12.75" customHeight="1" x14ac:dyDescent="0.2">
      <c r="A6" s="153" t="s">
        <v>15</v>
      </c>
      <c r="B6" s="171" t="s">
        <v>16</v>
      </c>
      <c r="C6" s="171" t="s">
        <v>17</v>
      </c>
      <c r="D6" s="168" t="s">
        <v>18</v>
      </c>
      <c r="E6" s="139"/>
      <c r="F6" s="168" t="s">
        <v>19</v>
      </c>
      <c r="G6" s="138"/>
      <c r="H6" s="138"/>
      <c r="I6" s="139"/>
      <c r="J6" s="153" t="s">
        <v>20</v>
      </c>
      <c r="K6" s="172" t="s">
        <v>21</v>
      </c>
      <c r="L6" s="153" t="s">
        <v>22</v>
      </c>
      <c r="M6" s="173" t="s">
        <v>23</v>
      </c>
      <c r="N6" s="142"/>
      <c r="O6" s="142"/>
      <c r="P6" s="142"/>
      <c r="Q6" s="132"/>
      <c r="R6" s="180" t="s">
        <v>232</v>
      </c>
    </row>
    <row r="7" spans="1:18" ht="12.75" customHeight="1" x14ac:dyDescent="0.2">
      <c r="A7" s="147"/>
      <c r="B7" s="147"/>
      <c r="C7" s="147"/>
      <c r="D7" s="12" t="s">
        <v>25</v>
      </c>
      <c r="E7" s="12" t="s">
        <v>26</v>
      </c>
      <c r="F7" s="12" t="s">
        <v>27</v>
      </c>
      <c r="G7" s="12" t="s">
        <v>28</v>
      </c>
      <c r="H7" s="12" t="s">
        <v>29</v>
      </c>
      <c r="I7" s="12" t="s">
        <v>30</v>
      </c>
      <c r="J7" s="147"/>
      <c r="K7" s="147"/>
      <c r="L7" s="147"/>
      <c r="M7" s="135"/>
      <c r="N7" s="143"/>
      <c r="O7" s="143"/>
      <c r="P7" s="143"/>
      <c r="Q7" s="136"/>
      <c r="R7" s="147"/>
    </row>
    <row r="8" spans="1:18" ht="12.75" customHeight="1" x14ac:dyDescent="0.2">
      <c r="A8" s="38">
        <v>72</v>
      </c>
      <c r="B8" s="35" t="s">
        <v>149</v>
      </c>
      <c r="C8" s="38" t="s">
        <v>233</v>
      </c>
      <c r="D8" s="14">
        <v>34702</v>
      </c>
      <c r="E8" s="14">
        <v>34716</v>
      </c>
      <c r="F8" s="38"/>
      <c r="G8" s="38"/>
      <c r="H8" s="38"/>
      <c r="I8" s="38"/>
      <c r="J8" s="15">
        <v>212</v>
      </c>
      <c r="K8" s="38" t="s">
        <v>151</v>
      </c>
      <c r="L8" s="38" t="s">
        <v>152</v>
      </c>
      <c r="M8" s="158" t="s">
        <v>216</v>
      </c>
      <c r="N8" s="142"/>
      <c r="O8" s="142"/>
      <c r="P8" s="142"/>
      <c r="Q8" s="132"/>
      <c r="R8" s="156" t="s">
        <v>216</v>
      </c>
    </row>
    <row r="9" spans="1:18" ht="12.75" customHeight="1" x14ac:dyDescent="0.2">
      <c r="A9" s="38">
        <v>73</v>
      </c>
      <c r="B9" s="35" t="s">
        <v>149</v>
      </c>
      <c r="C9" s="38" t="s">
        <v>234</v>
      </c>
      <c r="D9" s="14">
        <v>34628</v>
      </c>
      <c r="E9" s="14">
        <v>34725</v>
      </c>
      <c r="F9" s="38"/>
      <c r="G9" s="38"/>
      <c r="H9" s="38"/>
      <c r="I9" s="38"/>
      <c r="J9" s="15">
        <v>211</v>
      </c>
      <c r="K9" s="38" t="s">
        <v>151</v>
      </c>
      <c r="L9" s="38" t="s">
        <v>152</v>
      </c>
      <c r="M9" s="133"/>
      <c r="N9" s="155"/>
      <c r="O9" s="155"/>
      <c r="P9" s="155"/>
      <c r="Q9" s="134"/>
      <c r="R9" s="157"/>
    </row>
    <row r="10" spans="1:18" ht="12.75" customHeight="1" x14ac:dyDescent="0.2">
      <c r="A10" s="38">
        <v>74</v>
      </c>
      <c r="B10" s="35" t="s">
        <v>149</v>
      </c>
      <c r="C10" s="38" t="s">
        <v>235</v>
      </c>
      <c r="D10" s="14">
        <v>34698</v>
      </c>
      <c r="E10" s="14">
        <v>34751</v>
      </c>
      <c r="F10" s="38"/>
      <c r="G10" s="38"/>
      <c r="H10" s="38"/>
      <c r="I10" s="38"/>
      <c r="J10" s="15">
        <v>211</v>
      </c>
      <c r="K10" s="38" t="s">
        <v>151</v>
      </c>
      <c r="L10" s="38" t="s">
        <v>152</v>
      </c>
      <c r="M10" s="133"/>
      <c r="N10" s="155"/>
      <c r="O10" s="155"/>
      <c r="P10" s="155"/>
      <c r="Q10" s="134"/>
      <c r="R10" s="157"/>
    </row>
    <row r="11" spans="1:18" ht="12.75" customHeight="1" x14ac:dyDescent="0.2">
      <c r="A11" s="38">
        <v>75</v>
      </c>
      <c r="B11" s="34" t="s">
        <v>149</v>
      </c>
      <c r="C11" s="12" t="s">
        <v>236</v>
      </c>
      <c r="D11" s="14">
        <v>34680</v>
      </c>
      <c r="E11" s="14">
        <v>34754</v>
      </c>
      <c r="F11" s="12"/>
      <c r="G11" s="12"/>
      <c r="H11" s="12"/>
      <c r="I11" s="12"/>
      <c r="J11" s="11">
        <v>115</v>
      </c>
      <c r="K11" s="12" t="s">
        <v>151</v>
      </c>
      <c r="L11" s="12" t="s">
        <v>152</v>
      </c>
      <c r="M11" s="133"/>
      <c r="N11" s="155"/>
      <c r="O11" s="155"/>
      <c r="P11" s="155"/>
      <c r="Q11" s="134"/>
      <c r="R11" s="157"/>
    </row>
    <row r="12" spans="1:18" ht="12.75" customHeight="1" x14ac:dyDescent="0.2">
      <c r="A12" s="38">
        <v>76</v>
      </c>
      <c r="B12" s="34" t="s">
        <v>149</v>
      </c>
      <c r="C12" s="12" t="s">
        <v>237</v>
      </c>
      <c r="D12" s="14">
        <v>34754</v>
      </c>
      <c r="E12" s="14">
        <v>34764</v>
      </c>
      <c r="F12" s="12"/>
      <c r="G12" s="12"/>
      <c r="H12" s="12"/>
      <c r="I12" s="12"/>
      <c r="J12" s="11">
        <v>216</v>
      </c>
      <c r="K12" s="12" t="s">
        <v>151</v>
      </c>
      <c r="L12" s="12" t="s">
        <v>152</v>
      </c>
      <c r="M12" s="135"/>
      <c r="N12" s="143"/>
      <c r="O12" s="143"/>
      <c r="P12" s="143"/>
      <c r="Q12" s="136"/>
      <c r="R12" s="147"/>
    </row>
    <row r="13" spans="1:18" ht="12.75" customHeight="1" x14ac:dyDescent="0.2">
      <c r="A13" s="24" t="s">
        <v>113</v>
      </c>
      <c r="B13" s="24"/>
      <c r="C13" s="25" t="s">
        <v>114</v>
      </c>
      <c r="D13" s="25"/>
      <c r="E13" s="19"/>
      <c r="F13" s="159" t="s">
        <v>115</v>
      </c>
      <c r="G13" s="155"/>
      <c r="H13" s="155"/>
      <c r="I13" s="161" t="s">
        <v>116</v>
      </c>
      <c r="J13" s="143"/>
      <c r="K13" s="143"/>
      <c r="L13" s="143"/>
      <c r="M13" s="19"/>
      <c r="N13" s="19"/>
      <c r="O13" s="19"/>
      <c r="P13" s="19"/>
      <c r="Q13" s="1"/>
      <c r="R13" s="1"/>
    </row>
    <row r="14" spans="1:18" ht="12.75" customHeight="1" x14ac:dyDescent="0.2">
      <c r="A14" s="159" t="s">
        <v>117</v>
      </c>
      <c r="B14" s="155"/>
      <c r="C14" s="27" t="s">
        <v>118</v>
      </c>
      <c r="D14" s="27"/>
      <c r="E14" s="19"/>
      <c r="F14" s="159" t="s">
        <v>117</v>
      </c>
      <c r="G14" s="155"/>
      <c r="H14" s="155"/>
      <c r="I14" s="162" t="s">
        <v>119</v>
      </c>
      <c r="J14" s="138"/>
      <c r="K14" s="138"/>
      <c r="L14" s="138"/>
      <c r="M14" s="19"/>
      <c r="N14" s="19"/>
      <c r="O14" s="19"/>
      <c r="P14" s="19"/>
      <c r="Q14" s="1"/>
      <c r="R14" s="1"/>
    </row>
    <row r="15" spans="1:18" ht="12.75" customHeight="1" x14ac:dyDescent="0.2">
      <c r="A15" s="159" t="s">
        <v>120</v>
      </c>
      <c r="B15" s="155"/>
      <c r="C15" s="25"/>
      <c r="D15" s="25"/>
      <c r="E15" s="19"/>
      <c r="F15" s="159" t="s">
        <v>120</v>
      </c>
      <c r="G15" s="155"/>
      <c r="H15" s="155"/>
      <c r="I15" s="25"/>
      <c r="J15" s="25"/>
      <c r="K15" s="25"/>
      <c r="L15" s="25"/>
      <c r="M15" s="19"/>
      <c r="N15" s="19"/>
      <c r="O15" s="19"/>
      <c r="P15" s="19"/>
      <c r="Q15" s="1"/>
      <c r="R15" s="1"/>
    </row>
    <row r="16" spans="1:18" ht="12.75" customHeight="1" x14ac:dyDescent="0.2">
      <c r="A16" s="159" t="s">
        <v>121</v>
      </c>
      <c r="B16" s="155"/>
      <c r="C16" s="25" t="s">
        <v>122</v>
      </c>
      <c r="D16" s="25"/>
      <c r="E16" s="19"/>
      <c r="F16" s="159" t="s">
        <v>121</v>
      </c>
      <c r="G16" s="155"/>
      <c r="H16" s="155"/>
      <c r="I16" s="160">
        <v>40702</v>
      </c>
      <c r="J16" s="138"/>
      <c r="K16" s="138"/>
      <c r="L16" s="25"/>
      <c r="M16" s="19"/>
      <c r="N16" s="19"/>
      <c r="O16" s="19"/>
      <c r="P16" s="19"/>
      <c r="Q16" s="1"/>
      <c r="R16" s="1"/>
    </row>
    <row r="20" spans="1:18" ht="12.75" customHeight="1" x14ac:dyDescent="0.2">
      <c r="A20" s="176"/>
      <c r="B20" s="132"/>
      <c r="C20" s="177" t="s">
        <v>238</v>
      </c>
      <c r="D20" s="142"/>
      <c r="E20" s="142"/>
      <c r="F20" s="142"/>
      <c r="G20" s="142"/>
      <c r="H20" s="142"/>
      <c r="I20" s="142"/>
      <c r="J20" s="142"/>
      <c r="K20" s="142"/>
      <c r="L20" s="142"/>
      <c r="M20" s="132"/>
      <c r="N20" s="178" t="s">
        <v>239</v>
      </c>
      <c r="O20" s="138"/>
      <c r="P20" s="138"/>
      <c r="Q20" s="139"/>
      <c r="R20" s="1"/>
    </row>
    <row r="21" spans="1:18" ht="12.75" customHeight="1" x14ac:dyDescent="0.2">
      <c r="A21" s="133"/>
      <c r="B21" s="134"/>
      <c r="C21" s="135"/>
      <c r="D21" s="143"/>
      <c r="E21" s="143"/>
      <c r="F21" s="143"/>
      <c r="G21" s="143"/>
      <c r="H21" s="143"/>
      <c r="I21" s="143"/>
      <c r="J21" s="143"/>
      <c r="K21" s="143"/>
      <c r="L21" s="143"/>
      <c r="M21" s="136"/>
      <c r="N21" s="178" t="s">
        <v>240</v>
      </c>
      <c r="O21" s="138"/>
      <c r="P21" s="138"/>
      <c r="Q21" s="139"/>
      <c r="R21" s="1"/>
    </row>
    <row r="22" spans="1:18" ht="12.75" customHeight="1" x14ac:dyDescent="0.2">
      <c r="A22" s="133"/>
      <c r="B22" s="134"/>
      <c r="C22" s="177" t="s">
        <v>241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32"/>
      <c r="N22" s="179" t="s">
        <v>242</v>
      </c>
      <c r="O22" s="138"/>
      <c r="P22" s="138"/>
      <c r="Q22" s="139"/>
      <c r="R22" s="1"/>
    </row>
    <row r="23" spans="1:18" ht="15.75" customHeight="1" x14ac:dyDescent="0.2">
      <c r="A23" s="135"/>
      <c r="B23" s="136"/>
      <c r="C23" s="135"/>
      <c r="D23" s="143"/>
      <c r="E23" s="143"/>
      <c r="F23" s="143"/>
      <c r="G23" s="143"/>
      <c r="H23" s="143"/>
      <c r="I23" s="143"/>
      <c r="J23" s="143"/>
      <c r="K23" s="143"/>
      <c r="L23" s="143"/>
      <c r="M23" s="136"/>
      <c r="N23" s="179" t="s">
        <v>5</v>
      </c>
      <c r="O23" s="138"/>
      <c r="P23" s="138"/>
      <c r="Q23" s="139"/>
      <c r="R23" s="1"/>
    </row>
    <row r="24" spans="1:18" ht="12.75" customHeight="1" x14ac:dyDescent="0.2">
      <c r="A24" s="183" t="s">
        <v>243</v>
      </c>
      <c r="B24" s="138"/>
      <c r="C24" s="139"/>
      <c r="D24" s="186" t="s">
        <v>244</v>
      </c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9"/>
      <c r="R24" s="1"/>
    </row>
    <row r="25" spans="1:18" ht="12.75" customHeight="1" x14ac:dyDescent="0.2">
      <c r="A25" s="183" t="s">
        <v>245</v>
      </c>
      <c r="B25" s="138"/>
      <c r="C25" s="139"/>
      <c r="D25" s="185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9"/>
      <c r="R25" s="1"/>
    </row>
    <row r="26" spans="1:18" ht="12.75" customHeight="1" x14ac:dyDescent="0.2">
      <c r="A26" s="185" t="s">
        <v>246</v>
      </c>
      <c r="B26" s="139"/>
      <c r="C26" s="43"/>
      <c r="D26" s="187" t="s">
        <v>247</v>
      </c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9"/>
      <c r="R26" s="1"/>
    </row>
    <row r="27" spans="1:18" ht="12.75" customHeight="1" x14ac:dyDescent="0.2">
      <c r="A27" s="153" t="s">
        <v>15</v>
      </c>
      <c r="B27" s="172" t="s">
        <v>16</v>
      </c>
      <c r="C27" s="153" t="s">
        <v>248</v>
      </c>
      <c r="D27" s="184" t="s">
        <v>18</v>
      </c>
      <c r="E27" s="139"/>
      <c r="F27" s="184" t="s">
        <v>249</v>
      </c>
      <c r="G27" s="138"/>
      <c r="H27" s="138"/>
      <c r="I27" s="138"/>
      <c r="J27" s="139"/>
      <c r="K27" s="153" t="s">
        <v>250</v>
      </c>
      <c r="L27" s="172" t="s">
        <v>251</v>
      </c>
      <c r="M27" s="153" t="s">
        <v>252</v>
      </c>
      <c r="N27" s="188" t="s">
        <v>253</v>
      </c>
      <c r="O27" s="142"/>
      <c r="P27" s="142"/>
      <c r="Q27" s="132"/>
      <c r="R27" s="180" t="s">
        <v>232</v>
      </c>
    </row>
    <row r="28" spans="1:18" ht="12.75" customHeight="1" x14ac:dyDescent="0.2">
      <c r="A28" s="147"/>
      <c r="B28" s="147"/>
      <c r="C28" s="147"/>
      <c r="D28" s="15" t="s">
        <v>25</v>
      </c>
      <c r="E28" s="15" t="s">
        <v>26</v>
      </c>
      <c r="F28" s="15" t="s">
        <v>254</v>
      </c>
      <c r="G28" s="15" t="s">
        <v>255</v>
      </c>
      <c r="H28" s="15" t="s">
        <v>256</v>
      </c>
      <c r="I28" s="15" t="s">
        <v>257</v>
      </c>
      <c r="J28" s="15" t="s">
        <v>258</v>
      </c>
      <c r="K28" s="147"/>
      <c r="L28" s="147"/>
      <c r="M28" s="147"/>
      <c r="N28" s="135"/>
      <c r="O28" s="143"/>
      <c r="P28" s="143"/>
      <c r="Q28" s="136"/>
      <c r="R28" s="147"/>
    </row>
    <row r="29" spans="1:18" ht="12.75" customHeight="1" x14ac:dyDescent="0.2">
      <c r="A29" s="44">
        <v>1</v>
      </c>
      <c r="B29" s="15" t="s">
        <v>259</v>
      </c>
      <c r="C29" s="44" t="s">
        <v>260</v>
      </c>
      <c r="D29" s="45">
        <v>34768</v>
      </c>
      <c r="E29" s="45">
        <v>34773</v>
      </c>
      <c r="F29" s="15">
        <v>1</v>
      </c>
      <c r="G29" s="15">
        <v>1</v>
      </c>
      <c r="H29" s="15"/>
      <c r="I29" s="15"/>
      <c r="J29" s="15"/>
      <c r="K29" s="44">
        <v>219</v>
      </c>
      <c r="L29" s="46"/>
      <c r="M29" s="44"/>
      <c r="N29" s="158"/>
      <c r="O29" s="142"/>
      <c r="P29" s="142"/>
      <c r="Q29" s="132"/>
      <c r="R29" s="156" t="s">
        <v>261</v>
      </c>
    </row>
    <row r="30" spans="1:18" ht="12.75" customHeight="1" x14ac:dyDescent="0.2">
      <c r="A30" s="44">
        <v>2</v>
      </c>
      <c r="B30" s="15" t="s">
        <v>259</v>
      </c>
      <c r="C30" s="44" t="s">
        <v>262</v>
      </c>
      <c r="D30" s="45">
        <v>34773</v>
      </c>
      <c r="E30" s="45">
        <v>34801</v>
      </c>
      <c r="F30" s="15"/>
      <c r="G30" s="15">
        <v>2</v>
      </c>
      <c r="H30" s="15"/>
      <c r="I30" s="15"/>
      <c r="J30" s="15"/>
      <c r="K30" s="44">
        <v>198</v>
      </c>
      <c r="L30" s="46"/>
      <c r="M30" s="44"/>
      <c r="N30" s="133"/>
      <c r="O30" s="155"/>
      <c r="P30" s="155"/>
      <c r="Q30" s="134"/>
      <c r="R30" s="157"/>
    </row>
    <row r="31" spans="1:18" ht="12.75" customHeight="1" x14ac:dyDescent="0.2">
      <c r="A31" s="44">
        <v>3</v>
      </c>
      <c r="B31" s="15" t="s">
        <v>259</v>
      </c>
      <c r="C31" s="44" t="s">
        <v>263</v>
      </c>
      <c r="D31" s="45">
        <v>34806</v>
      </c>
      <c r="E31" s="45">
        <v>34816</v>
      </c>
      <c r="F31" s="15"/>
      <c r="G31" s="15">
        <v>3</v>
      </c>
      <c r="H31" s="15"/>
      <c r="I31" s="15"/>
      <c r="J31" s="15"/>
      <c r="K31" s="44">
        <v>210</v>
      </c>
      <c r="L31" s="46"/>
      <c r="M31" s="44"/>
      <c r="N31" s="133"/>
      <c r="O31" s="155"/>
      <c r="P31" s="155"/>
      <c r="Q31" s="134"/>
      <c r="R31" s="157"/>
    </row>
    <row r="32" spans="1:18" ht="12.75" customHeight="1" x14ac:dyDescent="0.2">
      <c r="A32" s="44">
        <v>4</v>
      </c>
      <c r="B32" s="15" t="s">
        <v>259</v>
      </c>
      <c r="C32" s="44" t="s">
        <v>264</v>
      </c>
      <c r="D32" s="45">
        <v>34821</v>
      </c>
      <c r="E32" s="45">
        <v>34831</v>
      </c>
      <c r="F32" s="15"/>
      <c r="G32" s="15">
        <v>4</v>
      </c>
      <c r="H32" s="15"/>
      <c r="I32" s="15"/>
      <c r="J32" s="15"/>
      <c r="K32" s="44">
        <v>211</v>
      </c>
      <c r="L32" s="46"/>
      <c r="M32" s="44"/>
      <c r="N32" s="133"/>
      <c r="O32" s="155"/>
      <c r="P32" s="155"/>
      <c r="Q32" s="134"/>
      <c r="R32" s="157"/>
    </row>
    <row r="33" spans="1:18" ht="12.75" customHeight="1" x14ac:dyDescent="0.2">
      <c r="A33" s="44">
        <v>5</v>
      </c>
      <c r="B33" s="15" t="s">
        <v>259</v>
      </c>
      <c r="C33" s="44" t="s">
        <v>265</v>
      </c>
      <c r="D33" s="45">
        <v>34836</v>
      </c>
      <c r="E33" s="45">
        <v>34842</v>
      </c>
      <c r="F33" s="15"/>
      <c r="G33" s="15">
        <v>5</v>
      </c>
      <c r="H33" s="15"/>
      <c r="I33" s="15"/>
      <c r="J33" s="15"/>
      <c r="K33" s="44">
        <v>226</v>
      </c>
      <c r="L33" s="46"/>
      <c r="M33" s="44"/>
      <c r="N33" s="133"/>
      <c r="O33" s="155"/>
      <c r="P33" s="155"/>
      <c r="Q33" s="134"/>
      <c r="R33" s="157"/>
    </row>
    <row r="34" spans="1:18" ht="12.75" customHeight="1" x14ac:dyDescent="0.2">
      <c r="A34" s="44">
        <v>6</v>
      </c>
      <c r="B34" s="15" t="s">
        <v>259</v>
      </c>
      <c r="C34" s="44" t="s">
        <v>266</v>
      </c>
      <c r="D34" s="45">
        <v>34842</v>
      </c>
      <c r="E34" s="45">
        <v>34871</v>
      </c>
      <c r="F34" s="15"/>
      <c r="G34" s="15">
        <v>6</v>
      </c>
      <c r="H34" s="15"/>
      <c r="I34" s="15"/>
      <c r="J34" s="15"/>
      <c r="K34" s="44">
        <v>198</v>
      </c>
      <c r="L34" s="46"/>
      <c r="M34" s="44"/>
      <c r="N34" s="135"/>
      <c r="O34" s="143"/>
      <c r="P34" s="143"/>
      <c r="Q34" s="136"/>
      <c r="R34" s="147"/>
    </row>
    <row r="35" spans="1:18" ht="67.5" customHeight="1" x14ac:dyDescent="0.2">
      <c r="A35" s="44">
        <v>7</v>
      </c>
      <c r="B35" s="15" t="s">
        <v>259</v>
      </c>
      <c r="C35" s="44" t="s">
        <v>267</v>
      </c>
      <c r="D35" s="45">
        <v>34871</v>
      </c>
      <c r="E35" s="45">
        <v>34880</v>
      </c>
      <c r="F35" s="15">
        <v>2</v>
      </c>
      <c r="G35" s="15">
        <v>1</v>
      </c>
      <c r="H35" s="15"/>
      <c r="I35" s="15"/>
      <c r="J35" s="15"/>
      <c r="K35" s="44">
        <v>222</v>
      </c>
      <c r="L35" s="46"/>
      <c r="M35" s="44"/>
      <c r="N35" s="158"/>
      <c r="O35" s="142"/>
      <c r="P35" s="142"/>
      <c r="Q35" s="132"/>
      <c r="R35" s="156" t="s">
        <v>268</v>
      </c>
    </row>
    <row r="36" spans="1:18" ht="12.75" customHeight="1" x14ac:dyDescent="0.2">
      <c r="A36" s="44">
        <v>8</v>
      </c>
      <c r="B36" s="15" t="s">
        <v>259</v>
      </c>
      <c r="C36" s="47" t="s">
        <v>269</v>
      </c>
      <c r="D36" s="45">
        <v>34884</v>
      </c>
      <c r="E36" s="45">
        <v>34903</v>
      </c>
      <c r="F36" s="15"/>
      <c r="G36" s="15">
        <v>2</v>
      </c>
      <c r="H36" s="15"/>
      <c r="I36" s="15"/>
      <c r="J36" s="15"/>
      <c r="K36" s="15">
        <v>171</v>
      </c>
      <c r="L36" s="15"/>
      <c r="M36" s="15"/>
      <c r="N36" s="133"/>
      <c r="O36" s="155"/>
      <c r="P36" s="155"/>
      <c r="Q36" s="134"/>
      <c r="R36" s="157"/>
    </row>
    <row r="37" spans="1:18" ht="12.75" customHeight="1" x14ac:dyDescent="0.2">
      <c r="A37" s="44">
        <v>9</v>
      </c>
      <c r="B37" s="15" t="s">
        <v>259</v>
      </c>
      <c r="C37" s="47" t="s">
        <v>270</v>
      </c>
      <c r="D37" s="45">
        <v>34904</v>
      </c>
      <c r="E37" s="45">
        <v>34911</v>
      </c>
      <c r="F37" s="15"/>
      <c r="G37" s="15">
        <v>3</v>
      </c>
      <c r="H37" s="15"/>
      <c r="I37" s="15"/>
      <c r="J37" s="15"/>
      <c r="K37" s="15">
        <v>90</v>
      </c>
      <c r="L37" s="15"/>
      <c r="M37" s="15"/>
      <c r="N37" s="133"/>
      <c r="O37" s="155"/>
      <c r="P37" s="155"/>
      <c r="Q37" s="134"/>
      <c r="R37" s="157"/>
    </row>
    <row r="38" spans="1:18" ht="12.75" customHeight="1" x14ac:dyDescent="0.2">
      <c r="A38" s="44">
        <v>10</v>
      </c>
      <c r="B38" s="15" t="s">
        <v>259</v>
      </c>
      <c r="C38" s="47" t="s">
        <v>271</v>
      </c>
      <c r="D38" s="45">
        <v>34912</v>
      </c>
      <c r="E38" s="45">
        <v>34928</v>
      </c>
      <c r="F38" s="15"/>
      <c r="G38" s="15">
        <v>4</v>
      </c>
      <c r="H38" s="15"/>
      <c r="I38" s="15"/>
      <c r="J38" s="15"/>
      <c r="K38" s="15">
        <v>226</v>
      </c>
      <c r="L38" s="15"/>
      <c r="M38" s="15"/>
      <c r="N38" s="133"/>
      <c r="O38" s="155"/>
      <c r="P38" s="155"/>
      <c r="Q38" s="134"/>
      <c r="R38" s="157"/>
    </row>
    <row r="39" spans="1:18" ht="12.75" customHeight="1" x14ac:dyDescent="0.2">
      <c r="A39" s="44">
        <v>11</v>
      </c>
      <c r="B39" s="15" t="s">
        <v>259</v>
      </c>
      <c r="C39" s="47" t="s">
        <v>272</v>
      </c>
      <c r="D39" s="45">
        <v>34928</v>
      </c>
      <c r="E39" s="45">
        <v>34941</v>
      </c>
      <c r="F39" s="48"/>
      <c r="G39" s="15">
        <v>5</v>
      </c>
      <c r="H39" s="15"/>
      <c r="I39" s="15"/>
      <c r="J39" s="15"/>
      <c r="K39" s="15">
        <v>230</v>
      </c>
      <c r="L39" s="15"/>
      <c r="M39" s="15"/>
      <c r="N39" s="133"/>
      <c r="O39" s="155"/>
      <c r="P39" s="155"/>
      <c r="Q39" s="134"/>
      <c r="R39" s="147"/>
    </row>
    <row r="40" spans="1:18" ht="45" customHeight="1" x14ac:dyDescent="0.2">
      <c r="A40" s="44">
        <v>12</v>
      </c>
      <c r="B40" s="15" t="s">
        <v>259</v>
      </c>
      <c r="C40" s="47" t="s">
        <v>273</v>
      </c>
      <c r="D40" s="45">
        <v>34947</v>
      </c>
      <c r="E40" s="45">
        <v>34955</v>
      </c>
      <c r="F40" s="15">
        <v>3</v>
      </c>
      <c r="G40" s="15">
        <v>1</v>
      </c>
      <c r="H40" s="15"/>
      <c r="I40" s="15"/>
      <c r="J40" s="15"/>
      <c r="K40" s="15">
        <v>207</v>
      </c>
      <c r="L40" s="15"/>
      <c r="M40" s="15"/>
      <c r="N40" s="158"/>
      <c r="O40" s="142"/>
      <c r="P40" s="142"/>
      <c r="Q40" s="132"/>
      <c r="R40" s="156"/>
    </row>
    <row r="41" spans="1:18" ht="12.75" customHeight="1" x14ac:dyDescent="0.2">
      <c r="A41" s="44">
        <v>13</v>
      </c>
      <c r="B41" s="15" t="s">
        <v>259</v>
      </c>
      <c r="C41" s="47" t="s">
        <v>274</v>
      </c>
      <c r="D41" s="45">
        <v>34957</v>
      </c>
      <c r="E41" s="45">
        <v>34970</v>
      </c>
      <c r="F41" s="15"/>
      <c r="G41" s="15">
        <v>2</v>
      </c>
      <c r="H41" s="15"/>
      <c r="I41" s="15"/>
      <c r="J41" s="15"/>
      <c r="K41" s="15">
        <v>238</v>
      </c>
      <c r="L41" s="15"/>
      <c r="M41" s="15"/>
      <c r="N41" s="133"/>
      <c r="O41" s="155"/>
      <c r="P41" s="155"/>
      <c r="Q41" s="134"/>
      <c r="R41" s="157"/>
    </row>
    <row r="42" spans="1:18" ht="12.75" customHeight="1" x14ac:dyDescent="0.2">
      <c r="A42" s="44">
        <v>14</v>
      </c>
      <c r="B42" s="15" t="s">
        <v>259</v>
      </c>
      <c r="C42" s="47" t="s">
        <v>275</v>
      </c>
      <c r="D42" s="45">
        <v>34974</v>
      </c>
      <c r="E42" s="45">
        <v>34989</v>
      </c>
      <c r="F42" s="15"/>
      <c r="G42" s="15">
        <v>3</v>
      </c>
      <c r="H42" s="15"/>
      <c r="I42" s="15"/>
      <c r="J42" s="15"/>
      <c r="K42" s="15">
        <v>208</v>
      </c>
      <c r="L42" s="15"/>
      <c r="M42" s="15"/>
      <c r="N42" s="133"/>
      <c r="O42" s="155"/>
      <c r="P42" s="155"/>
      <c r="Q42" s="134"/>
      <c r="R42" s="157"/>
    </row>
    <row r="43" spans="1:18" ht="12.75" customHeight="1" x14ac:dyDescent="0.2">
      <c r="A43" s="44">
        <v>15</v>
      </c>
      <c r="B43" s="15" t="s">
        <v>259</v>
      </c>
      <c r="C43" s="47" t="s">
        <v>276</v>
      </c>
      <c r="D43" s="45">
        <v>34989</v>
      </c>
      <c r="E43" s="45">
        <v>35003</v>
      </c>
      <c r="F43" s="15"/>
      <c r="G43" s="15">
        <v>4</v>
      </c>
      <c r="H43" s="15"/>
      <c r="I43" s="15"/>
      <c r="J43" s="15"/>
      <c r="K43" s="15">
        <v>160</v>
      </c>
      <c r="L43" s="15"/>
      <c r="M43" s="15"/>
      <c r="N43" s="133"/>
      <c r="O43" s="155"/>
      <c r="P43" s="155"/>
      <c r="Q43" s="134"/>
      <c r="R43" s="157"/>
    </row>
    <row r="44" spans="1:18" ht="12.75" customHeight="1" x14ac:dyDescent="0.2">
      <c r="A44" s="44">
        <v>16</v>
      </c>
      <c r="B44" s="15" t="s">
        <v>259</v>
      </c>
      <c r="C44" s="44" t="s">
        <v>277</v>
      </c>
      <c r="D44" s="45">
        <v>34843</v>
      </c>
      <c r="E44" s="45">
        <v>34850</v>
      </c>
      <c r="F44" s="15">
        <v>1</v>
      </c>
      <c r="G44" s="15">
        <v>1</v>
      </c>
      <c r="H44" s="15"/>
      <c r="I44" s="15"/>
      <c r="J44" s="15"/>
      <c r="K44" s="44">
        <v>160</v>
      </c>
      <c r="L44" s="46"/>
      <c r="M44" s="44"/>
      <c r="N44" s="135"/>
      <c r="O44" s="143"/>
      <c r="P44" s="143"/>
      <c r="Q44" s="136"/>
      <c r="R44" s="147"/>
    </row>
    <row r="45" spans="1:18" ht="12.75" customHeight="1" x14ac:dyDescent="0.2">
      <c r="A45" s="44">
        <v>17</v>
      </c>
      <c r="B45" s="15" t="s">
        <v>259</v>
      </c>
      <c r="C45" s="49" t="s">
        <v>278</v>
      </c>
      <c r="D45" s="50">
        <v>35004</v>
      </c>
      <c r="E45" s="50">
        <v>35027</v>
      </c>
      <c r="F45" s="12">
        <v>4</v>
      </c>
      <c r="G45" s="12">
        <v>1</v>
      </c>
      <c r="H45" s="12"/>
      <c r="I45" s="12"/>
      <c r="J45" s="12"/>
      <c r="K45" s="12">
        <v>227</v>
      </c>
      <c r="L45" s="12"/>
      <c r="M45" s="12"/>
      <c r="N45" s="158"/>
      <c r="O45" s="142"/>
      <c r="P45" s="142"/>
      <c r="Q45" s="132"/>
      <c r="R45" s="156" t="s">
        <v>268</v>
      </c>
    </row>
    <row r="46" spans="1:18" ht="12.75" customHeight="1" x14ac:dyDescent="0.2">
      <c r="A46" s="44">
        <v>18</v>
      </c>
      <c r="B46" s="15" t="s">
        <v>259</v>
      </c>
      <c r="C46" s="49" t="s">
        <v>279</v>
      </c>
      <c r="D46" s="50">
        <v>35027</v>
      </c>
      <c r="E46" s="50">
        <v>35053</v>
      </c>
      <c r="F46" s="12"/>
      <c r="G46" s="12">
        <v>2</v>
      </c>
      <c r="H46" s="12"/>
      <c r="I46" s="12"/>
      <c r="J46" s="12"/>
      <c r="K46" s="12">
        <v>170</v>
      </c>
      <c r="L46" s="12"/>
      <c r="M46" s="12"/>
      <c r="N46" s="133"/>
      <c r="O46" s="155"/>
      <c r="P46" s="155"/>
      <c r="Q46" s="134"/>
      <c r="R46" s="157"/>
    </row>
    <row r="47" spans="1:18" ht="12.75" customHeight="1" x14ac:dyDescent="0.2">
      <c r="A47" s="44">
        <v>19</v>
      </c>
      <c r="B47" s="15" t="s">
        <v>259</v>
      </c>
      <c r="C47" s="49" t="s">
        <v>280</v>
      </c>
      <c r="D47" s="50">
        <v>35053</v>
      </c>
      <c r="E47" s="50">
        <v>35061</v>
      </c>
      <c r="F47" s="12"/>
      <c r="G47" s="12">
        <v>3</v>
      </c>
      <c r="H47" s="12"/>
      <c r="I47" s="12"/>
      <c r="J47" s="12"/>
      <c r="K47" s="12">
        <v>185</v>
      </c>
      <c r="L47" s="12"/>
      <c r="M47" s="12"/>
      <c r="N47" s="133"/>
      <c r="O47" s="155"/>
      <c r="P47" s="155"/>
      <c r="Q47" s="134"/>
      <c r="R47" s="157"/>
    </row>
    <row r="48" spans="1:18" ht="12.75" customHeight="1" x14ac:dyDescent="0.2">
      <c r="A48" s="44">
        <v>20</v>
      </c>
      <c r="B48" s="15" t="s">
        <v>259</v>
      </c>
      <c r="C48" s="47" t="s">
        <v>281</v>
      </c>
      <c r="D48" s="51">
        <v>35061</v>
      </c>
      <c r="E48" s="51">
        <v>35062</v>
      </c>
      <c r="F48" s="15"/>
      <c r="G48" s="15">
        <v>4</v>
      </c>
      <c r="H48" s="15"/>
      <c r="I48" s="15"/>
      <c r="J48" s="15"/>
      <c r="K48" s="15"/>
      <c r="L48" s="15"/>
      <c r="M48" s="15"/>
      <c r="N48" s="135"/>
      <c r="O48" s="143"/>
      <c r="P48" s="143"/>
      <c r="Q48" s="136"/>
      <c r="R48" s="147"/>
    </row>
    <row r="49" spans="1:18" ht="12.75" customHeight="1" x14ac:dyDescent="0.2">
      <c r="A49" s="44">
        <v>21</v>
      </c>
      <c r="B49" s="15" t="s">
        <v>259</v>
      </c>
      <c r="C49" s="15" t="s">
        <v>282</v>
      </c>
      <c r="D49" s="45">
        <v>35083</v>
      </c>
      <c r="E49" s="45">
        <v>35094</v>
      </c>
      <c r="F49" s="15">
        <v>5</v>
      </c>
      <c r="G49" s="15">
        <v>1</v>
      </c>
      <c r="H49" s="15"/>
      <c r="I49" s="15"/>
      <c r="J49" s="15"/>
      <c r="K49" s="15">
        <v>120</v>
      </c>
      <c r="L49" s="15"/>
      <c r="M49" s="15"/>
      <c r="N49" s="158"/>
      <c r="O49" s="142"/>
      <c r="P49" s="142"/>
      <c r="Q49" s="132"/>
      <c r="R49" s="156" t="s">
        <v>283</v>
      </c>
    </row>
    <row r="50" spans="1:18" ht="12.75" customHeight="1" x14ac:dyDescent="0.2">
      <c r="A50" s="44">
        <v>22</v>
      </c>
      <c r="B50" s="15" t="s">
        <v>259</v>
      </c>
      <c r="C50" s="47" t="s">
        <v>284</v>
      </c>
      <c r="D50" s="45">
        <v>35100</v>
      </c>
      <c r="E50" s="45">
        <v>35122</v>
      </c>
      <c r="F50" s="15"/>
      <c r="G50" s="15">
        <v>2</v>
      </c>
      <c r="H50" s="15"/>
      <c r="I50" s="15"/>
      <c r="J50" s="15"/>
      <c r="K50" s="15">
        <v>256</v>
      </c>
      <c r="L50" s="15"/>
      <c r="M50" s="15"/>
      <c r="N50" s="133"/>
      <c r="O50" s="155"/>
      <c r="P50" s="155"/>
      <c r="Q50" s="134"/>
      <c r="R50" s="157"/>
    </row>
    <row r="51" spans="1:18" ht="12.75" customHeight="1" x14ac:dyDescent="0.2">
      <c r="A51" s="44">
        <v>23</v>
      </c>
      <c r="B51" s="15" t="s">
        <v>259</v>
      </c>
      <c r="C51" s="47" t="s">
        <v>285</v>
      </c>
      <c r="D51" s="45">
        <v>35122</v>
      </c>
      <c r="E51" s="45">
        <v>35128</v>
      </c>
      <c r="F51" s="15"/>
      <c r="G51" s="15">
        <v>3</v>
      </c>
      <c r="H51" s="15"/>
      <c r="I51" s="15"/>
      <c r="J51" s="15"/>
      <c r="K51" s="15">
        <v>185</v>
      </c>
      <c r="L51" s="15"/>
      <c r="M51" s="15"/>
      <c r="N51" s="133"/>
      <c r="O51" s="155"/>
      <c r="P51" s="155"/>
      <c r="Q51" s="134"/>
      <c r="R51" s="157"/>
    </row>
    <row r="52" spans="1:18" ht="12.75" customHeight="1" x14ac:dyDescent="0.2">
      <c r="A52" s="44">
        <v>24</v>
      </c>
      <c r="B52" s="15" t="s">
        <v>259</v>
      </c>
      <c r="C52" s="47" t="s">
        <v>286</v>
      </c>
      <c r="D52" s="45">
        <v>35128</v>
      </c>
      <c r="E52" s="45">
        <v>35131</v>
      </c>
      <c r="F52" s="15"/>
      <c r="G52" s="15">
        <v>4</v>
      </c>
      <c r="H52" s="15"/>
      <c r="I52" s="15"/>
      <c r="J52" s="15"/>
      <c r="K52" s="15">
        <v>250</v>
      </c>
      <c r="L52" s="15"/>
      <c r="M52" s="15"/>
      <c r="N52" s="133"/>
      <c r="O52" s="155"/>
      <c r="P52" s="155"/>
      <c r="Q52" s="134"/>
      <c r="R52" s="157"/>
    </row>
    <row r="53" spans="1:18" ht="12.75" customHeight="1" x14ac:dyDescent="0.2">
      <c r="A53" s="44">
        <v>25</v>
      </c>
      <c r="B53" s="15" t="s">
        <v>259</v>
      </c>
      <c r="C53" s="47" t="s">
        <v>287</v>
      </c>
      <c r="D53" s="45">
        <v>35137</v>
      </c>
      <c r="E53" s="45">
        <v>35145</v>
      </c>
      <c r="F53" s="15"/>
      <c r="G53" s="15">
        <v>5</v>
      </c>
      <c r="H53" s="15"/>
      <c r="I53" s="15"/>
      <c r="J53" s="15"/>
      <c r="K53" s="15">
        <v>238</v>
      </c>
      <c r="L53" s="15"/>
      <c r="M53" s="15"/>
      <c r="N53" s="133"/>
      <c r="O53" s="155"/>
      <c r="P53" s="155"/>
      <c r="Q53" s="134"/>
      <c r="R53" s="147"/>
    </row>
    <row r="54" spans="1:18" ht="12.75" customHeight="1" x14ac:dyDescent="0.2">
      <c r="A54" s="44">
        <v>26</v>
      </c>
      <c r="B54" s="15" t="s">
        <v>259</v>
      </c>
      <c r="C54" s="47" t="s">
        <v>288</v>
      </c>
      <c r="D54" s="45">
        <v>35145</v>
      </c>
      <c r="E54" s="45">
        <v>35157</v>
      </c>
      <c r="F54" s="15">
        <v>6</v>
      </c>
      <c r="G54" s="15">
        <v>1</v>
      </c>
      <c r="H54" s="15"/>
      <c r="I54" s="15"/>
      <c r="J54" s="15"/>
      <c r="K54" s="15">
        <v>224</v>
      </c>
      <c r="L54" s="15"/>
      <c r="M54" s="15"/>
      <c r="N54" s="158"/>
      <c r="O54" s="142"/>
      <c r="P54" s="142"/>
      <c r="Q54" s="132"/>
      <c r="R54" s="156" t="s">
        <v>283</v>
      </c>
    </row>
    <row r="55" spans="1:18" ht="12.75" customHeight="1" x14ac:dyDescent="0.2">
      <c r="A55" s="44">
        <v>27</v>
      </c>
      <c r="B55" s="15" t="s">
        <v>259</v>
      </c>
      <c r="C55" s="47" t="s">
        <v>289</v>
      </c>
      <c r="D55" s="45">
        <v>35157</v>
      </c>
      <c r="E55" s="45">
        <v>35177</v>
      </c>
      <c r="F55" s="15"/>
      <c r="G55" s="15">
        <v>2</v>
      </c>
      <c r="H55" s="15"/>
      <c r="I55" s="15"/>
      <c r="J55" s="15"/>
      <c r="K55" s="15">
        <v>235</v>
      </c>
      <c r="L55" s="15"/>
      <c r="M55" s="15"/>
      <c r="N55" s="133"/>
      <c r="O55" s="155"/>
      <c r="P55" s="155"/>
      <c r="Q55" s="134"/>
      <c r="R55" s="157"/>
    </row>
    <row r="56" spans="1:18" ht="12.75" customHeight="1" x14ac:dyDescent="0.2">
      <c r="A56" s="44">
        <v>28</v>
      </c>
      <c r="B56" s="15" t="s">
        <v>259</v>
      </c>
      <c r="C56" s="47" t="s">
        <v>290</v>
      </c>
      <c r="D56" s="45">
        <v>35178</v>
      </c>
      <c r="E56" s="45">
        <v>35185</v>
      </c>
      <c r="F56" s="15"/>
      <c r="G56" s="15">
        <v>3</v>
      </c>
      <c r="H56" s="15"/>
      <c r="I56" s="15"/>
      <c r="J56" s="15"/>
      <c r="K56" s="15">
        <v>159</v>
      </c>
      <c r="L56" s="15"/>
      <c r="M56" s="15"/>
      <c r="N56" s="133"/>
      <c r="O56" s="155"/>
      <c r="P56" s="155"/>
      <c r="Q56" s="134"/>
      <c r="R56" s="157"/>
    </row>
    <row r="57" spans="1:18" ht="12.75" customHeight="1" x14ac:dyDescent="0.2">
      <c r="A57" s="44">
        <v>29</v>
      </c>
      <c r="B57" s="15" t="s">
        <v>259</v>
      </c>
      <c r="C57" s="47" t="s">
        <v>291</v>
      </c>
      <c r="D57" s="45">
        <v>35187</v>
      </c>
      <c r="E57" s="45">
        <v>35212</v>
      </c>
      <c r="F57" s="15"/>
      <c r="G57" s="15">
        <v>4</v>
      </c>
      <c r="H57" s="15"/>
      <c r="I57" s="15"/>
      <c r="J57" s="15"/>
      <c r="K57" s="15">
        <v>217</v>
      </c>
      <c r="L57" s="15"/>
      <c r="M57" s="15"/>
      <c r="N57" s="133"/>
      <c r="O57" s="155"/>
      <c r="P57" s="155"/>
      <c r="Q57" s="134"/>
      <c r="R57" s="157"/>
    </row>
    <row r="58" spans="1:18" ht="12.75" customHeight="1" x14ac:dyDescent="0.2">
      <c r="A58" s="44">
        <v>30</v>
      </c>
      <c r="B58" s="15" t="s">
        <v>259</v>
      </c>
      <c r="C58" s="47" t="s">
        <v>292</v>
      </c>
      <c r="D58" s="45">
        <v>35212</v>
      </c>
      <c r="E58" s="45">
        <v>35221</v>
      </c>
      <c r="F58" s="15"/>
      <c r="G58" s="15">
        <v>5</v>
      </c>
      <c r="H58" s="15"/>
      <c r="I58" s="15"/>
      <c r="J58" s="15"/>
      <c r="K58" s="15">
        <v>201</v>
      </c>
      <c r="L58" s="15"/>
      <c r="M58" s="15"/>
      <c r="N58" s="133"/>
      <c r="O58" s="155"/>
      <c r="P58" s="155"/>
      <c r="Q58" s="134"/>
      <c r="R58" s="147"/>
    </row>
    <row r="59" spans="1:18" ht="12.75" customHeight="1" x14ac:dyDescent="0.2">
      <c r="A59" s="44">
        <v>31</v>
      </c>
      <c r="B59" s="15" t="s">
        <v>259</v>
      </c>
      <c r="C59" s="47" t="s">
        <v>293</v>
      </c>
      <c r="D59" s="45">
        <v>35221</v>
      </c>
      <c r="E59" s="45">
        <v>35236</v>
      </c>
      <c r="F59" s="15">
        <v>7</v>
      </c>
      <c r="G59" s="15">
        <v>1</v>
      </c>
      <c r="H59" s="15"/>
      <c r="I59" s="15"/>
      <c r="J59" s="15"/>
      <c r="K59" s="15">
        <v>171</v>
      </c>
      <c r="L59" s="15"/>
      <c r="M59" s="15"/>
      <c r="N59" s="158"/>
      <c r="O59" s="142"/>
      <c r="P59" s="142"/>
      <c r="Q59" s="132"/>
      <c r="R59" s="156" t="s">
        <v>283</v>
      </c>
    </row>
    <row r="60" spans="1:18" ht="12.75" customHeight="1" x14ac:dyDescent="0.2">
      <c r="A60" s="44">
        <v>32</v>
      </c>
      <c r="B60" s="15" t="s">
        <v>259</v>
      </c>
      <c r="C60" s="47" t="s">
        <v>294</v>
      </c>
      <c r="D60" s="45">
        <v>35236</v>
      </c>
      <c r="E60" s="45">
        <v>35240</v>
      </c>
      <c r="F60" s="15"/>
      <c r="G60" s="15">
        <v>2</v>
      </c>
      <c r="H60" s="15"/>
      <c r="I60" s="15"/>
      <c r="J60" s="15"/>
      <c r="K60" s="15">
        <v>186</v>
      </c>
      <c r="L60" s="15"/>
      <c r="M60" s="15"/>
      <c r="N60" s="133"/>
      <c r="O60" s="155"/>
      <c r="P60" s="155"/>
      <c r="Q60" s="134"/>
      <c r="R60" s="157"/>
    </row>
    <row r="61" spans="1:18" ht="12.75" customHeight="1" x14ac:dyDescent="0.2">
      <c r="A61" s="44">
        <v>33</v>
      </c>
      <c r="B61" s="15" t="s">
        <v>259</v>
      </c>
      <c r="C61" s="47" t="s">
        <v>295</v>
      </c>
      <c r="D61" s="45">
        <v>35240</v>
      </c>
      <c r="E61" s="45">
        <v>35245</v>
      </c>
      <c r="F61" s="15"/>
      <c r="G61" s="15">
        <v>3</v>
      </c>
      <c r="H61" s="15"/>
      <c r="I61" s="15"/>
      <c r="J61" s="15"/>
      <c r="K61" s="15">
        <v>227</v>
      </c>
      <c r="L61" s="15"/>
      <c r="M61" s="15"/>
      <c r="N61" s="133"/>
      <c r="O61" s="155"/>
      <c r="P61" s="155"/>
      <c r="Q61" s="134"/>
      <c r="R61" s="157"/>
    </row>
    <row r="62" spans="1:18" ht="12.75" customHeight="1" x14ac:dyDescent="0.2">
      <c r="A62" s="44">
        <v>34</v>
      </c>
      <c r="B62" s="15" t="s">
        <v>259</v>
      </c>
      <c r="C62" s="47" t="s">
        <v>296</v>
      </c>
      <c r="D62" s="45">
        <v>35248</v>
      </c>
      <c r="E62" s="45">
        <v>35255</v>
      </c>
      <c r="F62" s="15"/>
      <c r="G62" s="15">
        <v>4</v>
      </c>
      <c r="H62" s="15"/>
      <c r="I62" s="15"/>
      <c r="J62" s="15"/>
      <c r="K62" s="15">
        <v>123</v>
      </c>
      <c r="L62" s="15"/>
      <c r="M62" s="15"/>
      <c r="N62" s="133"/>
      <c r="O62" s="155"/>
      <c r="P62" s="155"/>
      <c r="Q62" s="134"/>
      <c r="R62" s="157"/>
    </row>
    <row r="63" spans="1:18" ht="12.75" customHeight="1" x14ac:dyDescent="0.2">
      <c r="A63" s="44">
        <v>35</v>
      </c>
      <c r="B63" s="15" t="s">
        <v>259</v>
      </c>
      <c r="C63" s="47" t="s">
        <v>297</v>
      </c>
      <c r="D63" s="45">
        <v>35255</v>
      </c>
      <c r="E63" s="45">
        <v>35270</v>
      </c>
      <c r="F63" s="15"/>
      <c r="G63" s="15">
        <v>5</v>
      </c>
      <c r="H63" s="15"/>
      <c r="I63" s="15"/>
      <c r="J63" s="15"/>
      <c r="K63" s="15">
        <v>172</v>
      </c>
      <c r="L63" s="15"/>
      <c r="M63" s="15"/>
      <c r="N63" s="133"/>
      <c r="O63" s="155"/>
      <c r="P63" s="155"/>
      <c r="Q63" s="134"/>
      <c r="R63" s="147"/>
    </row>
    <row r="64" spans="1:18" ht="12.75" customHeight="1" x14ac:dyDescent="0.2">
      <c r="A64" s="44">
        <v>36</v>
      </c>
      <c r="B64" s="15" t="s">
        <v>259</v>
      </c>
      <c r="C64" s="47" t="s">
        <v>298</v>
      </c>
      <c r="D64" s="45">
        <v>35270</v>
      </c>
      <c r="E64" s="45">
        <v>35277</v>
      </c>
      <c r="F64" s="15">
        <v>8</v>
      </c>
      <c r="G64" s="15">
        <v>1</v>
      </c>
      <c r="H64" s="15"/>
      <c r="I64" s="15"/>
      <c r="J64" s="15"/>
      <c r="K64" s="15">
        <v>250</v>
      </c>
      <c r="L64" s="15"/>
      <c r="M64" s="15"/>
      <c r="N64" s="158"/>
      <c r="O64" s="142"/>
      <c r="P64" s="142"/>
      <c r="Q64" s="132"/>
      <c r="R64" s="156" t="s">
        <v>283</v>
      </c>
    </row>
    <row r="65" spans="1:18" ht="12.75" customHeight="1" x14ac:dyDescent="0.2">
      <c r="A65" s="44">
        <v>37</v>
      </c>
      <c r="B65" s="15" t="s">
        <v>259</v>
      </c>
      <c r="C65" s="47" t="s">
        <v>299</v>
      </c>
      <c r="D65" s="45">
        <v>35278</v>
      </c>
      <c r="E65" s="45">
        <v>35283</v>
      </c>
      <c r="F65" s="15"/>
      <c r="G65" s="15">
        <v>2</v>
      </c>
      <c r="H65" s="15"/>
      <c r="I65" s="15"/>
      <c r="J65" s="15"/>
      <c r="K65" s="15">
        <v>182</v>
      </c>
      <c r="L65" s="15"/>
      <c r="M65" s="15"/>
      <c r="N65" s="133"/>
      <c r="O65" s="155"/>
      <c r="P65" s="155"/>
      <c r="Q65" s="134"/>
      <c r="R65" s="157"/>
    </row>
    <row r="66" spans="1:18" ht="12.75" customHeight="1" x14ac:dyDescent="0.2">
      <c r="A66" s="44">
        <v>38</v>
      </c>
      <c r="B66" s="15" t="s">
        <v>259</v>
      </c>
      <c r="C66" s="47" t="s">
        <v>300</v>
      </c>
      <c r="D66" s="45">
        <v>35283</v>
      </c>
      <c r="E66" s="45">
        <v>35305</v>
      </c>
      <c r="F66" s="15"/>
      <c r="G66" s="15">
        <v>3</v>
      </c>
      <c r="H66" s="15"/>
      <c r="I66" s="15"/>
      <c r="J66" s="15"/>
      <c r="K66" s="15">
        <v>248</v>
      </c>
      <c r="L66" s="15"/>
      <c r="M66" s="15"/>
      <c r="N66" s="133"/>
      <c r="O66" s="155"/>
      <c r="P66" s="155"/>
      <c r="Q66" s="134"/>
      <c r="R66" s="157"/>
    </row>
    <row r="67" spans="1:18" ht="12.75" customHeight="1" x14ac:dyDescent="0.2">
      <c r="A67" s="44">
        <v>39</v>
      </c>
      <c r="B67" s="15" t="s">
        <v>259</v>
      </c>
      <c r="C67" s="47" t="s">
        <v>301</v>
      </c>
      <c r="D67" s="45">
        <v>35307</v>
      </c>
      <c r="E67" s="45">
        <v>35324</v>
      </c>
      <c r="F67" s="15"/>
      <c r="G67" s="15">
        <v>4</v>
      </c>
      <c r="H67" s="15"/>
      <c r="I67" s="15"/>
      <c r="J67" s="15"/>
      <c r="K67" s="15">
        <v>237</v>
      </c>
      <c r="L67" s="15"/>
      <c r="M67" s="15"/>
      <c r="N67" s="133"/>
      <c r="O67" s="155"/>
      <c r="P67" s="155"/>
      <c r="Q67" s="134"/>
      <c r="R67" s="157"/>
    </row>
    <row r="68" spans="1:18" ht="12.75" customHeight="1" x14ac:dyDescent="0.2">
      <c r="A68" s="44">
        <v>40</v>
      </c>
      <c r="B68" s="15" t="s">
        <v>259</v>
      </c>
      <c r="C68" s="47" t="s">
        <v>302</v>
      </c>
      <c r="D68" s="45">
        <v>35324</v>
      </c>
      <c r="E68" s="45">
        <v>35370</v>
      </c>
      <c r="F68" s="15"/>
      <c r="G68" s="15">
        <v>5</v>
      </c>
      <c r="H68" s="15"/>
      <c r="I68" s="15"/>
      <c r="J68" s="15"/>
      <c r="K68" s="15">
        <v>452</v>
      </c>
      <c r="L68" s="15"/>
      <c r="M68" s="15"/>
      <c r="N68" s="133"/>
      <c r="O68" s="155"/>
      <c r="P68" s="155"/>
      <c r="Q68" s="134"/>
      <c r="R68" s="147"/>
    </row>
    <row r="69" spans="1:18" ht="12.75" customHeight="1" x14ac:dyDescent="0.2">
      <c r="A69" s="44">
        <v>41</v>
      </c>
      <c r="B69" s="15" t="s">
        <v>259</v>
      </c>
      <c r="C69" s="47" t="s">
        <v>303</v>
      </c>
      <c r="D69" s="45">
        <v>35370</v>
      </c>
      <c r="E69" s="45">
        <v>35376</v>
      </c>
      <c r="F69" s="15">
        <v>9</v>
      </c>
      <c r="G69" s="15">
        <v>1</v>
      </c>
      <c r="H69" s="15"/>
      <c r="I69" s="15"/>
      <c r="J69" s="15"/>
      <c r="K69" s="15">
        <v>195</v>
      </c>
      <c r="L69" s="15"/>
      <c r="M69" s="15"/>
      <c r="N69" s="158"/>
      <c r="O69" s="142"/>
      <c r="P69" s="142"/>
      <c r="Q69" s="132"/>
      <c r="R69" s="156" t="s">
        <v>304</v>
      </c>
    </row>
    <row r="70" spans="1:18" ht="12.75" customHeight="1" x14ac:dyDescent="0.2">
      <c r="A70" s="44">
        <v>42</v>
      </c>
      <c r="B70" s="15" t="s">
        <v>259</v>
      </c>
      <c r="C70" s="52" t="s">
        <v>305</v>
      </c>
      <c r="D70" s="50">
        <v>35381</v>
      </c>
      <c r="E70" s="50">
        <v>35394</v>
      </c>
      <c r="F70" s="40"/>
      <c r="G70" s="40">
        <v>2</v>
      </c>
      <c r="H70" s="40"/>
      <c r="I70" s="40"/>
      <c r="J70" s="40"/>
      <c r="K70" s="40">
        <v>250</v>
      </c>
      <c r="L70" s="40"/>
      <c r="M70" s="40"/>
      <c r="N70" s="133"/>
      <c r="O70" s="155"/>
      <c r="P70" s="155"/>
      <c r="Q70" s="134"/>
      <c r="R70" s="157"/>
    </row>
    <row r="71" spans="1:18" ht="12.75" customHeight="1" x14ac:dyDescent="0.2">
      <c r="A71" s="44">
        <v>43</v>
      </c>
      <c r="B71" s="15" t="s">
        <v>259</v>
      </c>
      <c r="C71" s="49" t="s">
        <v>306</v>
      </c>
      <c r="D71" s="50">
        <v>35394</v>
      </c>
      <c r="E71" s="50">
        <v>35412</v>
      </c>
      <c r="F71" s="12"/>
      <c r="G71" s="12">
        <v>3</v>
      </c>
      <c r="H71" s="12"/>
      <c r="I71" s="12"/>
      <c r="J71" s="12"/>
      <c r="K71" s="12">
        <v>250</v>
      </c>
      <c r="L71" s="12"/>
      <c r="M71" s="12"/>
      <c r="N71" s="133"/>
      <c r="O71" s="155"/>
      <c r="P71" s="155"/>
      <c r="Q71" s="134"/>
      <c r="R71" s="157"/>
    </row>
    <row r="72" spans="1:18" ht="12.75" customHeight="1" x14ac:dyDescent="0.2">
      <c r="A72" s="44">
        <v>44</v>
      </c>
      <c r="B72" s="15" t="s">
        <v>259</v>
      </c>
      <c r="C72" s="49" t="s">
        <v>307</v>
      </c>
      <c r="D72" s="50">
        <v>35412</v>
      </c>
      <c r="E72" s="50">
        <v>35430</v>
      </c>
      <c r="F72" s="12"/>
      <c r="G72" s="12"/>
      <c r="H72" s="12"/>
      <c r="I72" s="12"/>
      <c r="J72" s="12"/>
      <c r="K72" s="12">
        <v>245</v>
      </c>
      <c r="L72" s="12"/>
      <c r="M72" s="12"/>
      <c r="N72" s="135"/>
      <c r="O72" s="143"/>
      <c r="P72" s="143"/>
      <c r="Q72" s="136"/>
      <c r="R72" s="147"/>
    </row>
    <row r="73" spans="1:18" ht="12.75" customHeight="1" x14ac:dyDescent="0.2">
      <c r="A73" s="19"/>
      <c r="B73" s="19"/>
      <c r="C73" s="53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"/>
    </row>
    <row r="74" spans="1:18" ht="12.75" customHeight="1" x14ac:dyDescent="0.2">
      <c r="A74" s="183" t="s">
        <v>308</v>
      </c>
      <c r="B74" s="139"/>
      <c r="C74" s="182"/>
      <c r="D74" s="139"/>
      <c r="E74" s="183" t="s">
        <v>309</v>
      </c>
      <c r="F74" s="139"/>
      <c r="G74" s="185"/>
      <c r="H74" s="138"/>
      <c r="I74" s="138"/>
      <c r="J74" s="139"/>
      <c r="K74" s="183" t="s">
        <v>310</v>
      </c>
      <c r="L74" s="139"/>
      <c r="M74" s="182"/>
      <c r="N74" s="138"/>
      <c r="O74" s="138"/>
      <c r="P74" s="138"/>
      <c r="Q74" s="139"/>
      <c r="R74" s="1"/>
    </row>
    <row r="75" spans="1:18" ht="12.75" customHeight="1" x14ac:dyDescent="0.2">
      <c r="A75" s="183" t="s">
        <v>311</v>
      </c>
      <c r="B75" s="139"/>
      <c r="C75" s="182"/>
      <c r="D75" s="139"/>
      <c r="E75" s="183" t="s">
        <v>311</v>
      </c>
      <c r="F75" s="139"/>
      <c r="G75" s="185"/>
      <c r="H75" s="138"/>
      <c r="I75" s="138"/>
      <c r="J75" s="139"/>
      <c r="K75" s="183" t="s">
        <v>312</v>
      </c>
      <c r="L75" s="139"/>
      <c r="M75" s="182"/>
      <c r="N75" s="138"/>
      <c r="O75" s="138"/>
      <c r="P75" s="138"/>
      <c r="Q75" s="139"/>
      <c r="R75" s="1"/>
    </row>
    <row r="76" spans="1:18" ht="12.75" customHeight="1" x14ac:dyDescent="0.2">
      <c r="A76" s="183" t="s">
        <v>313</v>
      </c>
      <c r="B76" s="139"/>
      <c r="C76" s="182"/>
      <c r="D76" s="139"/>
      <c r="E76" s="183" t="s">
        <v>313</v>
      </c>
      <c r="F76" s="139"/>
      <c r="G76" s="185"/>
      <c r="H76" s="138"/>
      <c r="I76" s="138"/>
      <c r="J76" s="139"/>
      <c r="K76" s="183" t="s">
        <v>313</v>
      </c>
      <c r="L76" s="139"/>
      <c r="M76" s="182"/>
      <c r="N76" s="138"/>
      <c r="O76" s="138"/>
      <c r="P76" s="138"/>
      <c r="Q76" s="139"/>
      <c r="R76" s="1"/>
    </row>
    <row r="77" spans="1:18" ht="12.75" customHeight="1" x14ac:dyDescent="0.2">
      <c r="A77" s="183" t="s">
        <v>121</v>
      </c>
      <c r="B77" s="139"/>
      <c r="C77" s="182"/>
      <c r="D77" s="139"/>
      <c r="E77" s="183" t="s">
        <v>121</v>
      </c>
      <c r="F77" s="139"/>
      <c r="G77" s="185"/>
      <c r="H77" s="138"/>
      <c r="I77" s="138"/>
      <c r="J77" s="139"/>
      <c r="K77" s="183" t="s">
        <v>314</v>
      </c>
      <c r="L77" s="139"/>
      <c r="M77" s="182"/>
      <c r="N77" s="138"/>
      <c r="O77" s="138"/>
      <c r="P77" s="138"/>
      <c r="Q77" s="139"/>
      <c r="R77" s="1"/>
    </row>
  </sheetData>
  <mergeCells count="97">
    <mergeCell ref="M77:Q77"/>
    <mergeCell ref="A75:B75"/>
    <mergeCell ref="C75:D75"/>
    <mergeCell ref="E75:F75"/>
    <mergeCell ref="C76:D76"/>
    <mergeCell ref="E76:F76"/>
    <mergeCell ref="G75:J75"/>
    <mergeCell ref="K75:L75"/>
    <mergeCell ref="A77:B77"/>
    <mergeCell ref="C77:D77"/>
    <mergeCell ref="E77:F77"/>
    <mergeCell ref="G77:J77"/>
    <mergeCell ref="K77:L77"/>
    <mergeCell ref="N69:Q72"/>
    <mergeCell ref="R69:R72"/>
    <mergeCell ref="A74:B74"/>
    <mergeCell ref="M74:Q74"/>
    <mergeCell ref="A76:B76"/>
    <mergeCell ref="N54:Q58"/>
    <mergeCell ref="R54:R58"/>
    <mergeCell ref="N59:Q63"/>
    <mergeCell ref="R59:R63"/>
    <mergeCell ref="N64:Q68"/>
    <mergeCell ref="R64:R68"/>
    <mergeCell ref="A27:A28"/>
    <mergeCell ref="M27:M28"/>
    <mergeCell ref="N27:Q28"/>
    <mergeCell ref="N29:Q34"/>
    <mergeCell ref="R29:R34"/>
    <mergeCell ref="B27:B28"/>
    <mergeCell ref="C27:C28"/>
    <mergeCell ref="A24:C24"/>
    <mergeCell ref="D24:Q24"/>
    <mergeCell ref="A25:C25"/>
    <mergeCell ref="D25:Q25"/>
    <mergeCell ref="A26:B26"/>
    <mergeCell ref="D26:Q26"/>
    <mergeCell ref="M75:Q75"/>
    <mergeCell ref="G76:J76"/>
    <mergeCell ref="K76:L76"/>
    <mergeCell ref="M76:Q76"/>
    <mergeCell ref="R27:R28"/>
    <mergeCell ref="G74:J74"/>
    <mergeCell ref="K74:L74"/>
    <mergeCell ref="L27:L28"/>
    <mergeCell ref="N35:Q39"/>
    <mergeCell ref="R35:R39"/>
    <mergeCell ref="R40:R44"/>
    <mergeCell ref="N40:Q44"/>
    <mergeCell ref="N45:Q48"/>
    <mergeCell ref="R45:R48"/>
    <mergeCell ref="N49:Q53"/>
    <mergeCell ref="R49:R53"/>
    <mergeCell ref="C74:D74"/>
    <mergeCell ref="E74:F74"/>
    <mergeCell ref="D27:E27"/>
    <mergeCell ref="F27:J27"/>
    <mergeCell ref="K27:K28"/>
    <mergeCell ref="F13:H13"/>
    <mergeCell ref="I13:L13"/>
    <mergeCell ref="A14:B14"/>
    <mergeCell ref="I14:L14"/>
    <mergeCell ref="A15:B15"/>
    <mergeCell ref="R6:R7"/>
    <mergeCell ref="M8:Q12"/>
    <mergeCell ref="R8:R12"/>
    <mergeCell ref="D5:E5"/>
    <mergeCell ref="F5:L5"/>
    <mergeCell ref="P5:Q5"/>
    <mergeCell ref="D6:E6"/>
    <mergeCell ref="F6:I6"/>
    <mergeCell ref="J6:J7"/>
    <mergeCell ref="A4:L4"/>
    <mergeCell ref="M4:P4"/>
    <mergeCell ref="K6:K7"/>
    <mergeCell ref="L6:L7"/>
    <mergeCell ref="M6:Q7"/>
    <mergeCell ref="A6:A7"/>
    <mergeCell ref="B6:B7"/>
    <mergeCell ref="C6:C7"/>
    <mergeCell ref="A1:B3"/>
    <mergeCell ref="C1:L1"/>
    <mergeCell ref="M1:Q1"/>
    <mergeCell ref="C2:L3"/>
    <mergeCell ref="M2:Q2"/>
    <mergeCell ref="A20:B23"/>
    <mergeCell ref="C20:M21"/>
    <mergeCell ref="N20:Q20"/>
    <mergeCell ref="N21:Q21"/>
    <mergeCell ref="C22:M23"/>
    <mergeCell ref="N22:Q22"/>
    <mergeCell ref="N23:Q23"/>
    <mergeCell ref="A16:B16"/>
    <mergeCell ref="F16:H16"/>
    <mergeCell ref="I16:K16"/>
    <mergeCell ref="F14:H14"/>
    <mergeCell ref="F15:H15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2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6.140625" customWidth="1"/>
    <col min="4" max="4" width="9.5703125" customWidth="1"/>
    <col min="5" max="5" width="9.28515625" customWidth="1"/>
    <col min="6" max="6" width="7.140625" customWidth="1"/>
    <col min="7" max="7" width="7.5703125" customWidth="1"/>
    <col min="8" max="8" width="7.85546875" customWidth="1"/>
    <col min="9" max="9" width="10.5703125" customWidth="1"/>
    <col min="10" max="10" width="6.7109375" customWidth="1"/>
    <col min="11" max="11" width="8.42578125" customWidth="1"/>
    <col min="12" max="12" width="8" customWidth="1"/>
    <col min="13" max="13" width="9.5703125" customWidth="1"/>
    <col min="14" max="16" width="5.140625" customWidth="1"/>
    <col min="17" max="17" width="13.7109375" customWidth="1"/>
    <col min="18" max="18" width="11.140625" customWidth="1"/>
    <col min="19" max="26" width="13.42578125" customWidth="1"/>
  </cols>
  <sheetData>
    <row r="1" spans="1:18" ht="12.7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"/>
    </row>
    <row r="2" spans="1:18" ht="12.75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"/>
    </row>
    <row r="3" spans="1:18" ht="12.7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"/>
    </row>
    <row r="4" spans="1:18" ht="15.7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"/>
    </row>
    <row r="5" spans="1:18" ht="12.7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"/>
    </row>
    <row r="6" spans="1:18" ht="12.7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"/>
    </row>
    <row r="7" spans="1:18" ht="12.7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"/>
    </row>
    <row r="8" spans="1:18" ht="1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53" t="s">
        <v>232</v>
      </c>
    </row>
    <row r="9" spans="1:18" ht="17.2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51" customHeight="1" x14ac:dyDescent="0.2">
      <c r="A10" s="44">
        <v>1</v>
      </c>
      <c r="B10" s="15" t="s">
        <v>259</v>
      </c>
      <c r="C10" s="44" t="s">
        <v>315</v>
      </c>
      <c r="D10" s="45">
        <v>35459</v>
      </c>
      <c r="E10" s="45">
        <v>35502</v>
      </c>
      <c r="F10" s="15">
        <v>1</v>
      </c>
      <c r="G10" s="15">
        <v>1</v>
      </c>
      <c r="H10" s="15"/>
      <c r="I10" s="15"/>
      <c r="J10" s="15"/>
      <c r="K10" s="44">
        <v>243</v>
      </c>
      <c r="L10" s="46"/>
      <c r="M10" s="44"/>
      <c r="N10" s="158"/>
      <c r="O10" s="142"/>
      <c r="P10" s="142"/>
      <c r="Q10" s="132"/>
      <c r="R10" s="156" t="s">
        <v>316</v>
      </c>
    </row>
    <row r="11" spans="1:18" ht="44.25" customHeight="1" x14ac:dyDescent="0.2">
      <c r="A11" s="15">
        <v>2</v>
      </c>
      <c r="B11" s="15" t="s">
        <v>259</v>
      </c>
      <c r="C11" s="47" t="s">
        <v>317</v>
      </c>
      <c r="D11" s="45">
        <v>35502</v>
      </c>
      <c r="E11" s="45">
        <v>35534</v>
      </c>
      <c r="F11" s="15">
        <v>1</v>
      </c>
      <c r="G11" s="15">
        <v>2</v>
      </c>
      <c r="H11" s="15"/>
      <c r="I11" s="15"/>
      <c r="J11" s="15"/>
      <c r="K11" s="15">
        <v>257</v>
      </c>
      <c r="L11" s="15"/>
      <c r="M11" s="15"/>
      <c r="N11" s="133"/>
      <c r="O11" s="155"/>
      <c r="P11" s="155"/>
      <c r="Q11" s="134"/>
      <c r="R11" s="157"/>
    </row>
    <row r="12" spans="1:18" ht="46.5" customHeight="1" x14ac:dyDescent="0.2">
      <c r="A12" s="15">
        <v>3</v>
      </c>
      <c r="B12" s="15" t="s">
        <v>259</v>
      </c>
      <c r="C12" s="47" t="s">
        <v>318</v>
      </c>
      <c r="D12" s="45">
        <v>35534</v>
      </c>
      <c r="E12" s="45">
        <v>35579</v>
      </c>
      <c r="F12" s="15">
        <v>1</v>
      </c>
      <c r="G12" s="15">
        <v>3</v>
      </c>
      <c r="H12" s="15"/>
      <c r="I12" s="15"/>
      <c r="J12" s="15"/>
      <c r="K12" s="15">
        <v>254</v>
      </c>
      <c r="L12" s="15"/>
      <c r="M12" s="15"/>
      <c r="N12" s="133"/>
      <c r="O12" s="155"/>
      <c r="P12" s="155"/>
      <c r="Q12" s="134"/>
      <c r="R12" s="157"/>
    </row>
    <row r="13" spans="1:18" ht="45.75" customHeight="1" x14ac:dyDescent="0.2">
      <c r="A13" s="15">
        <v>3</v>
      </c>
      <c r="B13" s="15" t="s">
        <v>259</v>
      </c>
      <c r="C13" s="47" t="s">
        <v>319</v>
      </c>
      <c r="D13" s="45">
        <v>35584</v>
      </c>
      <c r="E13" s="45">
        <v>35621</v>
      </c>
      <c r="F13" s="15">
        <v>1</v>
      </c>
      <c r="G13" s="15">
        <v>4</v>
      </c>
      <c r="H13" s="15"/>
      <c r="I13" s="15"/>
      <c r="J13" s="15"/>
      <c r="K13" s="15">
        <v>243</v>
      </c>
      <c r="L13" s="15"/>
      <c r="M13" s="15"/>
      <c r="N13" s="133"/>
      <c r="O13" s="155"/>
      <c r="P13" s="155"/>
      <c r="Q13" s="134"/>
      <c r="R13" s="157"/>
    </row>
    <row r="14" spans="1:18" ht="12.75" customHeight="1" x14ac:dyDescent="0.2">
      <c r="A14" s="15">
        <v>4</v>
      </c>
      <c r="B14" s="15" t="s">
        <v>259</v>
      </c>
      <c r="C14" s="47" t="s">
        <v>320</v>
      </c>
      <c r="D14" s="45">
        <v>35621</v>
      </c>
      <c r="E14" s="45">
        <v>35685</v>
      </c>
      <c r="F14" s="15">
        <v>2</v>
      </c>
      <c r="G14" s="15">
        <v>1</v>
      </c>
      <c r="H14" s="15"/>
      <c r="I14" s="15"/>
      <c r="J14" s="15"/>
      <c r="K14" s="15">
        <v>250</v>
      </c>
      <c r="L14" s="15"/>
      <c r="M14" s="15"/>
      <c r="N14" s="133"/>
      <c r="O14" s="155"/>
      <c r="P14" s="155"/>
      <c r="Q14" s="134"/>
      <c r="R14" s="157"/>
    </row>
    <row r="15" spans="1:18" ht="12.75" customHeight="1" x14ac:dyDescent="0.2">
      <c r="A15" s="15">
        <v>5</v>
      </c>
      <c r="B15" s="15" t="s">
        <v>259</v>
      </c>
      <c r="C15" s="47" t="s">
        <v>321</v>
      </c>
      <c r="D15" s="45">
        <v>35685</v>
      </c>
      <c r="E15" s="45">
        <v>35738</v>
      </c>
      <c r="F15" s="15">
        <v>2</v>
      </c>
      <c r="G15" s="15">
        <v>2</v>
      </c>
      <c r="H15" s="15"/>
      <c r="I15" s="15"/>
      <c r="J15" s="15"/>
      <c r="K15" s="15">
        <v>252</v>
      </c>
      <c r="L15" s="15"/>
      <c r="M15" s="15"/>
      <c r="N15" s="133"/>
      <c r="O15" s="155"/>
      <c r="P15" s="155"/>
      <c r="Q15" s="134"/>
      <c r="R15" s="157"/>
    </row>
    <row r="16" spans="1:18" ht="12.75" customHeight="1" x14ac:dyDescent="0.2">
      <c r="A16" s="15"/>
      <c r="B16" s="15" t="s">
        <v>259</v>
      </c>
      <c r="C16" s="47" t="s">
        <v>322</v>
      </c>
      <c r="D16" s="45">
        <v>35738</v>
      </c>
      <c r="E16" s="45">
        <v>35780</v>
      </c>
      <c r="F16" s="15">
        <v>2</v>
      </c>
      <c r="G16" s="15">
        <v>3</v>
      </c>
      <c r="H16" s="15"/>
      <c r="I16" s="15"/>
      <c r="J16" s="15"/>
      <c r="K16" s="15">
        <v>245</v>
      </c>
      <c r="L16" s="15"/>
      <c r="M16" s="15"/>
      <c r="N16" s="133"/>
      <c r="O16" s="155"/>
      <c r="P16" s="155"/>
      <c r="Q16" s="134"/>
      <c r="R16" s="157"/>
    </row>
    <row r="17" spans="1:18" ht="12.75" customHeight="1" x14ac:dyDescent="0.2">
      <c r="A17" s="15"/>
      <c r="B17" s="15" t="s">
        <v>259</v>
      </c>
      <c r="C17" s="47" t="s">
        <v>323</v>
      </c>
      <c r="D17" s="45">
        <v>35780</v>
      </c>
      <c r="E17" s="45">
        <v>35795</v>
      </c>
      <c r="F17" s="15">
        <v>2</v>
      </c>
      <c r="G17" s="15">
        <v>4</v>
      </c>
      <c r="H17" s="15"/>
      <c r="I17" s="15"/>
      <c r="J17" s="15"/>
      <c r="K17" s="15">
        <v>193</v>
      </c>
      <c r="L17" s="15"/>
      <c r="M17" s="15"/>
      <c r="N17" s="135"/>
      <c r="O17" s="143"/>
      <c r="P17" s="143"/>
      <c r="Q17" s="136"/>
      <c r="R17" s="147"/>
    </row>
    <row r="18" spans="1:18" ht="12.75" customHeight="1" x14ac:dyDescent="0.2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"/>
    </row>
    <row r="19" spans="1:18" ht="12.75" customHeight="1" x14ac:dyDescent="0.2">
      <c r="A19" s="183" t="s">
        <v>308</v>
      </c>
      <c r="B19" s="139"/>
      <c r="C19" s="182"/>
      <c r="D19" s="139"/>
      <c r="E19" s="183" t="s">
        <v>309</v>
      </c>
      <c r="F19" s="139"/>
      <c r="G19" s="185" t="s">
        <v>324</v>
      </c>
      <c r="H19" s="138"/>
      <c r="I19" s="138"/>
      <c r="J19" s="139"/>
      <c r="K19" s="183" t="s">
        <v>310</v>
      </c>
      <c r="L19" s="139"/>
      <c r="M19" s="182" t="s">
        <v>325</v>
      </c>
      <c r="N19" s="138"/>
      <c r="O19" s="138"/>
      <c r="P19" s="138"/>
      <c r="Q19" s="139"/>
      <c r="R19" s="1"/>
    </row>
    <row r="20" spans="1:18" ht="12.75" customHeight="1" x14ac:dyDescent="0.2">
      <c r="A20" s="183" t="s">
        <v>311</v>
      </c>
      <c r="B20" s="139"/>
      <c r="C20" s="182"/>
      <c r="D20" s="139"/>
      <c r="E20" s="183" t="s">
        <v>311</v>
      </c>
      <c r="F20" s="139"/>
      <c r="G20" s="185" t="s">
        <v>326</v>
      </c>
      <c r="H20" s="138"/>
      <c r="I20" s="138"/>
      <c r="J20" s="139"/>
      <c r="K20" s="183" t="s">
        <v>312</v>
      </c>
      <c r="L20" s="139"/>
      <c r="M20" s="182" t="s">
        <v>327</v>
      </c>
      <c r="N20" s="138"/>
      <c r="O20" s="138"/>
      <c r="P20" s="138"/>
      <c r="Q20" s="139"/>
      <c r="R20" s="1"/>
    </row>
    <row r="21" spans="1:18" ht="12.75" customHeight="1" x14ac:dyDescent="0.2">
      <c r="A21" s="183" t="s">
        <v>313</v>
      </c>
      <c r="B21" s="139"/>
      <c r="C21" s="182"/>
      <c r="D21" s="139"/>
      <c r="E21" s="183" t="s">
        <v>313</v>
      </c>
      <c r="F21" s="139"/>
      <c r="G21" s="185"/>
      <c r="H21" s="138"/>
      <c r="I21" s="138"/>
      <c r="J21" s="139"/>
      <c r="K21" s="183" t="s">
        <v>313</v>
      </c>
      <c r="L21" s="139"/>
      <c r="M21" s="182"/>
      <c r="N21" s="138"/>
      <c r="O21" s="138"/>
      <c r="P21" s="138"/>
      <c r="Q21" s="139"/>
      <c r="R21" s="1"/>
    </row>
    <row r="22" spans="1:18" ht="12.75" customHeight="1" x14ac:dyDescent="0.2">
      <c r="A22" s="183" t="s">
        <v>121</v>
      </c>
      <c r="B22" s="139"/>
      <c r="C22" s="182"/>
      <c r="D22" s="139"/>
      <c r="E22" s="183" t="s">
        <v>121</v>
      </c>
      <c r="F22" s="139"/>
      <c r="G22" s="190">
        <v>44308</v>
      </c>
      <c r="H22" s="138"/>
      <c r="I22" s="138"/>
      <c r="J22" s="139"/>
      <c r="K22" s="183" t="s">
        <v>314</v>
      </c>
      <c r="L22" s="139"/>
      <c r="M22" s="189">
        <v>44308</v>
      </c>
      <c r="N22" s="138"/>
      <c r="O22" s="138"/>
      <c r="P22" s="138"/>
      <c r="Q22" s="139"/>
      <c r="R22" s="1"/>
    </row>
  </sheetData>
  <mergeCells count="49">
    <mergeCell ref="A20:B20"/>
    <mergeCell ref="G20:J20"/>
    <mergeCell ref="C22:D22"/>
    <mergeCell ref="E22:F22"/>
    <mergeCell ref="C20:D20"/>
    <mergeCell ref="E20:F20"/>
    <mergeCell ref="A21:B21"/>
    <mergeCell ref="C21:D21"/>
    <mergeCell ref="E21:F21"/>
    <mergeCell ref="G21:J21"/>
    <mergeCell ref="A22:B22"/>
    <mergeCell ref="G22:J22"/>
    <mergeCell ref="K20:L20"/>
    <mergeCell ref="K21:L21"/>
    <mergeCell ref="K22:L22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9:B19"/>
    <mergeCell ref="C19:D19"/>
    <mergeCell ref="E19:F19"/>
    <mergeCell ref="G19:J19"/>
    <mergeCell ref="D8:E8"/>
    <mergeCell ref="F8:J8"/>
    <mergeCell ref="K8:K9"/>
    <mergeCell ref="L8:L9"/>
    <mergeCell ref="K19:L19"/>
    <mergeCell ref="A1:B4"/>
    <mergeCell ref="C1:M2"/>
    <mergeCell ref="N1:Q1"/>
    <mergeCell ref="N2:Q2"/>
    <mergeCell ref="C3:M4"/>
    <mergeCell ref="N3:Q3"/>
    <mergeCell ref="N4:Q4"/>
    <mergeCell ref="M21:Q21"/>
    <mergeCell ref="M22:Q22"/>
    <mergeCell ref="M8:M9"/>
    <mergeCell ref="N8:Q9"/>
    <mergeCell ref="R8:R9"/>
    <mergeCell ref="N10:Q17"/>
    <mergeCell ref="R10:R17"/>
    <mergeCell ref="M19:Q19"/>
    <mergeCell ref="M20:Q20"/>
  </mergeCells>
  <pageMargins left="1.1417322834645669" right="0.74803149606299213" top="0.98425196850393704" bottom="0.98425196850393704" header="0" footer="0"/>
  <pageSetup paperSize="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39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3.7109375" customWidth="1"/>
    <col min="19" max="38" width="11.42578125" customWidth="1"/>
  </cols>
  <sheetData>
    <row r="1" spans="1:18" ht="29.2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9"/>
    </row>
    <row r="2" spans="1:18" ht="33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9"/>
    </row>
    <row r="3" spans="1:18" ht="13.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9"/>
    </row>
    <row r="4" spans="1:18" ht="14.2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9"/>
    </row>
    <row r="5" spans="1:18" ht="23.2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9"/>
    </row>
    <row r="6" spans="1:18" ht="16.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9"/>
    </row>
    <row r="7" spans="1:18" ht="28.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9"/>
    </row>
    <row r="8" spans="1:18" ht="28.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71" t="s">
        <v>328</v>
      </c>
    </row>
    <row r="9" spans="1:18" ht="28.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78.75" customHeight="1" x14ac:dyDescent="0.2">
      <c r="A10" s="44">
        <v>1</v>
      </c>
      <c r="B10" s="15" t="s">
        <v>259</v>
      </c>
      <c r="C10" s="44" t="s">
        <v>329</v>
      </c>
      <c r="D10" s="45">
        <v>35818</v>
      </c>
      <c r="E10" s="45">
        <v>35870</v>
      </c>
      <c r="F10" s="15">
        <v>1</v>
      </c>
      <c r="G10" s="15">
        <v>1</v>
      </c>
      <c r="H10" s="15"/>
      <c r="I10" s="15"/>
      <c r="J10" s="15"/>
      <c r="K10" s="44">
        <v>239</v>
      </c>
      <c r="L10" s="46"/>
      <c r="M10" s="44"/>
      <c r="N10" s="158"/>
      <c r="O10" s="142"/>
      <c r="P10" s="142"/>
      <c r="Q10" s="132"/>
      <c r="R10" s="156" t="s">
        <v>316</v>
      </c>
    </row>
    <row r="11" spans="1:18" ht="66" customHeight="1" x14ac:dyDescent="0.2">
      <c r="A11" s="15">
        <v>2</v>
      </c>
      <c r="B11" s="15" t="s">
        <v>259</v>
      </c>
      <c r="C11" s="47" t="s">
        <v>330</v>
      </c>
      <c r="D11" s="45">
        <v>35870</v>
      </c>
      <c r="E11" s="45">
        <v>35913</v>
      </c>
      <c r="F11" s="15">
        <v>1</v>
      </c>
      <c r="G11" s="15">
        <v>2</v>
      </c>
      <c r="H11" s="15"/>
      <c r="I11" s="15"/>
      <c r="J11" s="15"/>
      <c r="K11" s="15">
        <v>245</v>
      </c>
      <c r="L11" s="15"/>
      <c r="M11" s="15"/>
      <c r="N11" s="133"/>
      <c r="O11" s="155"/>
      <c r="P11" s="155"/>
      <c r="Q11" s="134"/>
      <c r="R11" s="157"/>
    </row>
    <row r="12" spans="1:18" ht="68.25" customHeight="1" x14ac:dyDescent="0.2">
      <c r="A12" s="15">
        <v>3</v>
      </c>
      <c r="B12" s="15" t="s">
        <v>259</v>
      </c>
      <c r="C12" s="47" t="s">
        <v>331</v>
      </c>
      <c r="D12" s="45">
        <v>35913</v>
      </c>
      <c r="E12" s="45">
        <v>35947</v>
      </c>
      <c r="F12" s="15">
        <v>1</v>
      </c>
      <c r="G12" s="15">
        <v>3</v>
      </c>
      <c r="H12" s="15"/>
      <c r="I12" s="15"/>
      <c r="J12" s="15"/>
      <c r="K12" s="15">
        <v>245</v>
      </c>
      <c r="L12" s="15"/>
      <c r="M12" s="15"/>
      <c r="N12" s="133"/>
      <c r="O12" s="155"/>
      <c r="P12" s="155"/>
      <c r="Q12" s="134"/>
      <c r="R12" s="157"/>
    </row>
    <row r="13" spans="1:18" ht="62.25" customHeight="1" x14ac:dyDescent="0.2">
      <c r="A13" s="15">
        <v>4</v>
      </c>
      <c r="B13" s="15" t="s">
        <v>259</v>
      </c>
      <c r="C13" s="47" t="s">
        <v>332</v>
      </c>
      <c r="D13" s="45">
        <v>35947</v>
      </c>
      <c r="E13" s="45">
        <v>35963</v>
      </c>
      <c r="F13" s="15">
        <v>1</v>
      </c>
      <c r="G13" s="15">
        <v>4</v>
      </c>
      <c r="H13" s="15"/>
      <c r="I13" s="15"/>
      <c r="J13" s="15"/>
      <c r="K13" s="15">
        <v>220</v>
      </c>
      <c r="L13" s="15"/>
      <c r="M13" s="15"/>
      <c r="N13" s="135"/>
      <c r="O13" s="143"/>
      <c r="P13" s="143"/>
      <c r="Q13" s="136"/>
      <c r="R13" s="147"/>
    </row>
    <row r="14" spans="1:18" ht="70.5" customHeight="1" x14ac:dyDescent="0.2">
      <c r="A14" s="15">
        <v>5</v>
      </c>
      <c r="B14" s="15" t="s">
        <v>259</v>
      </c>
      <c r="C14" s="47" t="s">
        <v>333</v>
      </c>
      <c r="D14" s="45">
        <v>35964</v>
      </c>
      <c r="E14" s="45">
        <v>35986</v>
      </c>
      <c r="F14" s="15">
        <v>2</v>
      </c>
      <c r="G14" s="15">
        <v>1</v>
      </c>
      <c r="H14" s="15"/>
      <c r="I14" s="15"/>
      <c r="J14" s="15"/>
      <c r="K14" s="15">
        <v>249</v>
      </c>
      <c r="L14" s="15"/>
      <c r="M14" s="15"/>
      <c r="N14" s="158"/>
      <c r="O14" s="142"/>
      <c r="P14" s="142"/>
      <c r="Q14" s="132"/>
      <c r="R14" s="156" t="s">
        <v>334</v>
      </c>
    </row>
    <row r="15" spans="1:18" ht="11.25" customHeight="1" x14ac:dyDescent="0.2">
      <c r="A15" s="15">
        <v>6</v>
      </c>
      <c r="B15" s="15" t="s">
        <v>259</v>
      </c>
      <c r="C15" s="47" t="s">
        <v>335</v>
      </c>
      <c r="D15" s="45">
        <v>35986</v>
      </c>
      <c r="E15" s="45">
        <v>35992</v>
      </c>
      <c r="F15" s="15">
        <v>2</v>
      </c>
      <c r="G15" s="15">
        <v>2</v>
      </c>
      <c r="H15" s="15"/>
      <c r="I15" s="15"/>
      <c r="J15" s="15"/>
      <c r="K15" s="15">
        <v>257</v>
      </c>
      <c r="L15" s="15"/>
      <c r="M15" s="15"/>
      <c r="N15" s="133"/>
      <c r="O15" s="155"/>
      <c r="P15" s="155"/>
      <c r="Q15" s="134"/>
      <c r="R15" s="157"/>
    </row>
    <row r="16" spans="1:18" ht="11.25" customHeight="1" x14ac:dyDescent="0.2">
      <c r="A16" s="15">
        <v>7</v>
      </c>
      <c r="B16" s="15" t="s">
        <v>259</v>
      </c>
      <c r="C16" s="47" t="s">
        <v>336</v>
      </c>
      <c r="D16" s="45">
        <v>35992</v>
      </c>
      <c r="E16" s="45">
        <v>36007</v>
      </c>
      <c r="F16" s="15">
        <v>2</v>
      </c>
      <c r="G16" s="15">
        <v>3</v>
      </c>
      <c r="H16" s="15"/>
      <c r="I16" s="15"/>
      <c r="J16" s="15"/>
      <c r="K16" s="15">
        <v>248</v>
      </c>
      <c r="L16" s="15"/>
      <c r="M16" s="15"/>
      <c r="N16" s="133"/>
      <c r="O16" s="155"/>
      <c r="P16" s="155"/>
      <c r="Q16" s="134"/>
      <c r="R16" s="157"/>
    </row>
    <row r="17" spans="1:18" ht="11.25" customHeight="1" x14ac:dyDescent="0.2">
      <c r="A17" s="15">
        <v>8</v>
      </c>
      <c r="B17" s="15" t="s">
        <v>259</v>
      </c>
      <c r="C17" s="47" t="s">
        <v>337</v>
      </c>
      <c r="D17" s="45">
        <v>36007</v>
      </c>
      <c r="E17" s="45">
        <v>36017</v>
      </c>
      <c r="F17" s="15">
        <v>2</v>
      </c>
      <c r="G17" s="15">
        <v>4</v>
      </c>
      <c r="H17" s="15"/>
      <c r="I17" s="15"/>
      <c r="J17" s="15"/>
      <c r="K17" s="15">
        <v>243</v>
      </c>
      <c r="L17" s="15"/>
      <c r="M17" s="15"/>
      <c r="N17" s="135"/>
      <c r="O17" s="143"/>
      <c r="P17" s="143"/>
      <c r="Q17" s="136"/>
      <c r="R17" s="147"/>
    </row>
    <row r="18" spans="1:18" ht="63" customHeight="1" x14ac:dyDescent="0.2">
      <c r="A18" s="15">
        <v>9</v>
      </c>
      <c r="B18" s="15" t="s">
        <v>259</v>
      </c>
      <c r="C18" s="47" t="s">
        <v>338</v>
      </c>
      <c r="D18" s="45">
        <v>36017</v>
      </c>
      <c r="E18" s="45">
        <v>36031</v>
      </c>
      <c r="F18" s="15">
        <v>3</v>
      </c>
      <c r="G18" s="15">
        <v>1</v>
      </c>
      <c r="H18" s="15"/>
      <c r="I18" s="15"/>
      <c r="J18" s="15"/>
      <c r="K18" s="15">
        <v>251</v>
      </c>
      <c r="L18" s="15"/>
      <c r="M18" s="15"/>
      <c r="N18" s="158"/>
      <c r="O18" s="142"/>
      <c r="P18" s="142"/>
      <c r="Q18" s="132"/>
      <c r="R18" s="153" t="s">
        <v>334</v>
      </c>
    </row>
    <row r="19" spans="1:18" ht="57.75" customHeight="1" x14ac:dyDescent="0.2">
      <c r="A19" s="15">
        <v>10</v>
      </c>
      <c r="B19" s="15" t="s">
        <v>259</v>
      </c>
      <c r="C19" s="47" t="s">
        <v>339</v>
      </c>
      <c r="D19" s="45">
        <v>36031</v>
      </c>
      <c r="E19" s="45">
        <v>36040</v>
      </c>
      <c r="F19" s="15">
        <v>3</v>
      </c>
      <c r="G19" s="15">
        <v>2</v>
      </c>
      <c r="H19" s="15"/>
      <c r="I19" s="15"/>
      <c r="J19" s="15"/>
      <c r="K19" s="15">
        <v>253</v>
      </c>
      <c r="L19" s="15"/>
      <c r="M19" s="15"/>
      <c r="N19" s="133"/>
      <c r="O19" s="155"/>
      <c r="P19" s="155"/>
      <c r="Q19" s="134"/>
      <c r="R19" s="157"/>
    </row>
    <row r="20" spans="1:18" ht="49.5" customHeight="1" x14ac:dyDescent="0.2">
      <c r="A20" s="15">
        <v>11</v>
      </c>
      <c r="B20" s="15" t="s">
        <v>259</v>
      </c>
      <c r="C20" s="47" t="s">
        <v>340</v>
      </c>
      <c r="D20" s="45">
        <v>36042</v>
      </c>
      <c r="E20" s="45">
        <v>36054</v>
      </c>
      <c r="F20" s="15">
        <v>3</v>
      </c>
      <c r="G20" s="15">
        <v>3</v>
      </c>
      <c r="H20" s="15"/>
      <c r="I20" s="15"/>
      <c r="J20" s="15"/>
      <c r="K20" s="15">
        <v>246</v>
      </c>
      <c r="L20" s="15"/>
      <c r="M20" s="15"/>
      <c r="N20" s="133"/>
      <c r="O20" s="155"/>
      <c r="P20" s="155"/>
      <c r="Q20" s="134"/>
      <c r="R20" s="157"/>
    </row>
    <row r="21" spans="1:18" ht="46.5" customHeight="1" x14ac:dyDescent="0.2">
      <c r="A21" s="15">
        <v>12</v>
      </c>
      <c r="B21" s="15" t="s">
        <v>259</v>
      </c>
      <c r="C21" s="47" t="s">
        <v>341</v>
      </c>
      <c r="D21" s="45">
        <v>36054</v>
      </c>
      <c r="E21" s="45">
        <v>36063</v>
      </c>
      <c r="F21" s="15">
        <v>3</v>
      </c>
      <c r="G21" s="15">
        <v>4</v>
      </c>
      <c r="H21" s="15"/>
      <c r="I21" s="15"/>
      <c r="J21" s="15"/>
      <c r="K21" s="15">
        <v>249</v>
      </c>
      <c r="L21" s="15"/>
      <c r="M21" s="15"/>
      <c r="N21" s="135"/>
      <c r="O21" s="143"/>
      <c r="P21" s="143"/>
      <c r="Q21" s="136"/>
      <c r="R21" s="147"/>
    </row>
    <row r="22" spans="1:18" ht="58.5" customHeight="1" x14ac:dyDescent="0.2">
      <c r="A22" s="15">
        <v>13</v>
      </c>
      <c r="B22" s="15" t="s">
        <v>259</v>
      </c>
      <c r="C22" s="47" t="s">
        <v>342</v>
      </c>
      <c r="D22" s="45">
        <v>36063</v>
      </c>
      <c r="E22" s="45">
        <v>36075</v>
      </c>
      <c r="F22" s="15">
        <v>4</v>
      </c>
      <c r="G22" s="15">
        <v>1</v>
      </c>
      <c r="H22" s="15"/>
      <c r="I22" s="15"/>
      <c r="J22" s="15"/>
      <c r="K22" s="15">
        <v>250</v>
      </c>
      <c r="L22" s="15"/>
      <c r="M22" s="15"/>
      <c r="N22" s="158"/>
      <c r="O22" s="142"/>
      <c r="P22" s="142"/>
      <c r="Q22" s="132"/>
      <c r="R22" s="153" t="s">
        <v>334</v>
      </c>
    </row>
    <row r="23" spans="1:18" ht="58.5" customHeight="1" x14ac:dyDescent="0.2">
      <c r="A23" s="15">
        <v>14</v>
      </c>
      <c r="B23" s="15" t="s">
        <v>259</v>
      </c>
      <c r="C23" s="47" t="s">
        <v>343</v>
      </c>
      <c r="D23" s="45">
        <v>36075</v>
      </c>
      <c r="E23" s="45">
        <v>36090</v>
      </c>
      <c r="F23" s="15">
        <v>4</v>
      </c>
      <c r="G23" s="15">
        <v>2</v>
      </c>
      <c r="H23" s="15"/>
      <c r="I23" s="15"/>
      <c r="J23" s="15"/>
      <c r="K23" s="15">
        <v>249</v>
      </c>
      <c r="L23" s="15"/>
      <c r="M23" s="15"/>
      <c r="N23" s="133"/>
      <c r="O23" s="155"/>
      <c r="P23" s="155"/>
      <c r="Q23" s="134"/>
      <c r="R23" s="157"/>
    </row>
    <row r="24" spans="1:18" ht="65.25" customHeight="1" x14ac:dyDescent="0.2">
      <c r="A24" s="15">
        <v>15</v>
      </c>
      <c r="B24" s="15" t="s">
        <v>259</v>
      </c>
      <c r="C24" s="54" t="s">
        <v>344</v>
      </c>
      <c r="D24" s="45">
        <v>36090</v>
      </c>
      <c r="E24" s="45">
        <v>36103</v>
      </c>
      <c r="F24" s="15">
        <v>4</v>
      </c>
      <c r="G24" s="15">
        <v>3</v>
      </c>
      <c r="H24" s="15"/>
      <c r="I24" s="15"/>
      <c r="J24" s="15"/>
      <c r="K24" s="15">
        <v>253</v>
      </c>
      <c r="L24" s="15"/>
      <c r="M24" s="15"/>
      <c r="N24" s="133"/>
      <c r="O24" s="155"/>
      <c r="P24" s="155"/>
      <c r="Q24" s="134"/>
      <c r="R24" s="157"/>
    </row>
    <row r="25" spans="1:18" ht="47.25" customHeight="1" x14ac:dyDescent="0.2">
      <c r="A25" s="15">
        <v>16</v>
      </c>
      <c r="B25" s="15" t="s">
        <v>259</v>
      </c>
      <c r="C25" s="47" t="s">
        <v>345</v>
      </c>
      <c r="D25" s="45">
        <v>36103</v>
      </c>
      <c r="E25" s="45">
        <v>36109</v>
      </c>
      <c r="F25" s="15">
        <v>4</v>
      </c>
      <c r="G25" s="15">
        <v>4</v>
      </c>
      <c r="H25" s="15"/>
      <c r="I25" s="15"/>
      <c r="J25" s="15"/>
      <c r="K25" s="15">
        <v>254</v>
      </c>
      <c r="L25" s="15"/>
      <c r="M25" s="15"/>
      <c r="N25" s="135"/>
      <c r="O25" s="143"/>
      <c r="P25" s="143"/>
      <c r="Q25" s="136"/>
      <c r="R25" s="147"/>
    </row>
    <row r="26" spans="1:18" ht="55.5" customHeight="1" x14ac:dyDescent="0.2">
      <c r="A26" s="15">
        <v>17</v>
      </c>
      <c r="B26" s="15" t="s">
        <v>259</v>
      </c>
      <c r="C26" s="47" t="s">
        <v>346</v>
      </c>
      <c r="D26" s="45">
        <v>36109</v>
      </c>
      <c r="E26" s="45">
        <v>36118</v>
      </c>
      <c r="F26" s="15">
        <v>5</v>
      </c>
      <c r="G26" s="15">
        <v>1</v>
      </c>
      <c r="H26" s="15"/>
      <c r="I26" s="15"/>
      <c r="J26" s="15"/>
      <c r="K26" s="15">
        <v>255</v>
      </c>
      <c r="L26" s="15"/>
      <c r="M26" s="15"/>
      <c r="N26" s="158"/>
      <c r="O26" s="142"/>
      <c r="P26" s="142"/>
      <c r="Q26" s="132"/>
      <c r="R26" s="153" t="s">
        <v>334</v>
      </c>
    </row>
    <row r="27" spans="1:18" ht="57.75" customHeight="1" x14ac:dyDescent="0.2">
      <c r="A27" s="15">
        <v>18</v>
      </c>
      <c r="B27" s="15" t="s">
        <v>259</v>
      </c>
      <c r="C27" s="55" t="s">
        <v>347</v>
      </c>
      <c r="D27" s="45">
        <v>36111</v>
      </c>
      <c r="E27" s="45">
        <v>36123</v>
      </c>
      <c r="F27" s="15">
        <v>5</v>
      </c>
      <c r="G27" s="15">
        <v>2</v>
      </c>
      <c r="H27" s="15"/>
      <c r="I27" s="15"/>
      <c r="J27" s="15"/>
      <c r="K27" s="15">
        <v>246</v>
      </c>
      <c r="L27" s="15"/>
      <c r="M27" s="15"/>
      <c r="N27" s="133"/>
      <c r="O27" s="155"/>
      <c r="P27" s="155"/>
      <c r="Q27" s="134"/>
      <c r="R27" s="157"/>
    </row>
    <row r="28" spans="1:18" ht="56.25" customHeight="1" x14ac:dyDescent="0.2">
      <c r="A28" s="15">
        <v>19</v>
      </c>
      <c r="B28" s="15" t="s">
        <v>259</v>
      </c>
      <c r="C28" s="47" t="s">
        <v>348</v>
      </c>
      <c r="D28" s="56">
        <v>36124</v>
      </c>
      <c r="E28" s="45">
        <v>36132</v>
      </c>
      <c r="F28" s="15">
        <v>5</v>
      </c>
      <c r="G28" s="15">
        <v>3</v>
      </c>
      <c r="H28" s="15"/>
      <c r="I28" s="15"/>
      <c r="J28" s="15"/>
      <c r="K28" s="15">
        <v>255</v>
      </c>
      <c r="L28" s="15"/>
      <c r="M28" s="15"/>
      <c r="N28" s="133"/>
      <c r="O28" s="155"/>
      <c r="P28" s="155"/>
      <c r="Q28" s="134"/>
      <c r="R28" s="157"/>
    </row>
    <row r="29" spans="1:18" ht="55.5" customHeight="1" x14ac:dyDescent="0.2">
      <c r="A29" s="15">
        <v>20</v>
      </c>
      <c r="B29" s="15" t="s">
        <v>259</v>
      </c>
      <c r="C29" s="47" t="s">
        <v>349</v>
      </c>
      <c r="D29" s="57">
        <v>36132</v>
      </c>
      <c r="E29" s="45">
        <v>36139</v>
      </c>
      <c r="F29" s="15">
        <v>5</v>
      </c>
      <c r="G29" s="15">
        <v>4</v>
      </c>
      <c r="H29" s="15"/>
      <c r="I29" s="15"/>
      <c r="J29" s="15"/>
      <c r="K29" s="15">
        <v>254</v>
      </c>
      <c r="L29" s="15"/>
      <c r="M29" s="15"/>
      <c r="N29" s="135"/>
      <c r="O29" s="143"/>
      <c r="P29" s="143"/>
      <c r="Q29" s="136"/>
      <c r="R29" s="147"/>
    </row>
    <row r="30" spans="1:18" ht="69" customHeight="1" x14ac:dyDescent="0.2">
      <c r="A30" s="15">
        <v>21</v>
      </c>
      <c r="B30" s="15" t="s">
        <v>259</v>
      </c>
      <c r="C30" s="58" t="s">
        <v>350</v>
      </c>
      <c r="D30" s="45">
        <v>36139</v>
      </c>
      <c r="E30" s="45">
        <v>36144</v>
      </c>
      <c r="F30" s="47">
        <v>6</v>
      </c>
      <c r="G30" s="54">
        <v>1</v>
      </c>
      <c r="H30" s="15"/>
      <c r="I30" s="15"/>
      <c r="J30" s="15"/>
      <c r="K30" s="15">
        <v>258</v>
      </c>
      <c r="L30" s="15"/>
      <c r="M30" s="15"/>
      <c r="N30" s="158"/>
      <c r="O30" s="142"/>
      <c r="P30" s="142"/>
      <c r="Q30" s="132"/>
      <c r="R30" s="153" t="s">
        <v>351</v>
      </c>
    </row>
    <row r="31" spans="1:18" ht="63.75" customHeight="1" x14ac:dyDescent="0.2">
      <c r="A31" s="15">
        <v>22</v>
      </c>
      <c r="B31" s="15" t="s">
        <v>259</v>
      </c>
      <c r="C31" s="47" t="s">
        <v>352</v>
      </c>
      <c r="D31" s="51">
        <v>36145</v>
      </c>
      <c r="E31" s="45">
        <v>36152</v>
      </c>
      <c r="F31" s="15">
        <v>6</v>
      </c>
      <c r="G31" s="15">
        <v>2</v>
      </c>
      <c r="H31" s="15"/>
      <c r="I31" s="15"/>
      <c r="J31" s="15"/>
      <c r="K31" s="15">
        <v>254</v>
      </c>
      <c r="L31" s="15"/>
      <c r="M31" s="15"/>
      <c r="N31" s="133"/>
      <c r="O31" s="155"/>
      <c r="P31" s="155"/>
      <c r="Q31" s="134"/>
      <c r="R31" s="157"/>
    </row>
    <row r="32" spans="1:18" ht="60" customHeight="1" x14ac:dyDescent="0.2">
      <c r="A32" s="15">
        <v>23</v>
      </c>
      <c r="B32" s="15" t="s">
        <v>259</v>
      </c>
      <c r="C32" s="47" t="s">
        <v>353</v>
      </c>
      <c r="D32" s="45">
        <v>36152</v>
      </c>
      <c r="E32" s="45">
        <v>36157</v>
      </c>
      <c r="F32" s="15">
        <v>6</v>
      </c>
      <c r="G32" s="15">
        <v>3</v>
      </c>
      <c r="H32" s="15"/>
      <c r="I32" s="47"/>
      <c r="J32" s="47"/>
      <c r="K32" s="15">
        <v>252</v>
      </c>
      <c r="L32" s="15"/>
      <c r="M32" s="15"/>
      <c r="N32" s="133"/>
      <c r="O32" s="155"/>
      <c r="P32" s="155"/>
      <c r="Q32" s="134"/>
      <c r="R32" s="157"/>
    </row>
    <row r="33" spans="1:18" ht="62.25" customHeight="1" x14ac:dyDescent="0.2">
      <c r="A33" s="15">
        <v>24</v>
      </c>
      <c r="B33" s="15" t="s">
        <v>259</v>
      </c>
      <c r="C33" s="47" t="s">
        <v>354</v>
      </c>
      <c r="D33" s="45">
        <v>36157</v>
      </c>
      <c r="E33" s="45">
        <v>36160</v>
      </c>
      <c r="F33" s="15">
        <v>6</v>
      </c>
      <c r="G33" s="15">
        <v>4</v>
      </c>
      <c r="H33" s="15"/>
      <c r="I33" s="15"/>
      <c r="J33" s="15"/>
      <c r="K33" s="15">
        <v>250</v>
      </c>
      <c r="L33" s="15"/>
      <c r="M33" s="15"/>
      <c r="N33" s="133"/>
      <c r="O33" s="155"/>
      <c r="P33" s="155"/>
      <c r="Q33" s="134"/>
      <c r="R33" s="157"/>
    </row>
    <row r="34" spans="1:18" ht="61.5" customHeight="1" x14ac:dyDescent="0.2">
      <c r="A34" s="15">
        <v>25</v>
      </c>
      <c r="B34" s="19"/>
      <c r="C34" s="47" t="s">
        <v>355</v>
      </c>
      <c r="D34" s="45">
        <v>36160</v>
      </c>
      <c r="E34" s="45">
        <v>36160</v>
      </c>
      <c r="F34" s="15">
        <v>6</v>
      </c>
      <c r="G34" s="15">
        <v>5</v>
      </c>
      <c r="H34" s="15"/>
      <c r="I34" s="15"/>
      <c r="J34" s="15"/>
      <c r="K34" s="15">
        <v>277</v>
      </c>
      <c r="L34" s="15"/>
      <c r="M34" s="15"/>
      <c r="N34" s="135"/>
      <c r="O34" s="143"/>
      <c r="P34" s="143"/>
      <c r="Q34" s="136"/>
      <c r="R34" s="147"/>
    </row>
    <row r="35" spans="1:18" ht="13.5" customHeigh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1:18" ht="13.5" customHeight="1" x14ac:dyDescent="0.2">
      <c r="A36" s="183" t="s">
        <v>308</v>
      </c>
      <c r="B36" s="139"/>
      <c r="C36" s="182"/>
      <c r="D36" s="139"/>
      <c r="E36" s="183" t="s">
        <v>309</v>
      </c>
      <c r="F36" s="139"/>
      <c r="G36" s="185" t="s">
        <v>356</v>
      </c>
      <c r="H36" s="138"/>
      <c r="I36" s="138"/>
      <c r="J36" s="139"/>
      <c r="K36" s="183" t="s">
        <v>310</v>
      </c>
      <c r="L36" s="139"/>
      <c r="M36" s="182"/>
      <c r="N36" s="138"/>
      <c r="O36" s="138"/>
      <c r="P36" s="138"/>
      <c r="Q36" s="139"/>
      <c r="R36" s="19"/>
    </row>
    <row r="37" spans="1:18" ht="12.75" customHeight="1" x14ac:dyDescent="0.2">
      <c r="A37" s="183" t="s">
        <v>311</v>
      </c>
      <c r="B37" s="139"/>
      <c r="C37" s="182"/>
      <c r="D37" s="139"/>
      <c r="E37" s="183" t="s">
        <v>311</v>
      </c>
      <c r="F37" s="139"/>
      <c r="G37" s="185" t="s">
        <v>357</v>
      </c>
      <c r="H37" s="138"/>
      <c r="I37" s="138"/>
      <c r="J37" s="139"/>
      <c r="K37" s="183" t="s">
        <v>312</v>
      </c>
      <c r="L37" s="139"/>
      <c r="M37" s="182"/>
      <c r="N37" s="138"/>
      <c r="O37" s="138"/>
      <c r="P37" s="138"/>
      <c r="Q37" s="139"/>
      <c r="R37" s="19"/>
    </row>
    <row r="38" spans="1:18" ht="13.5" customHeight="1" x14ac:dyDescent="0.2">
      <c r="A38" s="183" t="s">
        <v>313</v>
      </c>
      <c r="B38" s="139"/>
      <c r="C38" s="182"/>
      <c r="D38" s="139"/>
      <c r="E38" s="183" t="s">
        <v>313</v>
      </c>
      <c r="F38" s="139"/>
      <c r="G38" s="185"/>
      <c r="H38" s="138"/>
      <c r="I38" s="138"/>
      <c r="J38" s="139"/>
      <c r="K38" s="183" t="s">
        <v>313</v>
      </c>
      <c r="L38" s="139"/>
      <c r="M38" s="182"/>
      <c r="N38" s="138"/>
      <c r="O38" s="138"/>
      <c r="P38" s="138"/>
      <c r="Q38" s="139"/>
      <c r="R38" s="19"/>
    </row>
    <row r="39" spans="1:18" ht="13.5" customHeight="1" x14ac:dyDescent="0.2">
      <c r="A39" s="183" t="s">
        <v>121</v>
      </c>
      <c r="B39" s="139"/>
      <c r="C39" s="182"/>
      <c r="D39" s="139"/>
      <c r="E39" s="183" t="s">
        <v>121</v>
      </c>
      <c r="F39" s="139"/>
      <c r="G39" s="190">
        <v>44385</v>
      </c>
      <c r="H39" s="138"/>
      <c r="I39" s="138"/>
      <c r="J39" s="139"/>
      <c r="K39" s="183" t="s">
        <v>314</v>
      </c>
      <c r="L39" s="139"/>
      <c r="M39" s="182"/>
      <c r="N39" s="138"/>
      <c r="O39" s="138"/>
      <c r="P39" s="138"/>
      <c r="Q39" s="139"/>
      <c r="R39" s="19"/>
    </row>
  </sheetData>
  <mergeCells count="59">
    <mergeCell ref="R30:R34"/>
    <mergeCell ref="C37:D37"/>
    <mergeCell ref="E37:F37"/>
    <mergeCell ref="R18:R21"/>
    <mergeCell ref="N22:Q25"/>
    <mergeCell ref="R22:R25"/>
    <mergeCell ref="N26:Q29"/>
    <mergeCell ref="R26:R29"/>
    <mergeCell ref="G37:J37"/>
    <mergeCell ref="R8:R9"/>
    <mergeCell ref="N10:Q13"/>
    <mergeCell ref="R10:R13"/>
    <mergeCell ref="N14:Q17"/>
    <mergeCell ref="R14:R17"/>
    <mergeCell ref="K39:L3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30:Q34"/>
    <mergeCell ref="M36:Q36"/>
    <mergeCell ref="M37:Q37"/>
    <mergeCell ref="M38:Q38"/>
    <mergeCell ref="M39:Q39"/>
    <mergeCell ref="N18:Q21"/>
    <mergeCell ref="K8:K9"/>
    <mergeCell ref="L8:L9"/>
    <mergeCell ref="K36:L36"/>
    <mergeCell ref="K37:L37"/>
    <mergeCell ref="K38:L38"/>
    <mergeCell ref="A1:B4"/>
    <mergeCell ref="C1:M2"/>
    <mergeCell ref="N1:Q1"/>
    <mergeCell ref="N2:Q2"/>
    <mergeCell ref="C3:M4"/>
    <mergeCell ref="N3:Q3"/>
    <mergeCell ref="N4:Q4"/>
    <mergeCell ref="E39:F39"/>
    <mergeCell ref="G39:J39"/>
    <mergeCell ref="A37:B37"/>
    <mergeCell ref="A38:B38"/>
    <mergeCell ref="C38:D38"/>
    <mergeCell ref="E38:F38"/>
    <mergeCell ref="G38:J38"/>
    <mergeCell ref="A39:B39"/>
    <mergeCell ref="C39:D39"/>
    <mergeCell ref="D8:E8"/>
    <mergeCell ref="F8:J8"/>
    <mergeCell ref="B8:B9"/>
    <mergeCell ref="C8:C9"/>
    <mergeCell ref="A36:B36"/>
    <mergeCell ref="C36:D36"/>
    <mergeCell ref="E36:F36"/>
    <mergeCell ref="G36:J36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45"/>
  <sheetViews>
    <sheetView workbookViewId="0">
      <selection sqref="A1:B4"/>
    </sheetView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38" width="11.42578125" customWidth="1"/>
  </cols>
  <sheetData>
    <row r="1" spans="1:18" ht="29.2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9"/>
    </row>
    <row r="2" spans="1:18" ht="33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9"/>
    </row>
    <row r="3" spans="1:18" ht="13.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9"/>
    </row>
    <row r="4" spans="1:18" ht="14.2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9"/>
    </row>
    <row r="5" spans="1:18" ht="23.2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9"/>
    </row>
    <row r="6" spans="1:18" ht="16.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9"/>
    </row>
    <row r="7" spans="1:18" ht="28.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9"/>
    </row>
    <row r="8" spans="1:18" ht="28.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56" t="s">
        <v>126</v>
      </c>
    </row>
    <row r="9" spans="1:18" ht="28.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83.25" customHeight="1" x14ac:dyDescent="0.2">
      <c r="A10" s="44">
        <v>1</v>
      </c>
      <c r="B10" s="15" t="s">
        <v>259</v>
      </c>
      <c r="C10" s="44" t="s">
        <v>358</v>
      </c>
      <c r="D10" s="45">
        <v>36173</v>
      </c>
      <c r="E10" s="45">
        <v>36215</v>
      </c>
      <c r="F10" s="15">
        <v>1</v>
      </c>
      <c r="G10" s="15">
        <v>1</v>
      </c>
      <c r="H10" s="15"/>
      <c r="I10" s="15"/>
      <c r="J10" s="15"/>
      <c r="K10" s="44">
        <v>259</v>
      </c>
      <c r="L10" s="46"/>
      <c r="M10" s="44"/>
      <c r="N10" s="158"/>
      <c r="O10" s="142"/>
      <c r="P10" s="142"/>
      <c r="Q10" s="132"/>
      <c r="R10" s="156" t="s">
        <v>359</v>
      </c>
    </row>
    <row r="11" spans="1:18" ht="78.75" customHeight="1" x14ac:dyDescent="0.2">
      <c r="A11" s="15">
        <v>2</v>
      </c>
      <c r="B11" s="15" t="s">
        <v>259</v>
      </c>
      <c r="C11" s="47" t="s">
        <v>360</v>
      </c>
      <c r="D11" s="45">
        <v>36215</v>
      </c>
      <c r="E11" s="45">
        <v>36230</v>
      </c>
      <c r="F11" s="15">
        <v>1</v>
      </c>
      <c r="G11" s="15">
        <v>2</v>
      </c>
      <c r="H11" s="15"/>
      <c r="I11" s="15"/>
      <c r="J11" s="15"/>
      <c r="K11" s="15">
        <v>250</v>
      </c>
      <c r="L11" s="15"/>
      <c r="M11" s="15"/>
      <c r="N11" s="133"/>
      <c r="O11" s="155"/>
      <c r="P11" s="155"/>
      <c r="Q11" s="134"/>
      <c r="R11" s="157"/>
    </row>
    <row r="12" spans="1:18" ht="68.25" customHeight="1" x14ac:dyDescent="0.2">
      <c r="A12" s="15">
        <v>3</v>
      </c>
      <c r="B12" s="15" t="s">
        <v>259</v>
      </c>
      <c r="C12" s="47" t="s">
        <v>361</v>
      </c>
      <c r="D12" s="45">
        <v>36230</v>
      </c>
      <c r="E12" s="45">
        <v>36250</v>
      </c>
      <c r="F12" s="15">
        <v>1</v>
      </c>
      <c r="G12" s="15">
        <v>3</v>
      </c>
      <c r="H12" s="15"/>
      <c r="I12" s="15"/>
      <c r="J12" s="15"/>
      <c r="K12" s="15">
        <v>258</v>
      </c>
      <c r="L12" s="15"/>
      <c r="M12" s="15"/>
      <c r="N12" s="133"/>
      <c r="O12" s="155"/>
      <c r="P12" s="155"/>
      <c r="Q12" s="134"/>
      <c r="R12" s="157"/>
    </row>
    <row r="13" spans="1:18" ht="69.75" customHeight="1" x14ac:dyDescent="0.2">
      <c r="A13" s="15">
        <v>4</v>
      </c>
      <c r="B13" s="15" t="s">
        <v>259</v>
      </c>
      <c r="C13" s="47" t="s">
        <v>362</v>
      </c>
      <c r="D13" s="45">
        <v>36250</v>
      </c>
      <c r="E13" s="45">
        <v>36259</v>
      </c>
      <c r="F13" s="15">
        <v>1</v>
      </c>
      <c r="G13" s="15">
        <v>4</v>
      </c>
      <c r="H13" s="15"/>
      <c r="I13" s="15"/>
      <c r="J13" s="15"/>
      <c r="K13" s="15">
        <v>267</v>
      </c>
      <c r="L13" s="15"/>
      <c r="M13" s="15"/>
      <c r="N13" s="135"/>
      <c r="O13" s="143"/>
      <c r="P13" s="143"/>
      <c r="Q13" s="136"/>
      <c r="R13" s="147"/>
    </row>
    <row r="14" spans="1:18" ht="81.75" customHeight="1" x14ac:dyDescent="0.2">
      <c r="A14" s="15">
        <v>5</v>
      </c>
      <c r="B14" s="15" t="s">
        <v>259</v>
      </c>
      <c r="C14" s="47" t="s">
        <v>363</v>
      </c>
      <c r="D14" s="45">
        <v>36258</v>
      </c>
      <c r="E14" s="45">
        <v>36265</v>
      </c>
      <c r="F14" s="15">
        <v>2</v>
      </c>
      <c r="G14" s="15">
        <v>1</v>
      </c>
      <c r="H14" s="15"/>
      <c r="I14" s="15"/>
      <c r="J14" s="15"/>
      <c r="K14" s="15">
        <v>257</v>
      </c>
      <c r="L14" s="15"/>
      <c r="M14" s="15"/>
      <c r="N14" s="158"/>
      <c r="O14" s="142"/>
      <c r="P14" s="142"/>
      <c r="Q14" s="132"/>
      <c r="R14" s="156" t="s">
        <v>359</v>
      </c>
    </row>
    <row r="15" spans="1:18" ht="69" customHeight="1" x14ac:dyDescent="0.2">
      <c r="A15" s="15">
        <v>6</v>
      </c>
      <c r="B15" s="15" t="s">
        <v>259</v>
      </c>
      <c r="C15" s="47" t="s">
        <v>364</v>
      </c>
      <c r="D15" s="45">
        <v>36266</v>
      </c>
      <c r="E15" s="45">
        <v>36277</v>
      </c>
      <c r="F15" s="15">
        <v>2</v>
      </c>
      <c r="G15" s="15">
        <v>2</v>
      </c>
      <c r="H15" s="15"/>
      <c r="I15" s="15"/>
      <c r="J15" s="15"/>
      <c r="K15" s="15">
        <v>254</v>
      </c>
      <c r="L15" s="15"/>
      <c r="M15" s="15"/>
      <c r="N15" s="133"/>
      <c r="O15" s="155"/>
      <c r="P15" s="155"/>
      <c r="Q15" s="134"/>
      <c r="R15" s="157"/>
    </row>
    <row r="16" spans="1:18" ht="82.5" customHeight="1" x14ac:dyDescent="0.2">
      <c r="A16" s="15">
        <v>7</v>
      </c>
      <c r="B16" s="15" t="s">
        <v>259</v>
      </c>
      <c r="C16" s="47" t="s">
        <v>365</v>
      </c>
      <c r="D16" s="45">
        <v>36277</v>
      </c>
      <c r="E16" s="45">
        <v>36293</v>
      </c>
      <c r="F16" s="15">
        <v>2</v>
      </c>
      <c r="G16" s="15">
        <v>3</v>
      </c>
      <c r="H16" s="15"/>
      <c r="I16" s="15"/>
      <c r="J16" s="15"/>
      <c r="K16" s="15">
        <v>257</v>
      </c>
      <c r="L16" s="15"/>
      <c r="M16" s="15"/>
      <c r="N16" s="133"/>
      <c r="O16" s="155"/>
      <c r="P16" s="155"/>
      <c r="Q16" s="134"/>
      <c r="R16" s="157"/>
    </row>
    <row r="17" spans="1:18" ht="73.5" customHeight="1" x14ac:dyDescent="0.2">
      <c r="A17" s="15">
        <v>8</v>
      </c>
      <c r="B17" s="15" t="s">
        <v>259</v>
      </c>
      <c r="C17" s="47" t="s">
        <v>366</v>
      </c>
      <c r="D17" s="45">
        <v>36293</v>
      </c>
      <c r="E17" s="45">
        <v>36301</v>
      </c>
      <c r="F17" s="15">
        <v>2</v>
      </c>
      <c r="G17" s="15">
        <v>4</v>
      </c>
      <c r="H17" s="15"/>
      <c r="I17" s="15"/>
      <c r="J17" s="15"/>
      <c r="K17" s="15">
        <v>253</v>
      </c>
      <c r="L17" s="15"/>
      <c r="M17" s="15"/>
      <c r="N17" s="135"/>
      <c r="O17" s="143"/>
      <c r="P17" s="143"/>
      <c r="Q17" s="136"/>
      <c r="R17" s="147"/>
    </row>
    <row r="18" spans="1:18" ht="97.5" customHeight="1" x14ac:dyDescent="0.2">
      <c r="A18" s="15">
        <v>9</v>
      </c>
      <c r="B18" s="15" t="s">
        <v>259</v>
      </c>
      <c r="C18" s="47" t="s">
        <v>367</v>
      </c>
      <c r="D18" s="45">
        <v>36300</v>
      </c>
      <c r="E18" s="45">
        <v>36314</v>
      </c>
      <c r="F18" s="15">
        <v>3</v>
      </c>
      <c r="G18" s="15">
        <v>1</v>
      </c>
      <c r="H18" s="15"/>
      <c r="I18" s="15"/>
      <c r="J18" s="15"/>
      <c r="K18" s="15">
        <v>255</v>
      </c>
      <c r="L18" s="15"/>
      <c r="M18" s="15"/>
      <c r="N18" s="158"/>
      <c r="O18" s="142"/>
      <c r="P18" s="142"/>
      <c r="Q18" s="132"/>
      <c r="R18" s="153" t="s">
        <v>359</v>
      </c>
    </row>
    <row r="19" spans="1:18" ht="76.5" customHeight="1" x14ac:dyDescent="0.2">
      <c r="A19" s="15">
        <v>10</v>
      </c>
      <c r="B19" s="15" t="s">
        <v>259</v>
      </c>
      <c r="C19" s="47" t="s">
        <v>368</v>
      </c>
      <c r="D19" s="45">
        <v>36314</v>
      </c>
      <c r="E19" s="45">
        <v>36321</v>
      </c>
      <c r="F19" s="15">
        <v>3</v>
      </c>
      <c r="G19" s="15">
        <v>2</v>
      </c>
      <c r="H19" s="15"/>
      <c r="I19" s="15"/>
      <c r="J19" s="15"/>
      <c r="K19" s="15">
        <v>271</v>
      </c>
      <c r="L19" s="15"/>
      <c r="M19" s="15"/>
      <c r="N19" s="133"/>
      <c r="O19" s="155"/>
      <c r="P19" s="155"/>
      <c r="Q19" s="134"/>
      <c r="R19" s="157"/>
    </row>
    <row r="20" spans="1:18" ht="84" customHeight="1" x14ac:dyDescent="0.2">
      <c r="A20" s="15">
        <v>11</v>
      </c>
      <c r="B20" s="15" t="s">
        <v>259</v>
      </c>
      <c r="C20" s="47" t="s">
        <v>369</v>
      </c>
      <c r="D20" s="45">
        <v>36322</v>
      </c>
      <c r="E20" s="45">
        <v>36333</v>
      </c>
      <c r="F20" s="15">
        <v>3</v>
      </c>
      <c r="G20" s="15">
        <v>3</v>
      </c>
      <c r="H20" s="15"/>
      <c r="I20" s="15"/>
      <c r="J20" s="15"/>
      <c r="K20" s="15">
        <v>252</v>
      </c>
      <c r="L20" s="15"/>
      <c r="M20" s="15"/>
      <c r="N20" s="133"/>
      <c r="O20" s="155"/>
      <c r="P20" s="155"/>
      <c r="Q20" s="134"/>
      <c r="R20" s="157"/>
    </row>
    <row r="21" spans="1:18" ht="98.25" customHeight="1" x14ac:dyDescent="0.2">
      <c r="A21" s="15">
        <v>12</v>
      </c>
      <c r="B21" s="15" t="s">
        <v>259</v>
      </c>
      <c r="C21" s="47" t="s">
        <v>370</v>
      </c>
      <c r="D21" s="45">
        <v>36334</v>
      </c>
      <c r="E21" s="45">
        <v>36348</v>
      </c>
      <c r="F21" s="15">
        <v>3</v>
      </c>
      <c r="G21" s="15">
        <v>4</v>
      </c>
      <c r="H21" s="15"/>
      <c r="I21" s="15"/>
      <c r="J21" s="15"/>
      <c r="K21" s="15">
        <v>258</v>
      </c>
      <c r="L21" s="15"/>
      <c r="M21" s="15"/>
      <c r="N21" s="135"/>
      <c r="O21" s="143"/>
      <c r="P21" s="143"/>
      <c r="Q21" s="136"/>
      <c r="R21" s="147"/>
    </row>
    <row r="22" spans="1:18" ht="97.5" customHeight="1" x14ac:dyDescent="0.2">
      <c r="A22" s="15">
        <v>13</v>
      </c>
      <c r="B22" s="15" t="s">
        <v>259</v>
      </c>
      <c r="C22" s="47" t="s">
        <v>371</v>
      </c>
      <c r="D22" s="45">
        <v>36348</v>
      </c>
      <c r="E22" s="45">
        <v>36364</v>
      </c>
      <c r="F22" s="15">
        <v>4</v>
      </c>
      <c r="G22" s="15">
        <v>1</v>
      </c>
      <c r="H22" s="15"/>
      <c r="I22" s="15"/>
      <c r="J22" s="15"/>
      <c r="K22" s="15">
        <v>252</v>
      </c>
      <c r="L22" s="15"/>
      <c r="M22" s="15"/>
      <c r="N22" s="158"/>
      <c r="O22" s="142"/>
      <c r="P22" s="142"/>
      <c r="Q22" s="132"/>
      <c r="R22" s="153" t="s">
        <v>372</v>
      </c>
    </row>
    <row r="23" spans="1:18" ht="84.75" customHeight="1" x14ac:dyDescent="0.2">
      <c r="A23" s="15">
        <v>14</v>
      </c>
      <c r="B23" s="15" t="s">
        <v>259</v>
      </c>
      <c r="C23" s="47" t="s">
        <v>373</v>
      </c>
      <c r="D23" s="45">
        <v>36364</v>
      </c>
      <c r="E23" s="45">
        <v>36377</v>
      </c>
      <c r="F23" s="15">
        <v>4</v>
      </c>
      <c r="G23" s="15">
        <v>2</v>
      </c>
      <c r="H23" s="15"/>
      <c r="I23" s="15"/>
      <c r="J23" s="15"/>
      <c r="K23" s="15">
        <v>252</v>
      </c>
      <c r="L23" s="15"/>
      <c r="M23" s="15"/>
      <c r="N23" s="133"/>
      <c r="O23" s="155"/>
      <c r="P23" s="155"/>
      <c r="Q23" s="134"/>
      <c r="R23" s="157"/>
    </row>
    <row r="24" spans="1:18" ht="97.5" customHeight="1" x14ac:dyDescent="0.2">
      <c r="A24" s="15">
        <v>15</v>
      </c>
      <c r="B24" s="15" t="s">
        <v>259</v>
      </c>
      <c r="C24" s="54" t="s">
        <v>374</v>
      </c>
      <c r="D24" s="45">
        <v>36378</v>
      </c>
      <c r="E24" s="45">
        <v>36392</v>
      </c>
      <c r="F24" s="15">
        <v>4</v>
      </c>
      <c r="G24" s="15">
        <v>3</v>
      </c>
      <c r="H24" s="15"/>
      <c r="I24" s="15"/>
      <c r="J24" s="15"/>
      <c r="K24" s="15">
        <v>256</v>
      </c>
      <c r="L24" s="15"/>
      <c r="M24" s="15"/>
      <c r="N24" s="133"/>
      <c r="O24" s="155"/>
      <c r="P24" s="155"/>
      <c r="Q24" s="134"/>
      <c r="R24" s="157"/>
    </row>
    <row r="25" spans="1:18" ht="106.5" customHeight="1" x14ac:dyDescent="0.2">
      <c r="A25" s="15">
        <v>16</v>
      </c>
      <c r="B25" s="15" t="s">
        <v>259</v>
      </c>
      <c r="C25" s="47" t="s">
        <v>375</v>
      </c>
      <c r="D25" s="45">
        <v>36392</v>
      </c>
      <c r="E25" s="45">
        <v>36404</v>
      </c>
      <c r="F25" s="15">
        <v>4</v>
      </c>
      <c r="G25" s="15">
        <v>4</v>
      </c>
      <c r="H25" s="15"/>
      <c r="I25" s="15"/>
      <c r="J25" s="15"/>
      <c r="K25" s="15">
        <v>269</v>
      </c>
      <c r="L25" s="15"/>
      <c r="M25" s="15"/>
      <c r="N25" s="135"/>
      <c r="O25" s="143"/>
      <c r="P25" s="143"/>
      <c r="Q25" s="136"/>
      <c r="R25" s="147"/>
    </row>
    <row r="26" spans="1:18" ht="81.75" customHeight="1" x14ac:dyDescent="0.2">
      <c r="A26" s="15">
        <v>17</v>
      </c>
      <c r="B26" s="15" t="s">
        <v>259</v>
      </c>
      <c r="C26" s="47" t="s">
        <v>376</v>
      </c>
      <c r="D26" s="45">
        <v>36405</v>
      </c>
      <c r="E26" s="45">
        <v>36418</v>
      </c>
      <c r="F26" s="15">
        <v>5</v>
      </c>
      <c r="G26" s="15">
        <v>1</v>
      </c>
      <c r="H26" s="15"/>
      <c r="I26" s="15"/>
      <c r="J26" s="15"/>
      <c r="K26" s="15">
        <v>260</v>
      </c>
      <c r="L26" s="15"/>
      <c r="M26" s="15"/>
      <c r="N26" s="158"/>
      <c r="O26" s="142"/>
      <c r="P26" s="142"/>
      <c r="Q26" s="132"/>
      <c r="R26" s="153" t="s">
        <v>372</v>
      </c>
    </row>
    <row r="27" spans="1:18" ht="81.75" customHeight="1" x14ac:dyDescent="0.2">
      <c r="A27" s="15">
        <v>18</v>
      </c>
      <c r="B27" s="15" t="s">
        <v>259</v>
      </c>
      <c r="C27" s="59" t="s">
        <v>377</v>
      </c>
      <c r="D27" s="45">
        <v>36419</v>
      </c>
      <c r="E27" s="45">
        <v>36431</v>
      </c>
      <c r="F27" s="15">
        <v>5</v>
      </c>
      <c r="G27" s="15">
        <v>2</v>
      </c>
      <c r="H27" s="15"/>
      <c r="I27" s="15"/>
      <c r="J27" s="15"/>
      <c r="K27" s="15">
        <v>252</v>
      </c>
      <c r="L27" s="15"/>
      <c r="M27" s="15"/>
      <c r="N27" s="133"/>
      <c r="O27" s="155"/>
      <c r="P27" s="155"/>
      <c r="Q27" s="134"/>
      <c r="R27" s="157"/>
    </row>
    <row r="28" spans="1:18" ht="94.5" customHeight="1" x14ac:dyDescent="0.2">
      <c r="A28" s="15">
        <v>19</v>
      </c>
      <c r="B28" s="15" t="s">
        <v>259</v>
      </c>
      <c r="C28" s="47" t="s">
        <v>378</v>
      </c>
      <c r="D28" s="56">
        <v>36432</v>
      </c>
      <c r="E28" s="45">
        <v>36440</v>
      </c>
      <c r="F28" s="15">
        <v>5</v>
      </c>
      <c r="G28" s="15">
        <v>3</v>
      </c>
      <c r="H28" s="15"/>
      <c r="I28" s="15"/>
      <c r="J28" s="15"/>
      <c r="K28" s="15">
        <v>257</v>
      </c>
      <c r="L28" s="15"/>
      <c r="M28" s="15"/>
      <c r="N28" s="133"/>
      <c r="O28" s="155"/>
      <c r="P28" s="155"/>
      <c r="Q28" s="134"/>
      <c r="R28" s="157"/>
    </row>
    <row r="29" spans="1:18" ht="83.25" customHeight="1" x14ac:dyDescent="0.2">
      <c r="A29" s="15">
        <v>20</v>
      </c>
      <c r="B29" s="15" t="s">
        <v>259</v>
      </c>
      <c r="C29" s="47" t="s">
        <v>379</v>
      </c>
      <c r="D29" s="57">
        <v>36440</v>
      </c>
      <c r="E29" s="45">
        <v>36447</v>
      </c>
      <c r="F29" s="15">
        <v>5</v>
      </c>
      <c r="G29" s="15">
        <v>4</v>
      </c>
      <c r="H29" s="15"/>
      <c r="I29" s="15"/>
      <c r="J29" s="15"/>
      <c r="K29" s="15">
        <v>258</v>
      </c>
      <c r="L29" s="15"/>
      <c r="M29" s="15"/>
      <c r="N29" s="135"/>
      <c r="O29" s="143"/>
      <c r="P29" s="143"/>
      <c r="Q29" s="136"/>
      <c r="R29" s="147"/>
    </row>
    <row r="30" spans="1:18" ht="93" customHeight="1" x14ac:dyDescent="0.2">
      <c r="A30" s="15">
        <v>21</v>
      </c>
      <c r="B30" s="15" t="s">
        <v>259</v>
      </c>
      <c r="C30" s="58" t="s">
        <v>380</v>
      </c>
      <c r="D30" s="45">
        <v>36448</v>
      </c>
      <c r="E30" s="45">
        <v>36459</v>
      </c>
      <c r="F30" s="47">
        <v>6</v>
      </c>
      <c r="G30" s="53">
        <v>1</v>
      </c>
      <c r="H30" s="15"/>
      <c r="I30" s="15"/>
      <c r="J30" s="15"/>
      <c r="K30" s="15">
        <v>259</v>
      </c>
      <c r="L30" s="15"/>
      <c r="M30" s="15"/>
      <c r="N30" s="158"/>
      <c r="O30" s="142"/>
      <c r="P30" s="142"/>
      <c r="Q30" s="132"/>
      <c r="R30" s="153" t="s">
        <v>372</v>
      </c>
    </row>
    <row r="31" spans="1:18" ht="99" customHeight="1" x14ac:dyDescent="0.2">
      <c r="A31" s="15">
        <v>22</v>
      </c>
      <c r="B31" s="15" t="s">
        <v>259</v>
      </c>
      <c r="C31" s="47" t="s">
        <v>381</v>
      </c>
      <c r="D31" s="51">
        <v>36459</v>
      </c>
      <c r="E31" s="45">
        <v>36473</v>
      </c>
      <c r="F31" s="15">
        <v>6</v>
      </c>
      <c r="G31" s="15">
        <v>2</v>
      </c>
      <c r="H31" s="15"/>
      <c r="I31" s="15"/>
      <c r="J31" s="15"/>
      <c r="K31" s="15">
        <v>260</v>
      </c>
      <c r="L31" s="15"/>
      <c r="M31" s="15"/>
      <c r="N31" s="133"/>
      <c r="O31" s="155"/>
      <c r="P31" s="155"/>
      <c r="Q31" s="134"/>
      <c r="R31" s="157"/>
    </row>
    <row r="32" spans="1:18" ht="96" customHeight="1" x14ac:dyDescent="0.2">
      <c r="A32" s="15">
        <v>23</v>
      </c>
      <c r="B32" s="15" t="s">
        <v>259</v>
      </c>
      <c r="C32" s="47" t="s">
        <v>382</v>
      </c>
      <c r="D32" s="45">
        <v>36473</v>
      </c>
      <c r="E32" s="45">
        <v>36486</v>
      </c>
      <c r="F32" s="15">
        <v>6</v>
      </c>
      <c r="G32" s="15">
        <v>3</v>
      </c>
      <c r="H32" s="15"/>
      <c r="I32" s="47"/>
      <c r="J32" s="47"/>
      <c r="K32" s="15">
        <v>298</v>
      </c>
      <c r="L32" s="15"/>
      <c r="M32" s="15"/>
      <c r="N32" s="133"/>
      <c r="O32" s="155"/>
      <c r="P32" s="155"/>
      <c r="Q32" s="134"/>
      <c r="R32" s="157"/>
    </row>
    <row r="33" spans="1:18" ht="73.5" customHeight="1" x14ac:dyDescent="0.2">
      <c r="A33" s="15">
        <v>24</v>
      </c>
      <c r="B33" s="15" t="s">
        <v>259</v>
      </c>
      <c r="C33" s="47" t="s">
        <v>383</v>
      </c>
      <c r="D33" s="45">
        <v>36486</v>
      </c>
      <c r="E33" s="45">
        <v>36490</v>
      </c>
      <c r="F33" s="15">
        <v>6</v>
      </c>
      <c r="G33" s="15">
        <v>4</v>
      </c>
      <c r="H33" s="15"/>
      <c r="I33" s="15"/>
      <c r="J33" s="15"/>
      <c r="K33" s="15">
        <v>257</v>
      </c>
      <c r="L33" s="15"/>
      <c r="M33" s="15"/>
      <c r="N33" s="133"/>
      <c r="O33" s="155"/>
      <c r="P33" s="155"/>
      <c r="Q33" s="134"/>
      <c r="R33" s="157"/>
    </row>
    <row r="34" spans="1:18" ht="79.5" customHeight="1" x14ac:dyDescent="0.2">
      <c r="A34" s="15">
        <v>25</v>
      </c>
      <c r="B34" s="19"/>
      <c r="C34" s="47" t="s">
        <v>384</v>
      </c>
      <c r="D34" s="45">
        <v>36490</v>
      </c>
      <c r="E34" s="45">
        <v>36500</v>
      </c>
      <c r="F34" s="15">
        <v>6</v>
      </c>
      <c r="G34" s="15">
        <v>5</v>
      </c>
      <c r="H34" s="15"/>
      <c r="I34" s="15"/>
      <c r="J34" s="15"/>
      <c r="K34" s="15">
        <v>261</v>
      </c>
      <c r="L34" s="15"/>
      <c r="M34" s="15"/>
      <c r="N34" s="135"/>
      <c r="O34" s="143"/>
      <c r="P34" s="143"/>
      <c r="Q34" s="136"/>
      <c r="R34" s="147"/>
    </row>
    <row r="35" spans="1:18" ht="87.75" customHeight="1" x14ac:dyDescent="0.2">
      <c r="A35" s="15">
        <v>26</v>
      </c>
      <c r="B35" s="15"/>
      <c r="C35" s="47" t="s">
        <v>385</v>
      </c>
      <c r="D35" s="45">
        <v>36501</v>
      </c>
      <c r="E35" s="45">
        <v>36508</v>
      </c>
      <c r="F35" s="15">
        <v>7</v>
      </c>
      <c r="G35" s="15">
        <v>1</v>
      </c>
      <c r="H35" s="15"/>
      <c r="I35" s="15"/>
      <c r="J35" s="15"/>
      <c r="K35" s="15">
        <v>262</v>
      </c>
      <c r="L35" s="15"/>
      <c r="M35" s="15"/>
      <c r="N35" s="158"/>
      <c r="O35" s="142"/>
      <c r="P35" s="142"/>
      <c r="Q35" s="132"/>
      <c r="R35" s="153" t="s">
        <v>372</v>
      </c>
    </row>
    <row r="36" spans="1:18" ht="91.5" customHeight="1" x14ac:dyDescent="0.2">
      <c r="A36" s="15">
        <v>27</v>
      </c>
      <c r="B36" s="15"/>
      <c r="C36" s="47" t="s">
        <v>386</v>
      </c>
      <c r="D36" s="45">
        <v>36508</v>
      </c>
      <c r="E36" s="45">
        <v>36515</v>
      </c>
      <c r="F36" s="15">
        <v>7</v>
      </c>
      <c r="G36" s="15">
        <v>2</v>
      </c>
      <c r="H36" s="15"/>
      <c r="I36" s="15"/>
      <c r="J36" s="15"/>
      <c r="K36" s="15">
        <v>279</v>
      </c>
      <c r="L36" s="15"/>
      <c r="M36" s="15"/>
      <c r="N36" s="133"/>
      <c r="O36" s="155"/>
      <c r="P36" s="155"/>
      <c r="Q36" s="134"/>
      <c r="R36" s="157"/>
    </row>
    <row r="37" spans="1:18" ht="69.75" customHeight="1" x14ac:dyDescent="0.2">
      <c r="A37" s="15">
        <v>28</v>
      </c>
      <c r="B37" s="15"/>
      <c r="C37" s="47" t="s">
        <v>387</v>
      </c>
      <c r="D37" s="45">
        <v>36515</v>
      </c>
      <c r="E37" s="45">
        <v>36521</v>
      </c>
      <c r="F37" s="15">
        <v>7</v>
      </c>
      <c r="G37" s="15">
        <v>3</v>
      </c>
      <c r="H37" s="15"/>
      <c r="I37" s="15"/>
      <c r="J37" s="15"/>
      <c r="K37" s="15">
        <v>251</v>
      </c>
      <c r="L37" s="15"/>
      <c r="M37" s="15"/>
      <c r="N37" s="133"/>
      <c r="O37" s="155"/>
      <c r="P37" s="155"/>
      <c r="Q37" s="134"/>
      <c r="R37" s="157"/>
    </row>
    <row r="38" spans="1:18" ht="72" customHeight="1" x14ac:dyDescent="0.2">
      <c r="A38" s="15"/>
      <c r="B38" s="15"/>
      <c r="C38" s="47" t="s">
        <v>388</v>
      </c>
      <c r="D38" s="45">
        <v>36521</v>
      </c>
      <c r="E38" s="45">
        <v>36525</v>
      </c>
      <c r="F38" s="15">
        <v>7</v>
      </c>
      <c r="G38" s="15">
        <v>4</v>
      </c>
      <c r="H38" s="15"/>
      <c r="I38" s="15"/>
      <c r="J38" s="15"/>
      <c r="K38" s="15">
        <v>232</v>
      </c>
      <c r="L38" s="15"/>
      <c r="M38" s="15"/>
      <c r="N38" s="133"/>
      <c r="O38" s="155"/>
      <c r="P38" s="155"/>
      <c r="Q38" s="134"/>
      <c r="R38" s="157"/>
    </row>
    <row r="39" spans="1:18" ht="42.75" customHeight="1" x14ac:dyDescent="0.2">
      <c r="A39" s="15"/>
      <c r="B39" s="15"/>
      <c r="C39" s="47" t="s">
        <v>389</v>
      </c>
      <c r="D39" s="45">
        <v>36525</v>
      </c>
      <c r="E39" s="45">
        <v>36525</v>
      </c>
      <c r="F39" s="15">
        <v>7</v>
      </c>
      <c r="G39" s="15">
        <v>5</v>
      </c>
      <c r="H39" s="15"/>
      <c r="I39" s="15"/>
      <c r="J39" s="15"/>
      <c r="K39" s="15">
        <v>130</v>
      </c>
      <c r="L39" s="15"/>
      <c r="M39" s="15"/>
      <c r="N39" s="135"/>
      <c r="O39" s="143"/>
      <c r="P39" s="143"/>
      <c r="Q39" s="136"/>
      <c r="R39" s="147"/>
    </row>
    <row r="40" spans="1:18" ht="13.5" customHeight="1" x14ac:dyDescent="0.2">
      <c r="A40" s="15"/>
      <c r="B40" s="15"/>
      <c r="C40" s="15"/>
      <c r="D40" s="45"/>
      <c r="E40" s="45"/>
      <c r="F40" s="15"/>
      <c r="G40" s="15"/>
      <c r="H40" s="15"/>
      <c r="I40" s="15"/>
      <c r="J40" s="15"/>
      <c r="K40" s="15"/>
      <c r="L40" s="15"/>
      <c r="M40" s="15"/>
      <c r="N40" s="185"/>
      <c r="O40" s="138"/>
      <c r="P40" s="138"/>
      <c r="Q40" s="139"/>
      <c r="R40" s="19"/>
    </row>
    <row r="41" spans="1:18" ht="13.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1:18" ht="13.5" customHeight="1" x14ac:dyDescent="0.2">
      <c r="A42" s="183" t="s">
        <v>308</v>
      </c>
      <c r="B42" s="139"/>
      <c r="C42" s="182"/>
      <c r="D42" s="139"/>
      <c r="E42" s="183" t="s">
        <v>309</v>
      </c>
      <c r="F42" s="139"/>
      <c r="G42" s="185" t="s">
        <v>356</v>
      </c>
      <c r="H42" s="138"/>
      <c r="I42" s="138"/>
      <c r="J42" s="139"/>
      <c r="K42" s="183" t="s">
        <v>310</v>
      </c>
      <c r="L42" s="139"/>
      <c r="M42" s="182"/>
      <c r="N42" s="138"/>
      <c r="O42" s="138"/>
      <c r="P42" s="138"/>
      <c r="Q42" s="139"/>
      <c r="R42" s="19"/>
    </row>
    <row r="43" spans="1:18" ht="12.75" customHeight="1" x14ac:dyDescent="0.2">
      <c r="A43" s="183" t="s">
        <v>311</v>
      </c>
      <c r="B43" s="139"/>
      <c r="C43" s="182"/>
      <c r="D43" s="139"/>
      <c r="E43" s="183" t="s">
        <v>311</v>
      </c>
      <c r="F43" s="139"/>
      <c r="G43" s="185"/>
      <c r="H43" s="138"/>
      <c r="I43" s="138"/>
      <c r="J43" s="139"/>
      <c r="K43" s="183" t="s">
        <v>312</v>
      </c>
      <c r="L43" s="139"/>
      <c r="M43" s="182"/>
      <c r="N43" s="138"/>
      <c r="O43" s="138"/>
      <c r="P43" s="138"/>
      <c r="Q43" s="139"/>
      <c r="R43" s="19"/>
    </row>
    <row r="44" spans="1:18" ht="13.5" customHeight="1" x14ac:dyDescent="0.2">
      <c r="A44" s="183" t="s">
        <v>313</v>
      </c>
      <c r="B44" s="139"/>
      <c r="C44" s="182"/>
      <c r="D44" s="139"/>
      <c r="E44" s="183" t="s">
        <v>313</v>
      </c>
      <c r="F44" s="139"/>
      <c r="G44" s="185"/>
      <c r="H44" s="138"/>
      <c r="I44" s="138"/>
      <c r="J44" s="139"/>
      <c r="K44" s="183" t="s">
        <v>313</v>
      </c>
      <c r="L44" s="139"/>
      <c r="M44" s="182"/>
      <c r="N44" s="138"/>
      <c r="O44" s="138"/>
      <c r="P44" s="138"/>
      <c r="Q44" s="139"/>
      <c r="R44" s="19"/>
    </row>
    <row r="45" spans="1:18" ht="13.5" customHeight="1" x14ac:dyDescent="0.2">
      <c r="A45" s="183" t="s">
        <v>121</v>
      </c>
      <c r="B45" s="139"/>
      <c r="C45" s="182"/>
      <c r="D45" s="139"/>
      <c r="E45" s="183" t="s">
        <v>121</v>
      </c>
      <c r="F45" s="139"/>
      <c r="G45" s="190">
        <v>44385</v>
      </c>
      <c r="H45" s="138"/>
      <c r="I45" s="138"/>
      <c r="J45" s="139"/>
      <c r="K45" s="183" t="s">
        <v>314</v>
      </c>
      <c r="L45" s="139"/>
      <c r="M45" s="182"/>
      <c r="N45" s="138"/>
      <c r="O45" s="138"/>
      <c r="P45" s="138"/>
      <c r="Q45" s="139"/>
      <c r="R45" s="19"/>
    </row>
  </sheetData>
  <mergeCells count="62">
    <mergeCell ref="A45:B45"/>
    <mergeCell ref="C45:D45"/>
    <mergeCell ref="E45:F45"/>
    <mergeCell ref="A42:B42"/>
    <mergeCell ref="C42:D42"/>
    <mergeCell ref="A43:B43"/>
    <mergeCell ref="A44:B44"/>
    <mergeCell ref="C44:D44"/>
    <mergeCell ref="E44:F44"/>
    <mergeCell ref="G44:J44"/>
    <mergeCell ref="N26:Q29"/>
    <mergeCell ref="R26:R29"/>
    <mergeCell ref="R30:R34"/>
    <mergeCell ref="G45:J45"/>
    <mergeCell ref="K45:L45"/>
    <mergeCell ref="M45:Q45"/>
    <mergeCell ref="K44:L44"/>
    <mergeCell ref="M44:Q44"/>
    <mergeCell ref="N14:Q17"/>
    <mergeCell ref="R14:R17"/>
    <mergeCell ref="N18:Q21"/>
    <mergeCell ref="R18:R21"/>
    <mergeCell ref="N22:Q25"/>
    <mergeCell ref="R22:R25"/>
    <mergeCell ref="B8:B9"/>
    <mergeCell ref="C8:C9"/>
    <mergeCell ref="R8:R9"/>
    <mergeCell ref="N10:Q13"/>
    <mergeCell ref="R10:R13"/>
    <mergeCell ref="N1:Q1"/>
    <mergeCell ref="N2:Q2"/>
    <mergeCell ref="C3:M4"/>
    <mergeCell ref="N3:Q3"/>
    <mergeCell ref="N4:Q4"/>
    <mergeCell ref="D8:E8"/>
    <mergeCell ref="F8:J8"/>
    <mergeCell ref="G43:J43"/>
    <mergeCell ref="A1:B4"/>
    <mergeCell ref="C1:M2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G42:J42"/>
    <mergeCell ref="K42:L42"/>
    <mergeCell ref="M42:Q42"/>
    <mergeCell ref="E42:F42"/>
    <mergeCell ref="C43:D43"/>
    <mergeCell ref="E43:F43"/>
    <mergeCell ref="K43:L43"/>
    <mergeCell ref="M43:Q43"/>
    <mergeCell ref="N30:Q34"/>
    <mergeCell ref="N35:Q39"/>
    <mergeCell ref="R35:R39"/>
    <mergeCell ref="N40:Q40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8"/>
  <sheetViews>
    <sheetView workbookViewId="0"/>
  </sheetViews>
  <sheetFormatPr baseColWidth="10" defaultColWidth="12.5703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7.28515625" customWidth="1"/>
    <col min="18" max="18" width="15.85546875" customWidth="1"/>
    <col min="19" max="38" width="11.42578125" customWidth="1"/>
  </cols>
  <sheetData>
    <row r="1" spans="1:18" ht="29.2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9"/>
    </row>
    <row r="2" spans="1:18" ht="33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9"/>
    </row>
    <row r="3" spans="1:18" ht="13.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9"/>
    </row>
    <row r="4" spans="1:18" ht="14.2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9"/>
    </row>
    <row r="5" spans="1:18" ht="23.2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9"/>
    </row>
    <row r="6" spans="1:18" ht="16.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9"/>
    </row>
    <row r="7" spans="1:18" ht="28.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9"/>
    </row>
    <row r="8" spans="1:18" ht="28.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75" t="s">
        <v>126</v>
      </c>
    </row>
    <row r="9" spans="1:18" ht="28.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35"/>
    </row>
    <row r="10" spans="1:18" ht="71.25" customHeight="1" x14ac:dyDescent="0.2">
      <c r="A10" s="44">
        <v>1</v>
      </c>
      <c r="B10" s="15" t="s">
        <v>259</v>
      </c>
      <c r="C10" s="44" t="s">
        <v>390</v>
      </c>
      <c r="D10" s="45">
        <v>36532</v>
      </c>
      <c r="E10" s="45">
        <v>36543</v>
      </c>
      <c r="F10" s="15">
        <v>1</v>
      </c>
      <c r="G10" s="15">
        <v>1</v>
      </c>
      <c r="H10" s="15"/>
      <c r="I10" s="15"/>
      <c r="J10" s="15"/>
      <c r="K10" s="44">
        <v>272</v>
      </c>
      <c r="L10" s="46"/>
      <c r="M10" s="44" t="s">
        <v>34</v>
      </c>
      <c r="N10" s="184"/>
      <c r="O10" s="138"/>
      <c r="P10" s="138"/>
      <c r="Q10" s="139"/>
      <c r="R10" s="156" t="s">
        <v>391</v>
      </c>
    </row>
    <row r="11" spans="1:18" ht="94.5" customHeight="1" x14ac:dyDescent="0.2">
      <c r="A11" s="15">
        <v>2</v>
      </c>
      <c r="B11" s="15" t="s">
        <v>259</v>
      </c>
      <c r="C11" s="47" t="s">
        <v>392</v>
      </c>
      <c r="D11" s="45">
        <v>36543</v>
      </c>
      <c r="E11" s="45">
        <v>36574</v>
      </c>
      <c r="F11" s="15">
        <v>1</v>
      </c>
      <c r="G11" s="15">
        <v>2</v>
      </c>
      <c r="H11" s="15"/>
      <c r="I11" s="15"/>
      <c r="J11" s="15"/>
      <c r="K11" s="15">
        <v>260</v>
      </c>
      <c r="L11" s="15"/>
      <c r="M11" s="44" t="s">
        <v>34</v>
      </c>
      <c r="N11" s="184"/>
      <c r="O11" s="138"/>
      <c r="P11" s="138"/>
      <c r="Q11" s="139"/>
      <c r="R11" s="157"/>
    </row>
    <row r="12" spans="1:18" ht="62.25" customHeight="1" x14ac:dyDescent="0.2">
      <c r="A12" s="15">
        <v>3</v>
      </c>
      <c r="B12" s="15" t="s">
        <v>259</v>
      </c>
      <c r="C12" s="47" t="s">
        <v>393</v>
      </c>
      <c r="D12" s="45">
        <v>36574</v>
      </c>
      <c r="E12" s="45">
        <v>36585</v>
      </c>
      <c r="F12" s="15">
        <v>1</v>
      </c>
      <c r="G12" s="15">
        <v>3</v>
      </c>
      <c r="H12" s="15"/>
      <c r="I12" s="15"/>
      <c r="J12" s="15"/>
      <c r="K12" s="15">
        <v>234</v>
      </c>
      <c r="L12" s="15"/>
      <c r="M12" s="44" t="s">
        <v>34</v>
      </c>
      <c r="N12" s="184"/>
      <c r="O12" s="138"/>
      <c r="P12" s="138"/>
      <c r="Q12" s="139"/>
      <c r="R12" s="157"/>
    </row>
    <row r="13" spans="1:18" ht="48" customHeight="1" x14ac:dyDescent="0.2">
      <c r="A13" s="15">
        <v>4</v>
      </c>
      <c r="B13" s="15" t="s">
        <v>259</v>
      </c>
      <c r="C13" s="47" t="s">
        <v>394</v>
      </c>
      <c r="D13" s="45">
        <v>36586</v>
      </c>
      <c r="E13" s="45">
        <v>36588</v>
      </c>
      <c r="F13" s="15">
        <v>1</v>
      </c>
      <c r="G13" s="15">
        <v>4</v>
      </c>
      <c r="H13" s="15"/>
      <c r="I13" s="15"/>
      <c r="J13" s="15"/>
      <c r="K13" s="15">
        <v>262</v>
      </c>
      <c r="L13" s="15"/>
      <c r="M13" s="44" t="s">
        <v>34</v>
      </c>
      <c r="N13" s="184"/>
      <c r="O13" s="138"/>
      <c r="P13" s="138"/>
      <c r="Q13" s="139"/>
      <c r="R13" s="157"/>
    </row>
    <row r="14" spans="1:18" ht="80.25" customHeight="1" x14ac:dyDescent="0.2">
      <c r="A14" s="15">
        <v>5</v>
      </c>
      <c r="B14" s="15" t="s">
        <v>259</v>
      </c>
      <c r="C14" s="47" t="s">
        <v>395</v>
      </c>
      <c r="D14" s="45">
        <v>36588</v>
      </c>
      <c r="E14" s="45">
        <v>36601</v>
      </c>
      <c r="F14" s="15">
        <v>2</v>
      </c>
      <c r="G14" s="15">
        <v>1</v>
      </c>
      <c r="H14" s="15"/>
      <c r="I14" s="15"/>
      <c r="J14" s="15"/>
      <c r="K14" s="15">
        <v>265</v>
      </c>
      <c r="L14" s="15"/>
      <c r="M14" s="44" t="s">
        <v>34</v>
      </c>
      <c r="N14" s="184"/>
      <c r="O14" s="138"/>
      <c r="P14" s="138"/>
      <c r="Q14" s="139"/>
      <c r="R14" s="157"/>
    </row>
    <row r="15" spans="1:18" ht="101.25" customHeight="1" x14ac:dyDescent="0.2">
      <c r="A15" s="15">
        <v>6</v>
      </c>
      <c r="B15" s="15" t="s">
        <v>259</v>
      </c>
      <c r="C15" s="47" t="s">
        <v>396</v>
      </c>
      <c r="D15" s="45">
        <v>36601</v>
      </c>
      <c r="E15" s="45">
        <v>36622</v>
      </c>
      <c r="F15" s="15">
        <v>2</v>
      </c>
      <c r="G15" s="15">
        <v>2</v>
      </c>
      <c r="H15" s="15"/>
      <c r="I15" s="15"/>
      <c r="J15" s="15"/>
      <c r="K15" s="15">
        <v>191</v>
      </c>
      <c r="L15" s="15"/>
      <c r="M15" s="44" t="s">
        <v>34</v>
      </c>
      <c r="N15" s="187" t="s">
        <v>397</v>
      </c>
      <c r="O15" s="138"/>
      <c r="P15" s="138"/>
      <c r="Q15" s="139"/>
      <c r="R15" s="157"/>
    </row>
    <row r="16" spans="1:18" ht="68.25" customHeight="1" x14ac:dyDescent="0.2">
      <c r="A16" s="15">
        <v>9</v>
      </c>
      <c r="B16" s="15" t="s">
        <v>259</v>
      </c>
      <c r="C16" s="47" t="s">
        <v>398</v>
      </c>
      <c r="D16" s="45">
        <v>36622</v>
      </c>
      <c r="E16" s="45">
        <v>36633</v>
      </c>
      <c r="F16" s="15">
        <v>3</v>
      </c>
      <c r="G16" s="15">
        <v>1</v>
      </c>
      <c r="H16" s="15"/>
      <c r="I16" s="15"/>
      <c r="J16" s="15"/>
      <c r="K16" s="15">
        <v>257</v>
      </c>
      <c r="L16" s="15"/>
      <c r="M16" s="44" t="s">
        <v>34</v>
      </c>
      <c r="N16" s="185"/>
      <c r="O16" s="138"/>
      <c r="P16" s="138"/>
      <c r="Q16" s="139"/>
      <c r="R16" s="157"/>
    </row>
    <row r="17" spans="1:18" ht="90.75" customHeight="1" x14ac:dyDescent="0.2">
      <c r="A17" s="15">
        <v>10</v>
      </c>
      <c r="B17" s="15" t="s">
        <v>259</v>
      </c>
      <c r="C17" s="47" t="s">
        <v>399</v>
      </c>
      <c r="D17" s="45">
        <v>36633</v>
      </c>
      <c r="E17" s="45">
        <v>36657</v>
      </c>
      <c r="F17" s="15">
        <v>3</v>
      </c>
      <c r="G17" s="15">
        <v>2</v>
      </c>
      <c r="H17" s="15"/>
      <c r="I17" s="15"/>
      <c r="J17" s="15"/>
      <c r="K17" s="15">
        <v>263</v>
      </c>
      <c r="L17" s="15"/>
      <c r="M17" s="44" t="s">
        <v>34</v>
      </c>
      <c r="N17" s="185"/>
      <c r="O17" s="138"/>
      <c r="P17" s="138"/>
      <c r="Q17" s="139"/>
      <c r="R17" s="157"/>
    </row>
    <row r="18" spans="1:18" ht="80.25" customHeight="1" x14ac:dyDescent="0.2">
      <c r="A18" s="15">
        <v>11</v>
      </c>
      <c r="B18" s="15" t="s">
        <v>259</v>
      </c>
      <c r="C18" s="47" t="s">
        <v>400</v>
      </c>
      <c r="D18" s="45">
        <v>36657</v>
      </c>
      <c r="E18" s="45">
        <v>36668</v>
      </c>
      <c r="F18" s="15">
        <v>3</v>
      </c>
      <c r="G18" s="15">
        <v>3</v>
      </c>
      <c r="H18" s="15"/>
      <c r="I18" s="15"/>
      <c r="J18" s="15"/>
      <c r="K18" s="15">
        <v>265</v>
      </c>
      <c r="L18" s="15"/>
      <c r="M18" s="44" t="s">
        <v>34</v>
      </c>
      <c r="N18" s="185"/>
      <c r="O18" s="138"/>
      <c r="P18" s="138"/>
      <c r="Q18" s="139"/>
      <c r="R18" s="157"/>
    </row>
    <row r="19" spans="1:18" ht="84" customHeight="1" x14ac:dyDescent="0.2">
      <c r="A19" s="15">
        <v>12</v>
      </c>
      <c r="B19" s="15" t="s">
        <v>259</v>
      </c>
      <c r="C19" s="47" t="s">
        <v>401</v>
      </c>
      <c r="D19" s="45">
        <v>36668</v>
      </c>
      <c r="E19" s="45">
        <v>36677</v>
      </c>
      <c r="F19" s="15">
        <v>3</v>
      </c>
      <c r="G19" s="15">
        <v>4</v>
      </c>
      <c r="H19" s="15"/>
      <c r="I19" s="15"/>
      <c r="J19" s="15"/>
      <c r="K19" s="15">
        <v>271</v>
      </c>
      <c r="L19" s="15"/>
      <c r="M19" s="44" t="s">
        <v>34</v>
      </c>
      <c r="N19" s="185"/>
      <c r="O19" s="138"/>
      <c r="P19" s="138"/>
      <c r="Q19" s="139"/>
      <c r="R19" s="157"/>
    </row>
    <row r="20" spans="1:18" ht="83.25" customHeight="1" x14ac:dyDescent="0.2">
      <c r="A20" s="15">
        <v>13</v>
      </c>
      <c r="B20" s="15" t="s">
        <v>259</v>
      </c>
      <c r="C20" s="47" t="s">
        <v>402</v>
      </c>
      <c r="D20" s="45">
        <v>36677</v>
      </c>
      <c r="E20" s="45">
        <v>36689</v>
      </c>
      <c r="F20" s="15">
        <v>4</v>
      </c>
      <c r="G20" s="15">
        <v>1</v>
      </c>
      <c r="H20" s="15"/>
      <c r="I20" s="15"/>
      <c r="J20" s="15"/>
      <c r="K20" s="15">
        <v>259</v>
      </c>
      <c r="L20" s="15"/>
      <c r="M20" s="44" t="s">
        <v>34</v>
      </c>
      <c r="N20" s="185"/>
      <c r="O20" s="138"/>
      <c r="P20" s="138"/>
      <c r="Q20" s="139"/>
      <c r="R20" s="157"/>
    </row>
    <row r="21" spans="1:18" ht="81" customHeight="1" x14ac:dyDescent="0.2">
      <c r="A21" s="15">
        <v>14</v>
      </c>
      <c r="B21" s="15" t="s">
        <v>259</v>
      </c>
      <c r="C21" s="47" t="s">
        <v>403</v>
      </c>
      <c r="D21" s="45">
        <v>36689</v>
      </c>
      <c r="E21" s="45">
        <v>36698</v>
      </c>
      <c r="F21" s="15">
        <v>4</v>
      </c>
      <c r="G21" s="15">
        <v>2</v>
      </c>
      <c r="H21" s="15"/>
      <c r="I21" s="15"/>
      <c r="J21" s="15"/>
      <c r="K21" s="15">
        <v>271</v>
      </c>
      <c r="L21" s="15"/>
      <c r="M21" s="44" t="s">
        <v>34</v>
      </c>
      <c r="N21" s="185"/>
      <c r="O21" s="138"/>
      <c r="P21" s="138"/>
      <c r="Q21" s="139"/>
      <c r="R21" s="157"/>
    </row>
    <row r="22" spans="1:18" ht="92.25" customHeight="1" x14ac:dyDescent="0.2">
      <c r="A22" s="15">
        <v>15</v>
      </c>
      <c r="B22" s="15" t="s">
        <v>259</v>
      </c>
      <c r="C22" s="54" t="s">
        <v>404</v>
      </c>
      <c r="D22" s="45">
        <v>36698</v>
      </c>
      <c r="E22" s="45">
        <v>36707</v>
      </c>
      <c r="F22" s="15">
        <v>4</v>
      </c>
      <c r="G22" s="15">
        <v>3</v>
      </c>
      <c r="H22" s="15"/>
      <c r="I22" s="15"/>
      <c r="J22" s="15"/>
      <c r="K22" s="15">
        <v>263</v>
      </c>
      <c r="L22" s="15"/>
      <c r="M22" s="44" t="s">
        <v>34</v>
      </c>
      <c r="N22" s="185"/>
      <c r="O22" s="138"/>
      <c r="P22" s="138"/>
      <c r="Q22" s="139"/>
      <c r="R22" s="157"/>
    </row>
    <row r="23" spans="1:18" ht="81" customHeight="1" x14ac:dyDescent="0.2">
      <c r="A23" s="15">
        <v>16</v>
      </c>
      <c r="B23" s="15" t="s">
        <v>259</v>
      </c>
      <c r="C23" s="47" t="s">
        <v>405</v>
      </c>
      <c r="D23" s="45">
        <v>36707</v>
      </c>
      <c r="E23" s="45">
        <v>36725</v>
      </c>
      <c r="F23" s="15">
        <v>4</v>
      </c>
      <c r="G23" s="15">
        <v>4</v>
      </c>
      <c r="H23" s="15"/>
      <c r="I23" s="15"/>
      <c r="J23" s="15"/>
      <c r="K23" s="15">
        <v>264</v>
      </c>
      <c r="L23" s="15"/>
      <c r="M23" s="44" t="s">
        <v>34</v>
      </c>
      <c r="N23" s="185"/>
      <c r="O23" s="138"/>
      <c r="P23" s="138"/>
      <c r="Q23" s="139"/>
      <c r="R23" s="147"/>
    </row>
    <row r="24" spans="1:18" ht="78.75" customHeight="1" x14ac:dyDescent="0.2">
      <c r="A24" s="15">
        <v>17</v>
      </c>
      <c r="B24" s="15" t="s">
        <v>259</v>
      </c>
      <c r="C24" s="47" t="s">
        <v>406</v>
      </c>
      <c r="D24" s="45">
        <v>36726</v>
      </c>
      <c r="E24" s="45" t="s">
        <v>407</v>
      </c>
      <c r="F24" s="15">
        <v>5</v>
      </c>
      <c r="G24" s="15">
        <v>1</v>
      </c>
      <c r="H24" s="15"/>
      <c r="I24" s="15"/>
      <c r="J24" s="15"/>
      <c r="K24" s="15">
        <v>263</v>
      </c>
      <c r="L24" s="15"/>
      <c r="M24" s="44" t="s">
        <v>34</v>
      </c>
      <c r="N24" s="42"/>
      <c r="O24" s="60"/>
      <c r="P24" s="60"/>
      <c r="Q24" s="61"/>
      <c r="R24" s="153" t="s">
        <v>408</v>
      </c>
    </row>
    <row r="25" spans="1:18" ht="82.5" customHeight="1" x14ac:dyDescent="0.2">
      <c r="A25" s="15">
        <v>18</v>
      </c>
      <c r="B25" s="15" t="s">
        <v>259</v>
      </c>
      <c r="C25" s="55" t="s">
        <v>409</v>
      </c>
      <c r="D25" s="45">
        <v>36739</v>
      </c>
      <c r="E25" s="45">
        <v>36747</v>
      </c>
      <c r="F25" s="15">
        <v>5</v>
      </c>
      <c r="G25" s="15">
        <v>2</v>
      </c>
      <c r="H25" s="15"/>
      <c r="I25" s="15"/>
      <c r="J25" s="15"/>
      <c r="K25" s="15">
        <v>264</v>
      </c>
      <c r="L25" s="15"/>
      <c r="M25" s="44" t="s">
        <v>34</v>
      </c>
      <c r="N25" s="42"/>
      <c r="O25" s="60"/>
      <c r="P25" s="60"/>
      <c r="Q25" s="61"/>
      <c r="R25" s="157"/>
    </row>
    <row r="26" spans="1:18" ht="71.25" customHeight="1" x14ac:dyDescent="0.2">
      <c r="A26" s="15">
        <v>19</v>
      </c>
      <c r="B26" s="15" t="s">
        <v>259</v>
      </c>
      <c r="C26" s="47" t="s">
        <v>410</v>
      </c>
      <c r="D26" s="56">
        <v>36747</v>
      </c>
      <c r="E26" s="45">
        <v>36754</v>
      </c>
      <c r="F26" s="15">
        <v>5</v>
      </c>
      <c r="G26" s="15">
        <v>3</v>
      </c>
      <c r="H26" s="15"/>
      <c r="I26" s="15"/>
      <c r="J26" s="15"/>
      <c r="K26" s="15">
        <v>260</v>
      </c>
      <c r="L26" s="15"/>
      <c r="M26" s="44" t="s">
        <v>34</v>
      </c>
      <c r="N26" s="42"/>
      <c r="O26" s="60"/>
      <c r="P26" s="60"/>
      <c r="Q26" s="61"/>
      <c r="R26" s="157"/>
    </row>
    <row r="27" spans="1:18" ht="79.5" customHeight="1" x14ac:dyDescent="0.2">
      <c r="A27" s="15">
        <v>20</v>
      </c>
      <c r="B27" s="15" t="s">
        <v>411</v>
      </c>
      <c r="C27" s="47" t="s">
        <v>412</v>
      </c>
      <c r="D27" s="62">
        <v>36753</v>
      </c>
      <c r="E27" s="45">
        <v>36762</v>
      </c>
      <c r="F27" s="15">
        <v>5</v>
      </c>
      <c r="G27" s="15">
        <v>4</v>
      </c>
      <c r="H27" s="15"/>
      <c r="I27" s="15"/>
      <c r="J27" s="15"/>
      <c r="K27" s="15">
        <v>262</v>
      </c>
      <c r="L27" s="15"/>
      <c r="M27" s="44" t="s">
        <v>34</v>
      </c>
      <c r="N27" s="42"/>
      <c r="O27" s="60"/>
      <c r="P27" s="60"/>
      <c r="Q27" s="61"/>
      <c r="R27" s="157"/>
    </row>
    <row r="28" spans="1:18" ht="74.25" customHeight="1" x14ac:dyDescent="0.2">
      <c r="A28" s="15">
        <v>21</v>
      </c>
      <c r="B28" s="15" t="s">
        <v>259</v>
      </c>
      <c r="C28" s="58" t="s">
        <v>413</v>
      </c>
      <c r="D28" s="45">
        <v>36762</v>
      </c>
      <c r="E28" s="45">
        <v>36769</v>
      </c>
      <c r="F28" s="47">
        <v>6</v>
      </c>
      <c r="G28" s="53">
        <v>1</v>
      </c>
      <c r="H28" s="15"/>
      <c r="I28" s="15"/>
      <c r="J28" s="15"/>
      <c r="K28" s="15">
        <v>260</v>
      </c>
      <c r="L28" s="15"/>
      <c r="M28" s="44" t="s">
        <v>34</v>
      </c>
      <c r="N28" s="42"/>
      <c r="O28" s="60"/>
      <c r="P28" s="60"/>
      <c r="Q28" s="61"/>
      <c r="R28" s="157"/>
    </row>
    <row r="29" spans="1:18" ht="79.5" customHeight="1" x14ac:dyDescent="0.2">
      <c r="A29" s="15">
        <v>22</v>
      </c>
      <c r="B29" s="15" t="s">
        <v>259</v>
      </c>
      <c r="C29" s="47" t="s">
        <v>414</v>
      </c>
      <c r="D29" s="51">
        <v>36769</v>
      </c>
      <c r="E29" s="45">
        <v>36780</v>
      </c>
      <c r="F29" s="15">
        <v>6</v>
      </c>
      <c r="G29" s="15">
        <v>2</v>
      </c>
      <c r="H29" s="15"/>
      <c r="I29" s="15"/>
      <c r="J29" s="15"/>
      <c r="K29" s="15">
        <v>265</v>
      </c>
      <c r="L29" s="15"/>
      <c r="M29" s="44" t="s">
        <v>34</v>
      </c>
      <c r="N29" s="42"/>
      <c r="O29" s="60"/>
      <c r="P29" s="60"/>
      <c r="Q29" s="61"/>
      <c r="R29" s="157"/>
    </row>
    <row r="30" spans="1:18" ht="78.75" customHeight="1" x14ac:dyDescent="0.2">
      <c r="A30" s="15">
        <v>23</v>
      </c>
      <c r="B30" s="15" t="s">
        <v>259</v>
      </c>
      <c r="C30" s="47" t="s">
        <v>415</v>
      </c>
      <c r="D30" s="45">
        <v>36780</v>
      </c>
      <c r="E30" s="45" t="s">
        <v>416</v>
      </c>
      <c r="F30" s="15">
        <v>6</v>
      </c>
      <c r="G30" s="15">
        <v>3</v>
      </c>
      <c r="H30" s="15"/>
      <c r="I30" s="47"/>
      <c r="J30" s="47"/>
      <c r="K30" s="15">
        <v>269</v>
      </c>
      <c r="L30" s="15"/>
      <c r="M30" s="44" t="s">
        <v>34</v>
      </c>
      <c r="N30" s="42"/>
      <c r="O30" s="60"/>
      <c r="P30" s="60"/>
      <c r="Q30" s="61"/>
      <c r="R30" s="157"/>
    </row>
    <row r="31" spans="1:18" ht="78.75" customHeight="1" x14ac:dyDescent="0.2">
      <c r="A31" s="15">
        <v>24</v>
      </c>
      <c r="B31" s="15" t="s">
        <v>259</v>
      </c>
      <c r="C31" s="47" t="s">
        <v>417</v>
      </c>
      <c r="D31" s="45" t="s">
        <v>416</v>
      </c>
      <c r="E31" s="45">
        <v>36805</v>
      </c>
      <c r="F31" s="15">
        <v>6</v>
      </c>
      <c r="G31" s="15">
        <v>4</v>
      </c>
      <c r="H31" s="15"/>
      <c r="I31" s="15"/>
      <c r="J31" s="15"/>
      <c r="K31" s="15">
        <v>275</v>
      </c>
      <c r="L31" s="15"/>
      <c r="M31" s="44" t="s">
        <v>34</v>
      </c>
      <c r="N31" s="42"/>
      <c r="O31" s="60"/>
      <c r="P31" s="60"/>
      <c r="Q31" s="61"/>
      <c r="R31" s="157"/>
    </row>
    <row r="32" spans="1:18" ht="78" customHeight="1" x14ac:dyDescent="0.2">
      <c r="A32" s="15">
        <v>25</v>
      </c>
      <c r="B32" s="15" t="s">
        <v>259</v>
      </c>
      <c r="C32" s="47" t="s">
        <v>418</v>
      </c>
      <c r="D32" s="45">
        <v>36805</v>
      </c>
      <c r="E32" s="45">
        <v>36816</v>
      </c>
      <c r="F32" s="15">
        <v>7</v>
      </c>
      <c r="G32" s="15">
        <v>1</v>
      </c>
      <c r="H32" s="15"/>
      <c r="I32" s="15"/>
      <c r="J32" s="15"/>
      <c r="K32" s="15">
        <v>267</v>
      </c>
      <c r="L32" s="15"/>
      <c r="M32" s="44" t="s">
        <v>34</v>
      </c>
      <c r="N32" s="42"/>
      <c r="O32" s="60"/>
      <c r="P32" s="60"/>
      <c r="Q32" s="61"/>
      <c r="R32" s="157"/>
    </row>
    <row r="33" spans="1:18" ht="72" customHeight="1" x14ac:dyDescent="0.2">
      <c r="A33" s="15">
        <v>26</v>
      </c>
      <c r="B33" s="15" t="s">
        <v>259</v>
      </c>
      <c r="C33" s="47" t="s">
        <v>419</v>
      </c>
      <c r="D33" s="45">
        <v>36816</v>
      </c>
      <c r="E33" s="45">
        <v>36823</v>
      </c>
      <c r="F33" s="15">
        <v>7</v>
      </c>
      <c r="G33" s="15">
        <v>2</v>
      </c>
      <c r="H33" s="15"/>
      <c r="I33" s="15"/>
      <c r="J33" s="15"/>
      <c r="K33" s="15">
        <v>267</v>
      </c>
      <c r="L33" s="15"/>
      <c r="M33" s="44" t="s">
        <v>34</v>
      </c>
      <c r="N33" s="42"/>
      <c r="O33" s="60"/>
      <c r="P33" s="60"/>
      <c r="Q33" s="61"/>
      <c r="R33" s="157"/>
    </row>
    <row r="34" spans="1:18" ht="78.75" customHeight="1" x14ac:dyDescent="0.2">
      <c r="A34" s="15">
        <v>27</v>
      </c>
      <c r="B34" s="15" t="s">
        <v>259</v>
      </c>
      <c r="C34" s="47" t="s">
        <v>420</v>
      </c>
      <c r="D34" s="45">
        <v>36823</v>
      </c>
      <c r="E34" s="45">
        <v>36833</v>
      </c>
      <c r="F34" s="15">
        <v>7</v>
      </c>
      <c r="G34" s="15">
        <v>3</v>
      </c>
      <c r="H34" s="15"/>
      <c r="I34" s="15"/>
      <c r="J34" s="15"/>
      <c r="K34" s="15">
        <v>267</v>
      </c>
      <c r="L34" s="15"/>
      <c r="M34" s="44" t="s">
        <v>34</v>
      </c>
      <c r="N34" s="42"/>
      <c r="O34" s="60"/>
      <c r="P34" s="60"/>
      <c r="Q34" s="61"/>
      <c r="R34" s="157"/>
    </row>
    <row r="35" spans="1:18" ht="96" customHeight="1" x14ac:dyDescent="0.2">
      <c r="A35" s="15">
        <v>28</v>
      </c>
      <c r="B35" s="15" t="s">
        <v>259</v>
      </c>
      <c r="C35" s="47" t="s">
        <v>421</v>
      </c>
      <c r="D35" s="45">
        <v>36833</v>
      </c>
      <c r="E35" s="45">
        <v>36840</v>
      </c>
      <c r="F35" s="15">
        <v>7</v>
      </c>
      <c r="G35" s="15">
        <v>4</v>
      </c>
      <c r="H35" s="15"/>
      <c r="I35" s="15"/>
      <c r="J35" s="15"/>
      <c r="K35" s="15">
        <v>255</v>
      </c>
      <c r="L35" s="15"/>
      <c r="M35" s="44" t="s">
        <v>34</v>
      </c>
      <c r="N35" s="185"/>
      <c r="O35" s="138"/>
      <c r="P35" s="138"/>
      <c r="Q35" s="139"/>
      <c r="R35" s="157"/>
    </row>
    <row r="36" spans="1:18" ht="53.25" customHeight="1" x14ac:dyDescent="0.2">
      <c r="A36" s="15"/>
      <c r="B36" s="15" t="s">
        <v>259</v>
      </c>
      <c r="C36" s="47" t="s">
        <v>422</v>
      </c>
      <c r="D36" s="45">
        <v>36840</v>
      </c>
      <c r="E36" s="45">
        <v>36850</v>
      </c>
      <c r="F36" s="15">
        <v>8</v>
      </c>
      <c r="G36" s="15">
        <v>1</v>
      </c>
      <c r="H36" s="15"/>
      <c r="I36" s="15"/>
      <c r="J36" s="15"/>
      <c r="K36" s="15">
        <v>266</v>
      </c>
      <c r="L36" s="15"/>
      <c r="M36" s="44" t="s">
        <v>34</v>
      </c>
      <c r="N36" s="185"/>
      <c r="O36" s="138"/>
      <c r="P36" s="138"/>
      <c r="Q36" s="139"/>
      <c r="R36" s="157"/>
    </row>
    <row r="37" spans="1:18" ht="78.75" customHeight="1" x14ac:dyDescent="0.2">
      <c r="A37" s="15"/>
      <c r="B37" s="15" t="s">
        <v>259</v>
      </c>
      <c r="C37" s="47" t="s">
        <v>423</v>
      </c>
      <c r="D37" s="45">
        <v>36850</v>
      </c>
      <c r="E37" s="45">
        <v>36860</v>
      </c>
      <c r="F37" s="15">
        <v>8</v>
      </c>
      <c r="G37" s="15">
        <v>2</v>
      </c>
      <c r="H37" s="15"/>
      <c r="I37" s="15"/>
      <c r="J37" s="15"/>
      <c r="K37" s="15">
        <v>266</v>
      </c>
      <c r="L37" s="15"/>
      <c r="M37" s="44" t="s">
        <v>34</v>
      </c>
      <c r="N37" s="185"/>
      <c r="O37" s="138"/>
      <c r="P37" s="138"/>
      <c r="Q37" s="139"/>
      <c r="R37" s="157"/>
    </row>
    <row r="38" spans="1:18" ht="71.25" customHeight="1" x14ac:dyDescent="0.2">
      <c r="A38" s="15"/>
      <c r="B38" s="15" t="s">
        <v>259</v>
      </c>
      <c r="C38" s="47" t="s">
        <v>424</v>
      </c>
      <c r="D38" s="45">
        <v>36860</v>
      </c>
      <c r="E38" s="45">
        <v>36866</v>
      </c>
      <c r="F38" s="15">
        <v>8</v>
      </c>
      <c r="G38" s="15">
        <v>3</v>
      </c>
      <c r="H38" s="15"/>
      <c r="I38" s="15"/>
      <c r="J38" s="15"/>
      <c r="K38" s="15">
        <v>276</v>
      </c>
      <c r="L38" s="15"/>
      <c r="M38" s="44" t="s">
        <v>34</v>
      </c>
      <c r="N38" s="185"/>
      <c r="O38" s="138"/>
      <c r="P38" s="138"/>
      <c r="Q38" s="139"/>
      <c r="R38" s="157"/>
    </row>
    <row r="39" spans="1:18" ht="90.75" customHeight="1" x14ac:dyDescent="0.2">
      <c r="A39" s="15"/>
      <c r="B39" s="15" t="s">
        <v>259</v>
      </c>
      <c r="C39" s="47" t="s">
        <v>425</v>
      </c>
      <c r="D39" s="45">
        <v>36867</v>
      </c>
      <c r="E39" s="45">
        <v>36878</v>
      </c>
      <c r="F39" s="15">
        <v>8</v>
      </c>
      <c r="G39" s="15">
        <v>4</v>
      </c>
      <c r="H39" s="15"/>
      <c r="I39" s="15"/>
      <c r="J39" s="15"/>
      <c r="K39" s="15">
        <v>276</v>
      </c>
      <c r="L39" s="15"/>
      <c r="M39" s="44" t="s">
        <v>34</v>
      </c>
      <c r="N39" s="42"/>
      <c r="O39" s="60"/>
      <c r="P39" s="60"/>
      <c r="Q39" s="61"/>
      <c r="R39" s="147"/>
    </row>
    <row r="40" spans="1:18" ht="79.5" customHeight="1" x14ac:dyDescent="0.2">
      <c r="A40" s="15"/>
      <c r="B40" s="15" t="s">
        <v>259</v>
      </c>
      <c r="C40" s="47" t="s">
        <v>426</v>
      </c>
      <c r="D40" s="45">
        <v>36878</v>
      </c>
      <c r="E40" s="45">
        <v>36880</v>
      </c>
      <c r="F40" s="15">
        <v>9</v>
      </c>
      <c r="G40" s="15">
        <v>1</v>
      </c>
      <c r="H40" s="15"/>
      <c r="I40" s="15"/>
      <c r="J40" s="15"/>
      <c r="K40" s="15">
        <v>260</v>
      </c>
      <c r="L40" s="15"/>
      <c r="M40" s="44" t="s">
        <v>34</v>
      </c>
      <c r="N40" s="42"/>
      <c r="O40" s="60"/>
      <c r="P40" s="60"/>
      <c r="Q40" s="61"/>
      <c r="R40" s="153" t="s">
        <v>35</v>
      </c>
    </row>
    <row r="41" spans="1:18" ht="71.25" customHeight="1" x14ac:dyDescent="0.2">
      <c r="A41" s="15"/>
      <c r="B41" s="15" t="s">
        <v>259</v>
      </c>
      <c r="C41" s="47" t="s">
        <v>427</v>
      </c>
      <c r="D41" s="45">
        <v>36880</v>
      </c>
      <c r="E41" s="45">
        <v>36886</v>
      </c>
      <c r="F41" s="15">
        <v>9</v>
      </c>
      <c r="G41" s="15">
        <v>2</v>
      </c>
      <c r="H41" s="15"/>
      <c r="I41" s="15"/>
      <c r="J41" s="15"/>
      <c r="K41" s="15">
        <v>260</v>
      </c>
      <c r="L41" s="15"/>
      <c r="M41" s="44" t="s">
        <v>34</v>
      </c>
      <c r="N41" s="42"/>
      <c r="O41" s="60"/>
      <c r="P41" s="60"/>
      <c r="Q41" s="61"/>
      <c r="R41" s="157"/>
    </row>
    <row r="42" spans="1:18" ht="84" customHeight="1" x14ac:dyDescent="0.2">
      <c r="A42" s="15"/>
      <c r="B42" s="15" t="s">
        <v>259</v>
      </c>
      <c r="C42" s="47" t="s">
        <v>428</v>
      </c>
      <c r="D42" s="45">
        <v>36886</v>
      </c>
      <c r="E42" s="45">
        <v>36887</v>
      </c>
      <c r="F42" s="15">
        <v>9</v>
      </c>
      <c r="G42" s="15">
        <v>3</v>
      </c>
      <c r="H42" s="15"/>
      <c r="I42" s="15"/>
      <c r="J42" s="15"/>
      <c r="K42" s="15">
        <v>270</v>
      </c>
      <c r="L42" s="15"/>
      <c r="M42" s="44" t="s">
        <v>34</v>
      </c>
      <c r="N42" s="42"/>
      <c r="O42" s="60"/>
      <c r="P42" s="60"/>
      <c r="Q42" s="61"/>
      <c r="R42" s="157"/>
    </row>
    <row r="43" spans="1:18" ht="66.75" customHeight="1" x14ac:dyDescent="0.2">
      <c r="A43" s="15"/>
      <c r="B43" s="15" t="s">
        <v>259</v>
      </c>
      <c r="C43" s="47" t="s">
        <v>429</v>
      </c>
      <c r="D43" s="45">
        <v>36887</v>
      </c>
      <c r="E43" s="45">
        <v>36889</v>
      </c>
      <c r="F43" s="15">
        <v>9</v>
      </c>
      <c r="G43" s="15">
        <v>4</v>
      </c>
      <c r="H43" s="15"/>
      <c r="I43" s="15"/>
      <c r="J43" s="15"/>
      <c r="K43" s="15">
        <v>264</v>
      </c>
      <c r="L43" s="15"/>
      <c r="M43" s="44" t="s">
        <v>34</v>
      </c>
      <c r="N43" s="42"/>
      <c r="O43" s="60"/>
      <c r="P43" s="60"/>
      <c r="Q43" s="61"/>
      <c r="R43" s="157"/>
    </row>
    <row r="44" spans="1:18" ht="39" customHeight="1" x14ac:dyDescent="0.2">
      <c r="A44" s="15"/>
      <c r="B44" s="15" t="s">
        <v>259</v>
      </c>
      <c r="C44" s="47" t="s">
        <v>430</v>
      </c>
      <c r="D44" s="45">
        <v>36889</v>
      </c>
      <c r="E44" s="45">
        <v>36889</v>
      </c>
      <c r="F44" s="15">
        <v>9</v>
      </c>
      <c r="G44" s="15">
        <v>5</v>
      </c>
      <c r="H44" s="15"/>
      <c r="I44" s="15"/>
      <c r="J44" s="15"/>
      <c r="K44" s="15">
        <v>43</v>
      </c>
      <c r="L44" s="15"/>
      <c r="M44" s="44" t="s">
        <v>34</v>
      </c>
      <c r="N44" s="42"/>
      <c r="O44" s="60"/>
      <c r="P44" s="60"/>
      <c r="Q44" s="61"/>
      <c r="R44" s="147"/>
    </row>
    <row r="45" spans="1:18" ht="13.5" customHeight="1" x14ac:dyDescent="0.2">
      <c r="A45" s="183" t="s">
        <v>308</v>
      </c>
      <c r="B45" s="139"/>
      <c r="C45" s="182"/>
      <c r="D45" s="139"/>
      <c r="E45" s="183" t="s">
        <v>309</v>
      </c>
      <c r="F45" s="139"/>
      <c r="G45" s="185" t="s">
        <v>431</v>
      </c>
      <c r="H45" s="138"/>
      <c r="I45" s="138"/>
      <c r="J45" s="139"/>
      <c r="K45" s="183" t="s">
        <v>310</v>
      </c>
      <c r="L45" s="139"/>
      <c r="M45" s="182"/>
      <c r="N45" s="138"/>
      <c r="O45" s="138"/>
      <c r="P45" s="138"/>
      <c r="Q45" s="139"/>
      <c r="R45" s="19"/>
    </row>
    <row r="46" spans="1:18" ht="12.75" customHeight="1" x14ac:dyDescent="0.2">
      <c r="A46" s="183" t="s">
        <v>311</v>
      </c>
      <c r="B46" s="139"/>
      <c r="C46" s="182"/>
      <c r="D46" s="139"/>
      <c r="E46" s="183" t="s">
        <v>311</v>
      </c>
      <c r="F46" s="139"/>
      <c r="G46" s="185" t="s">
        <v>357</v>
      </c>
      <c r="H46" s="138"/>
      <c r="I46" s="138"/>
      <c r="J46" s="139"/>
      <c r="K46" s="183" t="s">
        <v>312</v>
      </c>
      <c r="L46" s="139"/>
      <c r="M46" s="182"/>
      <c r="N46" s="138"/>
      <c r="O46" s="138"/>
      <c r="P46" s="138"/>
      <c r="Q46" s="139"/>
      <c r="R46" s="19"/>
    </row>
    <row r="47" spans="1:18" ht="13.5" customHeight="1" x14ac:dyDescent="0.2">
      <c r="A47" s="183" t="s">
        <v>313</v>
      </c>
      <c r="B47" s="139"/>
      <c r="C47" s="182"/>
      <c r="D47" s="139"/>
      <c r="E47" s="183" t="s">
        <v>313</v>
      </c>
      <c r="F47" s="139"/>
      <c r="G47" s="185"/>
      <c r="H47" s="138"/>
      <c r="I47" s="138"/>
      <c r="J47" s="139"/>
      <c r="K47" s="183" t="s">
        <v>313</v>
      </c>
      <c r="L47" s="139"/>
      <c r="M47" s="182"/>
      <c r="N47" s="138"/>
      <c r="O47" s="138"/>
      <c r="P47" s="138"/>
      <c r="Q47" s="139"/>
      <c r="R47" s="19"/>
    </row>
    <row r="48" spans="1:18" ht="13.5" customHeight="1" x14ac:dyDescent="0.2">
      <c r="A48" s="183" t="s">
        <v>121</v>
      </c>
      <c r="B48" s="139"/>
      <c r="C48" s="182"/>
      <c r="D48" s="139"/>
      <c r="E48" s="183" t="s">
        <v>121</v>
      </c>
      <c r="F48" s="139"/>
      <c r="G48" s="185" t="s">
        <v>432</v>
      </c>
      <c r="H48" s="138"/>
      <c r="I48" s="138"/>
      <c r="J48" s="139"/>
      <c r="K48" s="183" t="s">
        <v>314</v>
      </c>
      <c r="L48" s="139"/>
      <c r="M48" s="182"/>
      <c r="N48" s="138"/>
      <c r="O48" s="138"/>
      <c r="P48" s="138"/>
      <c r="Q48" s="139"/>
      <c r="R48" s="19"/>
    </row>
  </sheetData>
  <mergeCells count="68">
    <mergeCell ref="A8:A9"/>
    <mergeCell ref="N13:Q13"/>
    <mergeCell ref="N14:Q14"/>
    <mergeCell ref="N15:Q15"/>
    <mergeCell ref="N16:Q16"/>
    <mergeCell ref="M8:M9"/>
    <mergeCell ref="A5:C5"/>
    <mergeCell ref="D5:Q5"/>
    <mergeCell ref="A6:C6"/>
    <mergeCell ref="D6:Q6"/>
    <mergeCell ref="A7:B7"/>
    <mergeCell ref="D7:Q7"/>
    <mergeCell ref="M46:Q46"/>
    <mergeCell ref="A47:B47"/>
    <mergeCell ref="M47:Q47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46:B46"/>
    <mergeCell ref="C46:D46"/>
    <mergeCell ref="E46:F46"/>
    <mergeCell ref="G46:J46"/>
    <mergeCell ref="K46:L46"/>
    <mergeCell ref="G47:J47"/>
    <mergeCell ref="K47:L47"/>
    <mergeCell ref="G48:J48"/>
    <mergeCell ref="K48:L48"/>
    <mergeCell ref="M48:Q48"/>
    <mergeCell ref="C47:D47"/>
    <mergeCell ref="E47:F47"/>
    <mergeCell ref="A48:B48"/>
    <mergeCell ref="C48:D48"/>
    <mergeCell ref="E48:F48"/>
    <mergeCell ref="R40:R44"/>
    <mergeCell ref="A45:B45"/>
    <mergeCell ref="C45:D45"/>
    <mergeCell ref="E45:F45"/>
    <mergeCell ref="G45:J45"/>
    <mergeCell ref="K45:L45"/>
    <mergeCell ref="M45:Q45"/>
    <mergeCell ref="R24:R39"/>
    <mergeCell ref="N35:Q35"/>
    <mergeCell ref="N36:Q36"/>
    <mergeCell ref="N37:Q37"/>
    <mergeCell ref="N38:Q38"/>
    <mergeCell ref="R8:R9"/>
    <mergeCell ref="N10:Q10"/>
    <mergeCell ref="R10:R23"/>
    <mergeCell ref="N11:Q11"/>
    <mergeCell ref="N12:Q12"/>
    <mergeCell ref="N23:Q23"/>
    <mergeCell ref="N21:Q21"/>
    <mergeCell ref="N22:Q22"/>
    <mergeCell ref="N17:Q17"/>
    <mergeCell ref="N18:Q18"/>
    <mergeCell ref="N19:Q19"/>
    <mergeCell ref="N20:Q20"/>
    <mergeCell ref="N8:Q9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52"/>
  <sheetViews>
    <sheetView workbookViewId="0"/>
  </sheetViews>
  <sheetFormatPr baseColWidth="10" defaultColWidth="12.5703125" defaultRowHeight="15" customHeight="1" x14ac:dyDescent="0.2"/>
  <cols>
    <col min="1" max="1" width="5.7109375" customWidth="1"/>
    <col min="2" max="2" width="8" customWidth="1"/>
    <col min="3" max="3" width="25.5703125" customWidth="1"/>
    <col min="4" max="4" width="8.5703125" customWidth="1"/>
    <col min="5" max="5" width="8.140625" customWidth="1"/>
    <col min="6" max="7" width="7" customWidth="1"/>
    <col min="8" max="8" width="6.7109375" customWidth="1"/>
    <col min="9" max="9" width="7.85546875" customWidth="1"/>
    <col min="10" max="10" width="6.42578125" customWidth="1"/>
    <col min="11" max="11" width="7" customWidth="1"/>
    <col min="12" max="12" width="6.28515625" customWidth="1"/>
    <col min="13" max="13" width="9.85546875" customWidth="1"/>
    <col min="14" max="16" width="5.140625" customWidth="1"/>
    <col min="17" max="17" width="3.7109375" customWidth="1"/>
    <col min="18" max="18" width="16.28515625" customWidth="1"/>
    <col min="19" max="38" width="11.42578125" customWidth="1"/>
  </cols>
  <sheetData>
    <row r="1" spans="1:18" ht="29.25" customHeight="1" x14ac:dyDescent="0.2">
      <c r="A1" s="176"/>
      <c r="B1" s="132"/>
      <c r="C1" s="177" t="s">
        <v>238</v>
      </c>
      <c r="D1" s="142"/>
      <c r="E1" s="142"/>
      <c r="F1" s="142"/>
      <c r="G1" s="142"/>
      <c r="H1" s="142"/>
      <c r="I1" s="142"/>
      <c r="J1" s="142"/>
      <c r="K1" s="142"/>
      <c r="L1" s="142"/>
      <c r="M1" s="132"/>
      <c r="N1" s="178" t="s">
        <v>239</v>
      </c>
      <c r="O1" s="138"/>
      <c r="P1" s="138"/>
      <c r="Q1" s="139"/>
      <c r="R1" s="19"/>
    </row>
    <row r="2" spans="1:18" ht="33" customHeight="1" x14ac:dyDescent="0.2">
      <c r="A2" s="133"/>
      <c r="B2" s="134"/>
      <c r="C2" s="135"/>
      <c r="D2" s="143"/>
      <c r="E2" s="143"/>
      <c r="F2" s="143"/>
      <c r="G2" s="143"/>
      <c r="H2" s="143"/>
      <c r="I2" s="143"/>
      <c r="J2" s="143"/>
      <c r="K2" s="143"/>
      <c r="L2" s="143"/>
      <c r="M2" s="136"/>
      <c r="N2" s="178" t="s">
        <v>240</v>
      </c>
      <c r="O2" s="138"/>
      <c r="P2" s="138"/>
      <c r="Q2" s="139"/>
      <c r="R2" s="19"/>
    </row>
    <row r="3" spans="1:18" ht="13.5" customHeight="1" x14ac:dyDescent="0.2">
      <c r="A3" s="133"/>
      <c r="B3" s="134"/>
      <c r="C3" s="177" t="s">
        <v>241</v>
      </c>
      <c r="D3" s="142"/>
      <c r="E3" s="142"/>
      <c r="F3" s="142"/>
      <c r="G3" s="142"/>
      <c r="H3" s="142"/>
      <c r="I3" s="142"/>
      <c r="J3" s="142"/>
      <c r="K3" s="142"/>
      <c r="L3" s="142"/>
      <c r="M3" s="132"/>
      <c r="N3" s="179" t="s">
        <v>242</v>
      </c>
      <c r="O3" s="138"/>
      <c r="P3" s="138"/>
      <c r="Q3" s="139"/>
      <c r="R3" s="19"/>
    </row>
    <row r="4" spans="1:18" ht="14.25" customHeight="1" x14ac:dyDescent="0.2">
      <c r="A4" s="135"/>
      <c r="B4" s="136"/>
      <c r="C4" s="135"/>
      <c r="D4" s="143"/>
      <c r="E4" s="143"/>
      <c r="F4" s="143"/>
      <c r="G4" s="143"/>
      <c r="H4" s="143"/>
      <c r="I4" s="143"/>
      <c r="J4" s="143"/>
      <c r="K4" s="143"/>
      <c r="L4" s="143"/>
      <c r="M4" s="136"/>
      <c r="N4" s="179" t="s">
        <v>5</v>
      </c>
      <c r="O4" s="138"/>
      <c r="P4" s="138"/>
      <c r="Q4" s="139"/>
      <c r="R4" s="19"/>
    </row>
    <row r="5" spans="1:18" ht="23.25" customHeight="1" x14ac:dyDescent="0.2">
      <c r="A5" s="183" t="s">
        <v>243</v>
      </c>
      <c r="B5" s="138"/>
      <c r="C5" s="139"/>
      <c r="D5" s="186" t="s">
        <v>244</v>
      </c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9"/>
      <c r="R5" s="19"/>
    </row>
    <row r="6" spans="1:18" ht="16.5" customHeight="1" x14ac:dyDescent="0.2">
      <c r="A6" s="183" t="s">
        <v>245</v>
      </c>
      <c r="B6" s="138"/>
      <c r="C6" s="139"/>
      <c r="D6" s="18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9"/>
      <c r="R6" s="19"/>
    </row>
    <row r="7" spans="1:18" ht="28.5" customHeight="1" x14ac:dyDescent="0.2">
      <c r="A7" s="185" t="s">
        <v>246</v>
      </c>
      <c r="B7" s="139"/>
      <c r="C7" s="43"/>
      <c r="D7" s="187" t="s">
        <v>247</v>
      </c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19"/>
    </row>
    <row r="8" spans="1:18" ht="28.5" customHeight="1" x14ac:dyDescent="0.2">
      <c r="A8" s="153" t="s">
        <v>15</v>
      </c>
      <c r="B8" s="172" t="s">
        <v>16</v>
      </c>
      <c r="C8" s="153" t="s">
        <v>248</v>
      </c>
      <c r="D8" s="184" t="s">
        <v>18</v>
      </c>
      <c r="E8" s="139"/>
      <c r="F8" s="184" t="s">
        <v>249</v>
      </c>
      <c r="G8" s="138"/>
      <c r="H8" s="138"/>
      <c r="I8" s="138"/>
      <c r="J8" s="139"/>
      <c r="K8" s="153" t="s">
        <v>250</v>
      </c>
      <c r="L8" s="172" t="s">
        <v>251</v>
      </c>
      <c r="M8" s="153" t="s">
        <v>252</v>
      </c>
      <c r="N8" s="188" t="s">
        <v>253</v>
      </c>
      <c r="O8" s="142"/>
      <c r="P8" s="142"/>
      <c r="Q8" s="132"/>
      <c r="R8" s="156" t="s">
        <v>126</v>
      </c>
    </row>
    <row r="9" spans="1:18" ht="28.5" customHeight="1" x14ac:dyDescent="0.2">
      <c r="A9" s="147"/>
      <c r="B9" s="147"/>
      <c r="C9" s="147"/>
      <c r="D9" s="15" t="s">
        <v>25</v>
      </c>
      <c r="E9" s="15" t="s">
        <v>26</v>
      </c>
      <c r="F9" s="15" t="s">
        <v>254</v>
      </c>
      <c r="G9" s="15" t="s">
        <v>255</v>
      </c>
      <c r="H9" s="15" t="s">
        <v>256</v>
      </c>
      <c r="I9" s="15" t="s">
        <v>257</v>
      </c>
      <c r="J9" s="15" t="s">
        <v>258</v>
      </c>
      <c r="K9" s="147"/>
      <c r="L9" s="147"/>
      <c r="M9" s="147"/>
      <c r="N9" s="135"/>
      <c r="O9" s="143"/>
      <c r="P9" s="143"/>
      <c r="Q9" s="136"/>
      <c r="R9" s="147"/>
    </row>
    <row r="10" spans="1:18" ht="119.25" customHeight="1" x14ac:dyDescent="0.2">
      <c r="A10" s="44">
        <v>1</v>
      </c>
      <c r="B10" s="15" t="s">
        <v>259</v>
      </c>
      <c r="C10" s="44" t="s">
        <v>433</v>
      </c>
      <c r="D10" s="45">
        <v>36900</v>
      </c>
      <c r="E10" s="45">
        <v>36916</v>
      </c>
      <c r="F10" s="15">
        <v>1</v>
      </c>
      <c r="G10" s="15">
        <v>1</v>
      </c>
      <c r="H10" s="15"/>
      <c r="I10" s="15"/>
      <c r="J10" s="15"/>
      <c r="K10" s="44">
        <v>257</v>
      </c>
      <c r="L10" s="46"/>
      <c r="M10" s="44"/>
      <c r="N10" s="184"/>
      <c r="O10" s="138"/>
      <c r="P10" s="138"/>
      <c r="Q10" s="138"/>
      <c r="R10" s="191" t="s">
        <v>434</v>
      </c>
    </row>
    <row r="11" spans="1:18" ht="110.25" customHeight="1" x14ac:dyDescent="0.2">
      <c r="A11" s="15">
        <v>2</v>
      </c>
      <c r="B11" s="15" t="s">
        <v>259</v>
      </c>
      <c r="C11" s="47" t="s">
        <v>435</v>
      </c>
      <c r="D11" s="45">
        <v>36916</v>
      </c>
      <c r="E11" s="45">
        <v>36920</v>
      </c>
      <c r="F11" s="15">
        <v>1</v>
      </c>
      <c r="G11" s="15">
        <v>2</v>
      </c>
      <c r="H11" s="15"/>
      <c r="I11" s="15"/>
      <c r="J11" s="15"/>
      <c r="K11" s="15">
        <v>263</v>
      </c>
      <c r="L11" s="15"/>
      <c r="M11" s="15"/>
      <c r="N11" s="184"/>
      <c r="O11" s="138"/>
      <c r="P11" s="138"/>
      <c r="Q11" s="138"/>
      <c r="R11" s="192"/>
    </row>
    <row r="12" spans="1:18" ht="109.5" customHeight="1" x14ac:dyDescent="0.2">
      <c r="A12" s="15">
        <v>3</v>
      </c>
      <c r="B12" s="15" t="s">
        <v>259</v>
      </c>
      <c r="C12" s="47" t="s">
        <v>436</v>
      </c>
      <c r="D12" s="45">
        <v>36920</v>
      </c>
      <c r="E12" s="45">
        <v>36936</v>
      </c>
      <c r="F12" s="15">
        <v>1</v>
      </c>
      <c r="G12" s="15">
        <v>3</v>
      </c>
      <c r="H12" s="15"/>
      <c r="I12" s="15"/>
      <c r="J12" s="15"/>
      <c r="K12" s="15">
        <v>260</v>
      </c>
      <c r="L12" s="15"/>
      <c r="M12" s="15"/>
      <c r="N12" s="184"/>
      <c r="O12" s="138"/>
      <c r="P12" s="138"/>
      <c r="Q12" s="138"/>
      <c r="R12" s="192"/>
    </row>
    <row r="13" spans="1:18" ht="111" customHeight="1" x14ac:dyDescent="0.2">
      <c r="A13" s="15">
        <v>4</v>
      </c>
      <c r="B13" s="15" t="s">
        <v>259</v>
      </c>
      <c r="C13" s="47" t="s">
        <v>437</v>
      </c>
      <c r="D13" s="45">
        <v>36942</v>
      </c>
      <c r="E13" s="45">
        <v>36972</v>
      </c>
      <c r="F13" s="15">
        <v>1</v>
      </c>
      <c r="G13" s="15">
        <v>4</v>
      </c>
      <c r="H13" s="15"/>
      <c r="I13" s="15"/>
      <c r="J13" s="15"/>
      <c r="K13" s="15">
        <v>258</v>
      </c>
      <c r="L13" s="15"/>
      <c r="M13" s="15"/>
      <c r="N13" s="184"/>
      <c r="O13" s="138"/>
      <c r="P13" s="138"/>
      <c r="Q13" s="138"/>
      <c r="R13" s="192"/>
    </row>
    <row r="14" spans="1:18" ht="92.25" customHeight="1" x14ac:dyDescent="0.2">
      <c r="A14" s="15">
        <v>5</v>
      </c>
      <c r="B14" s="15" t="s">
        <v>259</v>
      </c>
      <c r="C14" s="47" t="s">
        <v>438</v>
      </c>
      <c r="D14" s="45">
        <v>36973</v>
      </c>
      <c r="E14" s="45">
        <v>36983</v>
      </c>
      <c r="F14" s="15">
        <v>2</v>
      </c>
      <c r="G14" s="15">
        <v>1</v>
      </c>
      <c r="H14" s="15"/>
      <c r="I14" s="15"/>
      <c r="J14" s="15"/>
      <c r="K14" s="15">
        <v>267</v>
      </c>
      <c r="L14" s="15"/>
      <c r="M14" s="15"/>
      <c r="N14" s="184"/>
      <c r="O14" s="138"/>
      <c r="P14" s="138"/>
      <c r="Q14" s="138"/>
      <c r="R14" s="192"/>
    </row>
    <row r="15" spans="1:18" ht="101.25" customHeight="1" x14ac:dyDescent="0.2">
      <c r="A15" s="15">
        <v>6</v>
      </c>
      <c r="B15" s="15" t="s">
        <v>259</v>
      </c>
      <c r="C15" s="47" t="s">
        <v>439</v>
      </c>
      <c r="D15" s="45">
        <v>36983</v>
      </c>
      <c r="E15" s="45">
        <v>37007</v>
      </c>
      <c r="F15" s="15">
        <v>2</v>
      </c>
      <c r="G15" s="15">
        <v>2</v>
      </c>
      <c r="H15" s="15"/>
      <c r="I15" s="15"/>
      <c r="J15" s="15"/>
      <c r="K15" s="15">
        <v>268</v>
      </c>
      <c r="L15" s="15"/>
      <c r="M15" s="15"/>
      <c r="N15" s="187"/>
      <c r="O15" s="138"/>
      <c r="P15" s="138"/>
      <c r="Q15" s="139"/>
      <c r="R15" s="192"/>
    </row>
    <row r="16" spans="1:18" ht="90" customHeight="1" x14ac:dyDescent="0.2">
      <c r="A16" s="15">
        <v>7</v>
      </c>
      <c r="B16" s="15" t="s">
        <v>259</v>
      </c>
      <c r="C16" s="47" t="s">
        <v>440</v>
      </c>
      <c r="D16" s="45">
        <v>37007</v>
      </c>
      <c r="E16" s="45">
        <v>37020</v>
      </c>
      <c r="F16" s="15">
        <v>2</v>
      </c>
      <c r="G16" s="15">
        <v>3</v>
      </c>
      <c r="H16" s="15"/>
      <c r="I16" s="15"/>
      <c r="J16" s="15"/>
      <c r="K16" s="15">
        <v>270</v>
      </c>
      <c r="L16" s="15"/>
      <c r="M16" s="15"/>
      <c r="N16" s="185"/>
      <c r="O16" s="138"/>
      <c r="P16" s="138"/>
      <c r="Q16" s="139"/>
      <c r="R16" s="192"/>
    </row>
    <row r="17" spans="1:18" ht="88.5" customHeight="1" x14ac:dyDescent="0.2">
      <c r="A17" s="15">
        <v>8</v>
      </c>
      <c r="B17" s="15" t="s">
        <v>259</v>
      </c>
      <c r="C17" s="47" t="s">
        <v>441</v>
      </c>
      <c r="D17" s="45">
        <v>37020</v>
      </c>
      <c r="E17" s="45">
        <v>37033</v>
      </c>
      <c r="F17" s="15">
        <v>2</v>
      </c>
      <c r="G17" s="15">
        <v>4</v>
      </c>
      <c r="H17" s="15"/>
      <c r="I17" s="15"/>
      <c r="J17" s="15"/>
      <c r="K17" s="15">
        <v>270</v>
      </c>
      <c r="L17" s="15"/>
      <c r="M17" s="15"/>
      <c r="N17" s="184"/>
      <c r="O17" s="138"/>
      <c r="P17" s="138"/>
      <c r="Q17" s="138"/>
      <c r="R17" s="192"/>
    </row>
    <row r="18" spans="1:18" ht="92.25" customHeight="1" x14ac:dyDescent="0.2">
      <c r="A18" s="15">
        <v>9</v>
      </c>
      <c r="B18" s="15" t="s">
        <v>259</v>
      </c>
      <c r="C18" s="47" t="s">
        <v>442</v>
      </c>
      <c r="D18" s="45">
        <v>37033</v>
      </c>
      <c r="E18" s="45">
        <v>37047</v>
      </c>
      <c r="F18" s="15">
        <v>3</v>
      </c>
      <c r="G18" s="15">
        <v>1</v>
      </c>
      <c r="H18" s="15"/>
      <c r="I18" s="15"/>
      <c r="J18" s="15"/>
      <c r="K18" s="15">
        <v>265</v>
      </c>
      <c r="L18" s="15"/>
      <c r="M18" s="15"/>
      <c r="N18" s="185"/>
      <c r="O18" s="138"/>
      <c r="P18" s="138"/>
      <c r="Q18" s="138"/>
      <c r="R18" s="192"/>
    </row>
    <row r="19" spans="1:18" ht="105" customHeight="1" x14ac:dyDescent="0.2">
      <c r="A19" s="15">
        <v>10</v>
      </c>
      <c r="B19" s="15" t="s">
        <v>259</v>
      </c>
      <c r="C19" s="47" t="s">
        <v>443</v>
      </c>
      <c r="D19" s="45">
        <v>37047</v>
      </c>
      <c r="E19" s="45">
        <v>37055</v>
      </c>
      <c r="F19" s="15">
        <v>3</v>
      </c>
      <c r="G19" s="15">
        <v>2</v>
      </c>
      <c r="H19" s="15"/>
      <c r="I19" s="15"/>
      <c r="J19" s="15"/>
      <c r="K19" s="15">
        <v>262</v>
      </c>
      <c r="L19" s="15"/>
      <c r="M19" s="15"/>
      <c r="N19" s="185"/>
      <c r="O19" s="138"/>
      <c r="P19" s="138"/>
      <c r="Q19" s="138"/>
      <c r="R19" s="192"/>
    </row>
    <row r="20" spans="1:18" ht="84" customHeight="1" x14ac:dyDescent="0.2">
      <c r="A20" s="15">
        <v>11</v>
      </c>
      <c r="B20" s="15" t="s">
        <v>259</v>
      </c>
      <c r="C20" s="47" t="s">
        <v>444</v>
      </c>
      <c r="D20" s="45">
        <v>37055</v>
      </c>
      <c r="E20" s="45">
        <v>37061</v>
      </c>
      <c r="F20" s="15">
        <v>3</v>
      </c>
      <c r="G20" s="15">
        <v>3</v>
      </c>
      <c r="H20" s="15"/>
      <c r="I20" s="15"/>
      <c r="J20" s="15"/>
      <c r="K20" s="15">
        <v>262</v>
      </c>
      <c r="L20" s="15"/>
      <c r="M20" s="15"/>
      <c r="N20" s="185"/>
      <c r="O20" s="138"/>
      <c r="P20" s="138"/>
      <c r="Q20" s="138"/>
      <c r="R20" s="192"/>
    </row>
    <row r="21" spans="1:18" ht="93.75" customHeight="1" x14ac:dyDescent="0.2">
      <c r="A21" s="15">
        <v>12</v>
      </c>
      <c r="B21" s="15" t="s">
        <v>259</v>
      </c>
      <c r="C21" s="47" t="s">
        <v>445</v>
      </c>
      <c r="D21" s="45">
        <v>37061</v>
      </c>
      <c r="E21" s="45">
        <v>37069</v>
      </c>
      <c r="F21" s="15">
        <v>3</v>
      </c>
      <c r="G21" s="15">
        <v>4</v>
      </c>
      <c r="H21" s="15"/>
      <c r="I21" s="15"/>
      <c r="J21" s="15"/>
      <c r="K21" s="15">
        <v>263</v>
      </c>
      <c r="L21" s="15"/>
      <c r="M21" s="15"/>
      <c r="N21" s="185"/>
      <c r="O21" s="138"/>
      <c r="P21" s="138"/>
      <c r="Q21" s="138"/>
      <c r="R21" s="193"/>
    </row>
    <row r="22" spans="1:18" ht="93.75" customHeight="1" x14ac:dyDescent="0.2">
      <c r="A22" s="15">
        <v>13</v>
      </c>
      <c r="B22" s="15" t="s">
        <v>259</v>
      </c>
      <c r="C22" s="47" t="s">
        <v>446</v>
      </c>
      <c r="D22" s="45">
        <v>37069</v>
      </c>
      <c r="E22" s="45">
        <v>37071</v>
      </c>
      <c r="F22" s="15">
        <v>4</v>
      </c>
      <c r="G22" s="15">
        <v>1</v>
      </c>
      <c r="H22" s="15"/>
      <c r="I22" s="15"/>
      <c r="J22" s="15"/>
      <c r="K22" s="15">
        <v>265</v>
      </c>
      <c r="L22" s="15"/>
      <c r="M22" s="15"/>
      <c r="N22" s="185"/>
      <c r="O22" s="138"/>
      <c r="P22" s="138"/>
      <c r="Q22" s="138"/>
      <c r="R22" s="194" t="s">
        <v>447</v>
      </c>
    </row>
    <row r="23" spans="1:18" ht="81" customHeight="1" x14ac:dyDescent="0.2">
      <c r="A23" s="15">
        <v>14</v>
      </c>
      <c r="B23" s="15" t="s">
        <v>259</v>
      </c>
      <c r="C23" s="47" t="s">
        <v>448</v>
      </c>
      <c r="D23" s="45">
        <v>37071</v>
      </c>
      <c r="E23" s="45">
        <v>37077</v>
      </c>
      <c r="F23" s="15">
        <v>4</v>
      </c>
      <c r="G23" s="15">
        <v>2</v>
      </c>
      <c r="H23" s="15"/>
      <c r="I23" s="15"/>
      <c r="J23" s="15"/>
      <c r="K23" s="15">
        <v>257</v>
      </c>
      <c r="L23" s="15"/>
      <c r="M23" s="15"/>
      <c r="N23" s="185"/>
      <c r="O23" s="138"/>
      <c r="P23" s="138"/>
      <c r="Q23" s="138"/>
      <c r="R23" s="192"/>
    </row>
    <row r="24" spans="1:18" ht="87" customHeight="1" x14ac:dyDescent="0.2">
      <c r="A24" s="15">
        <v>15</v>
      </c>
      <c r="B24" s="15" t="s">
        <v>259</v>
      </c>
      <c r="C24" s="54" t="s">
        <v>449</v>
      </c>
      <c r="D24" s="45">
        <v>37077</v>
      </c>
      <c r="E24" s="45">
        <v>37085</v>
      </c>
      <c r="F24" s="15">
        <v>4</v>
      </c>
      <c r="G24" s="15">
        <v>3</v>
      </c>
      <c r="H24" s="15"/>
      <c r="I24" s="15"/>
      <c r="J24" s="15"/>
      <c r="K24" s="15">
        <v>260</v>
      </c>
      <c r="L24" s="15"/>
      <c r="M24" s="15"/>
      <c r="N24" s="185"/>
      <c r="O24" s="138"/>
      <c r="P24" s="138"/>
      <c r="Q24" s="138"/>
      <c r="R24" s="192"/>
    </row>
    <row r="25" spans="1:18" ht="73.5" customHeight="1" x14ac:dyDescent="0.2">
      <c r="A25" s="15">
        <v>16</v>
      </c>
      <c r="B25" s="15" t="s">
        <v>259</v>
      </c>
      <c r="C25" s="47" t="s">
        <v>450</v>
      </c>
      <c r="D25" s="45">
        <v>37085</v>
      </c>
      <c r="E25" s="45">
        <v>37096</v>
      </c>
      <c r="F25" s="15">
        <v>4</v>
      </c>
      <c r="G25" s="15">
        <v>4</v>
      </c>
      <c r="H25" s="15"/>
      <c r="I25" s="15"/>
      <c r="J25" s="15"/>
      <c r="K25" s="15">
        <v>251</v>
      </c>
      <c r="L25" s="15"/>
      <c r="M25" s="15"/>
      <c r="N25" s="185"/>
      <c r="O25" s="138"/>
      <c r="P25" s="138"/>
      <c r="Q25" s="138"/>
      <c r="R25" s="192"/>
    </row>
    <row r="26" spans="1:18" ht="84.75" customHeight="1" x14ac:dyDescent="0.2">
      <c r="A26" s="15">
        <v>17</v>
      </c>
      <c r="B26" s="15" t="s">
        <v>259</v>
      </c>
      <c r="C26" s="47" t="s">
        <v>451</v>
      </c>
      <c r="D26" s="45">
        <v>37096</v>
      </c>
      <c r="E26" s="45">
        <v>37109</v>
      </c>
      <c r="F26" s="15">
        <v>5</v>
      </c>
      <c r="G26" s="15">
        <v>1</v>
      </c>
      <c r="H26" s="15"/>
      <c r="I26" s="15"/>
      <c r="J26" s="15"/>
      <c r="K26" s="15">
        <v>259</v>
      </c>
      <c r="L26" s="15"/>
      <c r="M26" s="15"/>
      <c r="N26" s="42"/>
      <c r="O26" s="60"/>
      <c r="P26" s="60"/>
      <c r="Q26" s="60"/>
      <c r="R26" s="192"/>
    </row>
    <row r="27" spans="1:18" ht="72.75" customHeight="1" x14ac:dyDescent="0.2">
      <c r="A27" s="15">
        <v>18</v>
      </c>
      <c r="B27" s="15" t="s">
        <v>259</v>
      </c>
      <c r="C27" s="55" t="s">
        <v>452</v>
      </c>
      <c r="D27" s="45">
        <v>37109</v>
      </c>
      <c r="E27" s="45">
        <v>37117</v>
      </c>
      <c r="F27" s="15">
        <v>5</v>
      </c>
      <c r="G27" s="15">
        <v>2</v>
      </c>
      <c r="H27" s="15"/>
      <c r="I27" s="15"/>
      <c r="J27" s="15"/>
      <c r="K27" s="15">
        <v>264</v>
      </c>
      <c r="L27" s="15"/>
      <c r="M27" s="15"/>
      <c r="N27" s="42"/>
      <c r="O27" s="60"/>
      <c r="P27" s="60"/>
      <c r="Q27" s="60"/>
      <c r="R27" s="192"/>
    </row>
    <row r="28" spans="1:18" ht="83.25" customHeight="1" x14ac:dyDescent="0.2">
      <c r="A28" s="15">
        <v>19</v>
      </c>
      <c r="B28" s="15" t="s">
        <v>259</v>
      </c>
      <c r="C28" s="47" t="s">
        <v>453</v>
      </c>
      <c r="D28" s="56">
        <v>37117</v>
      </c>
      <c r="E28" s="45">
        <v>37125</v>
      </c>
      <c r="F28" s="15">
        <v>5</v>
      </c>
      <c r="G28" s="15">
        <v>3</v>
      </c>
      <c r="H28" s="15"/>
      <c r="I28" s="15"/>
      <c r="J28" s="15"/>
      <c r="K28" s="15">
        <v>262</v>
      </c>
      <c r="L28" s="15"/>
      <c r="M28" s="15"/>
      <c r="N28" s="42"/>
      <c r="O28" s="60"/>
      <c r="P28" s="60"/>
      <c r="Q28" s="60"/>
      <c r="R28" s="192"/>
    </row>
    <row r="29" spans="1:18" ht="79.5" customHeight="1" x14ac:dyDescent="0.2">
      <c r="A29" s="15">
        <v>20</v>
      </c>
      <c r="B29" s="15" t="s">
        <v>259</v>
      </c>
      <c r="C29" s="47" t="s">
        <v>454</v>
      </c>
      <c r="D29" s="62">
        <v>37125</v>
      </c>
      <c r="E29" s="45">
        <v>37134</v>
      </c>
      <c r="F29" s="15">
        <v>5</v>
      </c>
      <c r="G29" s="15">
        <v>4</v>
      </c>
      <c r="H29" s="15"/>
      <c r="I29" s="15"/>
      <c r="J29" s="15"/>
      <c r="K29" s="15">
        <v>257</v>
      </c>
      <c r="L29" s="15"/>
      <c r="M29" s="15"/>
      <c r="N29" s="42"/>
      <c r="O29" s="60"/>
      <c r="P29" s="60"/>
      <c r="Q29" s="60"/>
      <c r="R29" s="192"/>
    </row>
    <row r="30" spans="1:18" ht="106.5" customHeight="1" x14ac:dyDescent="0.2">
      <c r="A30" s="15">
        <v>21</v>
      </c>
      <c r="B30" s="15" t="s">
        <v>259</v>
      </c>
      <c r="C30" s="47" t="s">
        <v>455</v>
      </c>
      <c r="D30" s="45">
        <v>37134</v>
      </c>
      <c r="E30" s="45">
        <v>37141</v>
      </c>
      <c r="F30" s="47">
        <v>6</v>
      </c>
      <c r="G30" s="54">
        <v>1</v>
      </c>
      <c r="H30" s="15"/>
      <c r="I30" s="15"/>
      <c r="J30" s="15"/>
      <c r="K30" s="15">
        <v>261</v>
      </c>
      <c r="L30" s="15"/>
      <c r="M30" s="15"/>
      <c r="N30" s="42"/>
      <c r="O30" s="60"/>
      <c r="P30" s="60"/>
      <c r="Q30" s="60"/>
      <c r="R30" s="192"/>
    </row>
    <row r="31" spans="1:18" ht="79.5" customHeight="1" x14ac:dyDescent="0.2">
      <c r="A31" s="15">
        <v>22</v>
      </c>
      <c r="B31" s="15" t="s">
        <v>259</v>
      </c>
      <c r="C31" s="47" t="s">
        <v>456</v>
      </c>
      <c r="D31" s="51">
        <v>37141</v>
      </c>
      <c r="E31" s="45">
        <v>37147</v>
      </c>
      <c r="F31" s="15">
        <v>6</v>
      </c>
      <c r="G31" s="15">
        <v>2</v>
      </c>
      <c r="H31" s="15"/>
      <c r="I31" s="15"/>
      <c r="J31" s="15"/>
      <c r="K31" s="15">
        <v>264</v>
      </c>
      <c r="L31" s="15"/>
      <c r="M31" s="15"/>
      <c r="N31" s="42"/>
      <c r="O31" s="60"/>
      <c r="P31" s="60"/>
      <c r="Q31" s="60"/>
      <c r="R31" s="192"/>
    </row>
    <row r="32" spans="1:18" ht="98.25" customHeight="1" x14ac:dyDescent="0.2">
      <c r="A32" s="15">
        <v>23</v>
      </c>
      <c r="B32" s="15" t="s">
        <v>259</v>
      </c>
      <c r="C32" s="47" t="s">
        <v>457</v>
      </c>
      <c r="D32" s="45">
        <v>37151</v>
      </c>
      <c r="E32" s="45">
        <v>37154</v>
      </c>
      <c r="F32" s="15">
        <v>6</v>
      </c>
      <c r="G32" s="15">
        <v>3</v>
      </c>
      <c r="H32" s="15"/>
      <c r="I32" s="47"/>
      <c r="J32" s="47"/>
      <c r="K32" s="15">
        <v>281</v>
      </c>
      <c r="L32" s="15"/>
      <c r="M32" s="15"/>
      <c r="N32" s="42"/>
      <c r="O32" s="60"/>
      <c r="P32" s="60"/>
      <c r="Q32" s="60"/>
      <c r="R32" s="192"/>
    </row>
    <row r="33" spans="1:18" ht="87.75" customHeight="1" x14ac:dyDescent="0.2">
      <c r="A33" s="15">
        <v>24</v>
      </c>
      <c r="B33" s="15" t="s">
        <v>259</v>
      </c>
      <c r="C33" s="47" t="s">
        <v>458</v>
      </c>
      <c r="D33" s="45">
        <v>37154</v>
      </c>
      <c r="E33" s="45">
        <v>37162</v>
      </c>
      <c r="F33" s="15">
        <v>6</v>
      </c>
      <c r="G33" s="15">
        <v>4</v>
      </c>
      <c r="H33" s="15"/>
      <c r="I33" s="15"/>
      <c r="J33" s="15"/>
      <c r="K33" s="15">
        <v>266</v>
      </c>
      <c r="L33" s="15"/>
      <c r="M33" s="15"/>
      <c r="N33" s="42"/>
      <c r="O33" s="60"/>
      <c r="P33" s="60"/>
      <c r="Q33" s="60"/>
      <c r="R33" s="192"/>
    </row>
    <row r="34" spans="1:18" ht="78" customHeight="1" x14ac:dyDescent="0.2">
      <c r="A34" s="15">
        <v>25</v>
      </c>
      <c r="B34" s="15" t="s">
        <v>259</v>
      </c>
      <c r="C34" s="47" t="s">
        <v>459</v>
      </c>
      <c r="D34" s="45">
        <v>44467</v>
      </c>
      <c r="E34" s="45">
        <v>44477</v>
      </c>
      <c r="F34" s="15">
        <v>7</v>
      </c>
      <c r="G34" s="15">
        <v>1</v>
      </c>
      <c r="H34" s="15"/>
      <c r="I34" s="15"/>
      <c r="J34" s="15"/>
      <c r="K34" s="15">
        <v>268</v>
      </c>
      <c r="L34" s="15"/>
      <c r="M34" s="15"/>
      <c r="N34" s="42"/>
      <c r="O34" s="60"/>
      <c r="P34" s="60"/>
      <c r="Q34" s="60"/>
      <c r="R34" s="192"/>
    </row>
    <row r="35" spans="1:18" ht="68.25" customHeight="1" x14ac:dyDescent="0.2">
      <c r="A35" s="15">
        <v>26</v>
      </c>
      <c r="B35" s="15" t="s">
        <v>259</v>
      </c>
      <c r="C35" s="47" t="s">
        <v>460</v>
      </c>
      <c r="D35" s="45">
        <v>37167</v>
      </c>
      <c r="E35" s="45">
        <v>8</v>
      </c>
      <c r="F35" s="15">
        <v>7</v>
      </c>
      <c r="G35" s="15">
        <v>2</v>
      </c>
      <c r="H35" s="15"/>
      <c r="I35" s="15"/>
      <c r="J35" s="15"/>
      <c r="K35" s="15">
        <v>275</v>
      </c>
      <c r="L35" s="15"/>
      <c r="M35" s="15"/>
      <c r="N35" s="42"/>
      <c r="O35" s="60"/>
      <c r="P35" s="60"/>
      <c r="Q35" s="60"/>
      <c r="R35" s="192"/>
    </row>
    <row r="36" spans="1:18" ht="78.75" customHeight="1" x14ac:dyDescent="0.2">
      <c r="A36" s="15">
        <v>27</v>
      </c>
      <c r="B36" s="15" t="s">
        <v>259</v>
      </c>
      <c r="C36" s="47" t="s">
        <v>461</v>
      </c>
      <c r="D36" s="45">
        <v>37172</v>
      </c>
      <c r="E36" s="45">
        <v>37175</v>
      </c>
      <c r="F36" s="15">
        <v>7</v>
      </c>
      <c r="G36" s="15">
        <v>3</v>
      </c>
      <c r="H36" s="15"/>
      <c r="I36" s="15"/>
      <c r="J36" s="15"/>
      <c r="K36" s="15">
        <v>261</v>
      </c>
      <c r="L36" s="15"/>
      <c r="M36" s="15"/>
      <c r="N36" s="42"/>
      <c r="O36" s="60"/>
      <c r="P36" s="60"/>
      <c r="Q36" s="60"/>
      <c r="R36" s="192"/>
    </row>
    <row r="37" spans="1:18" ht="82.5" customHeight="1" x14ac:dyDescent="0.2">
      <c r="A37" s="15">
        <v>28</v>
      </c>
      <c r="B37" s="15" t="s">
        <v>259</v>
      </c>
      <c r="C37" s="47" t="s">
        <v>462</v>
      </c>
      <c r="D37" s="45">
        <v>37175</v>
      </c>
      <c r="E37" s="45">
        <v>37186</v>
      </c>
      <c r="F37" s="15">
        <v>7</v>
      </c>
      <c r="G37" s="15">
        <v>4</v>
      </c>
      <c r="H37" s="15"/>
      <c r="I37" s="15"/>
      <c r="J37" s="15"/>
      <c r="K37" s="15">
        <v>257</v>
      </c>
      <c r="L37" s="15"/>
      <c r="M37" s="15"/>
      <c r="N37" s="185"/>
      <c r="O37" s="138"/>
      <c r="P37" s="138"/>
      <c r="Q37" s="138"/>
      <c r="R37" s="193"/>
    </row>
    <row r="38" spans="1:18" ht="84.75" customHeight="1" x14ac:dyDescent="0.2">
      <c r="A38" s="15"/>
      <c r="B38" s="15" t="s">
        <v>259</v>
      </c>
      <c r="C38" s="47" t="s">
        <v>463</v>
      </c>
      <c r="D38" s="45">
        <v>37186</v>
      </c>
      <c r="E38" s="45">
        <v>37194</v>
      </c>
      <c r="F38" s="15">
        <v>8</v>
      </c>
      <c r="G38" s="15">
        <v>1</v>
      </c>
      <c r="H38" s="15"/>
      <c r="I38" s="15"/>
      <c r="J38" s="15"/>
      <c r="K38" s="15">
        <v>269</v>
      </c>
      <c r="L38" s="15"/>
      <c r="M38" s="15"/>
      <c r="N38" s="185"/>
      <c r="O38" s="138"/>
      <c r="P38" s="138"/>
      <c r="Q38" s="138"/>
      <c r="R38" s="194" t="s">
        <v>464</v>
      </c>
    </row>
    <row r="39" spans="1:18" ht="86.25" customHeight="1" x14ac:dyDescent="0.2">
      <c r="A39" s="15"/>
      <c r="B39" s="15" t="s">
        <v>259</v>
      </c>
      <c r="C39" s="47" t="s">
        <v>465</v>
      </c>
      <c r="D39" s="45">
        <v>36921</v>
      </c>
      <c r="E39" s="45">
        <v>37195</v>
      </c>
      <c r="F39" s="15">
        <v>8</v>
      </c>
      <c r="G39" s="15">
        <v>2</v>
      </c>
      <c r="H39" s="15"/>
      <c r="I39" s="15"/>
      <c r="J39" s="15"/>
      <c r="K39" s="15">
        <v>276</v>
      </c>
      <c r="L39" s="15"/>
      <c r="M39" s="15"/>
      <c r="N39" s="185"/>
      <c r="O39" s="138"/>
      <c r="P39" s="138"/>
      <c r="Q39" s="138"/>
      <c r="R39" s="192"/>
    </row>
    <row r="40" spans="1:18" ht="75" customHeight="1" x14ac:dyDescent="0.2">
      <c r="A40" s="15"/>
      <c r="B40" s="15" t="s">
        <v>259</v>
      </c>
      <c r="C40" s="47" t="s">
        <v>466</v>
      </c>
      <c r="D40" s="45">
        <v>37203</v>
      </c>
      <c r="E40" s="45">
        <v>37214</v>
      </c>
      <c r="F40" s="15">
        <v>8</v>
      </c>
      <c r="G40" s="15">
        <v>3</v>
      </c>
      <c r="H40" s="15"/>
      <c r="I40" s="15"/>
      <c r="J40" s="15"/>
      <c r="K40" s="15">
        <v>264</v>
      </c>
      <c r="L40" s="15"/>
      <c r="M40" s="15"/>
      <c r="N40" s="185"/>
      <c r="O40" s="138"/>
      <c r="P40" s="138"/>
      <c r="Q40" s="138"/>
      <c r="R40" s="192"/>
    </row>
    <row r="41" spans="1:18" ht="75.75" customHeight="1" x14ac:dyDescent="0.2">
      <c r="A41" s="15"/>
      <c r="B41" s="15" t="s">
        <v>259</v>
      </c>
      <c r="C41" s="47" t="s">
        <v>467</v>
      </c>
      <c r="D41" s="45">
        <v>37214</v>
      </c>
      <c r="E41" s="45">
        <v>37222</v>
      </c>
      <c r="F41" s="15">
        <v>8</v>
      </c>
      <c r="G41" s="15">
        <v>4</v>
      </c>
      <c r="H41" s="15"/>
      <c r="I41" s="15"/>
      <c r="J41" s="15"/>
      <c r="K41" s="15">
        <v>279</v>
      </c>
      <c r="L41" s="15"/>
      <c r="M41" s="15"/>
      <c r="N41" s="42"/>
      <c r="O41" s="60"/>
      <c r="P41" s="60"/>
      <c r="Q41" s="60"/>
      <c r="R41" s="192"/>
    </row>
    <row r="42" spans="1:18" ht="57.75" customHeight="1" x14ac:dyDescent="0.2">
      <c r="A42" s="15"/>
      <c r="B42" s="15" t="s">
        <v>259</v>
      </c>
      <c r="C42" s="47" t="s">
        <v>468</v>
      </c>
      <c r="D42" s="45">
        <v>37222</v>
      </c>
      <c r="E42" s="45">
        <v>37229</v>
      </c>
      <c r="F42" s="15">
        <v>8</v>
      </c>
      <c r="G42" s="15">
        <v>5</v>
      </c>
      <c r="H42" s="15"/>
      <c r="I42" s="15"/>
      <c r="J42" s="15"/>
      <c r="K42" s="15">
        <v>271</v>
      </c>
      <c r="L42" s="15"/>
      <c r="M42" s="15"/>
      <c r="N42" s="42"/>
      <c r="O42" s="60"/>
      <c r="P42" s="60"/>
      <c r="Q42" s="60"/>
      <c r="R42" s="192"/>
    </row>
    <row r="43" spans="1:18" ht="93" customHeight="1" x14ac:dyDescent="0.2">
      <c r="A43" s="15"/>
      <c r="B43" s="15" t="s">
        <v>259</v>
      </c>
      <c r="C43" s="47" t="s">
        <v>469</v>
      </c>
      <c r="D43" s="45">
        <v>37229</v>
      </c>
      <c r="E43" s="45">
        <v>37238</v>
      </c>
      <c r="F43" s="15">
        <v>9</v>
      </c>
      <c r="G43" s="15">
        <v>1</v>
      </c>
      <c r="H43" s="15"/>
      <c r="I43" s="15"/>
      <c r="J43" s="15"/>
      <c r="K43" s="15">
        <v>264</v>
      </c>
      <c r="L43" s="15"/>
      <c r="M43" s="15"/>
      <c r="N43" s="42"/>
      <c r="O43" s="60"/>
      <c r="P43" s="60"/>
      <c r="Q43" s="60"/>
      <c r="R43" s="192"/>
    </row>
    <row r="44" spans="1:18" ht="80.25" customHeight="1" x14ac:dyDescent="0.2">
      <c r="A44" s="15"/>
      <c r="B44" s="15" t="s">
        <v>259</v>
      </c>
      <c r="C44" s="47" t="s">
        <v>470</v>
      </c>
      <c r="D44" s="45">
        <v>37239</v>
      </c>
      <c r="E44" s="45">
        <v>37246</v>
      </c>
      <c r="F44" s="15">
        <v>9</v>
      </c>
      <c r="G44" s="15">
        <v>2</v>
      </c>
      <c r="H44" s="15"/>
      <c r="I44" s="15"/>
      <c r="J44" s="15"/>
      <c r="K44" s="15">
        <v>266</v>
      </c>
      <c r="L44" s="15"/>
      <c r="M44" s="15"/>
      <c r="N44" s="42"/>
      <c r="O44" s="60"/>
      <c r="P44" s="60"/>
      <c r="Q44" s="60"/>
      <c r="R44" s="192"/>
    </row>
    <row r="45" spans="1:18" ht="79.5" customHeight="1" x14ac:dyDescent="0.2">
      <c r="A45" s="15"/>
      <c r="B45" s="15" t="s">
        <v>259</v>
      </c>
      <c r="C45" s="47" t="s">
        <v>471</v>
      </c>
      <c r="D45" s="45">
        <v>37246</v>
      </c>
      <c r="E45" s="45">
        <v>37244</v>
      </c>
      <c r="F45" s="15">
        <v>9</v>
      </c>
      <c r="G45" s="15">
        <v>3</v>
      </c>
      <c r="H45" s="15"/>
      <c r="I45" s="15"/>
      <c r="J45" s="15"/>
      <c r="K45" s="15">
        <v>267</v>
      </c>
      <c r="L45" s="15"/>
      <c r="M45" s="15"/>
      <c r="N45" s="42"/>
      <c r="O45" s="60"/>
      <c r="P45" s="60"/>
      <c r="Q45" s="60"/>
      <c r="R45" s="192"/>
    </row>
    <row r="46" spans="1:18" ht="69.75" customHeight="1" x14ac:dyDescent="0.2">
      <c r="A46" s="15"/>
      <c r="B46" s="15" t="s">
        <v>259</v>
      </c>
      <c r="C46" s="47" t="s">
        <v>472</v>
      </c>
      <c r="D46" s="45">
        <v>37251</v>
      </c>
      <c r="E46" s="45">
        <v>37256</v>
      </c>
      <c r="F46" s="15">
        <v>9</v>
      </c>
      <c r="G46" s="15">
        <v>4</v>
      </c>
      <c r="H46" s="15"/>
      <c r="I46" s="15"/>
      <c r="J46" s="15"/>
      <c r="K46" s="15">
        <v>270</v>
      </c>
      <c r="L46" s="15"/>
      <c r="M46" s="15"/>
      <c r="N46" s="42"/>
      <c r="O46" s="60"/>
      <c r="P46" s="60"/>
      <c r="Q46" s="60"/>
      <c r="R46" s="192"/>
    </row>
    <row r="47" spans="1:18" ht="88.5" customHeight="1" x14ac:dyDescent="0.2">
      <c r="A47" s="15"/>
      <c r="B47" s="15" t="s">
        <v>259</v>
      </c>
      <c r="C47" s="47" t="s">
        <v>473</v>
      </c>
      <c r="D47" s="45">
        <v>37256</v>
      </c>
      <c r="E47" s="45">
        <v>37270</v>
      </c>
      <c r="F47" s="15">
        <v>9</v>
      </c>
      <c r="G47" s="15">
        <v>5</v>
      </c>
      <c r="H47" s="15"/>
      <c r="I47" s="15"/>
      <c r="J47" s="15"/>
      <c r="K47" s="15">
        <v>274</v>
      </c>
      <c r="L47" s="15"/>
      <c r="M47" s="15"/>
      <c r="N47" s="42"/>
      <c r="O47" s="60"/>
      <c r="P47" s="60"/>
      <c r="Q47" s="60"/>
      <c r="R47" s="193"/>
    </row>
    <row r="49" spans="1:17" ht="13.5" customHeight="1" x14ac:dyDescent="0.2">
      <c r="A49" s="183" t="s">
        <v>308</v>
      </c>
      <c r="B49" s="139"/>
      <c r="C49" s="182"/>
      <c r="D49" s="139"/>
      <c r="E49" s="183" t="s">
        <v>309</v>
      </c>
      <c r="F49" s="139"/>
      <c r="G49" s="185"/>
      <c r="H49" s="138"/>
      <c r="I49" s="138"/>
      <c r="J49" s="139"/>
      <c r="K49" s="183" t="s">
        <v>310</v>
      </c>
      <c r="L49" s="139"/>
      <c r="M49" s="182"/>
      <c r="N49" s="138"/>
      <c r="O49" s="138"/>
      <c r="P49" s="138"/>
      <c r="Q49" s="139"/>
    </row>
    <row r="50" spans="1:17" ht="12.75" customHeight="1" x14ac:dyDescent="0.2">
      <c r="A50" s="183" t="s">
        <v>311</v>
      </c>
      <c r="B50" s="139"/>
      <c r="C50" s="182"/>
      <c r="D50" s="139"/>
      <c r="E50" s="183" t="s">
        <v>311</v>
      </c>
      <c r="F50" s="139"/>
      <c r="G50" s="185"/>
      <c r="H50" s="138"/>
      <c r="I50" s="138"/>
      <c r="J50" s="139"/>
      <c r="K50" s="183" t="s">
        <v>312</v>
      </c>
      <c r="L50" s="139"/>
      <c r="M50" s="182"/>
      <c r="N50" s="138"/>
      <c r="O50" s="138"/>
      <c r="P50" s="138"/>
      <c r="Q50" s="139"/>
    </row>
    <row r="51" spans="1:17" ht="13.5" customHeight="1" x14ac:dyDescent="0.2">
      <c r="A51" s="183" t="s">
        <v>313</v>
      </c>
      <c r="B51" s="139"/>
      <c r="C51" s="182"/>
      <c r="D51" s="139"/>
      <c r="E51" s="183" t="s">
        <v>313</v>
      </c>
      <c r="F51" s="139"/>
      <c r="G51" s="185"/>
      <c r="H51" s="138"/>
      <c r="I51" s="138"/>
      <c r="J51" s="139"/>
      <c r="K51" s="183" t="s">
        <v>313</v>
      </c>
      <c r="L51" s="139"/>
      <c r="M51" s="182"/>
      <c r="N51" s="138"/>
      <c r="O51" s="138"/>
      <c r="P51" s="138"/>
      <c r="Q51" s="139"/>
    </row>
    <row r="52" spans="1:17" ht="13.5" customHeight="1" x14ac:dyDescent="0.2">
      <c r="A52" s="183" t="s">
        <v>121</v>
      </c>
      <c r="B52" s="139"/>
      <c r="C52" s="182"/>
      <c r="D52" s="139"/>
      <c r="E52" s="183" t="s">
        <v>121</v>
      </c>
      <c r="F52" s="139"/>
      <c r="G52" s="185"/>
      <c r="H52" s="138"/>
      <c r="I52" s="138"/>
      <c r="J52" s="139"/>
      <c r="K52" s="183" t="s">
        <v>314</v>
      </c>
      <c r="L52" s="139"/>
      <c r="M52" s="182"/>
      <c r="N52" s="138"/>
      <c r="O52" s="138"/>
      <c r="P52" s="138"/>
      <c r="Q52" s="139"/>
    </row>
  </sheetData>
  <mergeCells count="70">
    <mergeCell ref="R22:R37"/>
    <mergeCell ref="R38:R47"/>
    <mergeCell ref="N21:Q21"/>
    <mergeCell ref="N22:Q22"/>
    <mergeCell ref="N23:Q23"/>
    <mergeCell ref="N24:Q24"/>
    <mergeCell ref="N25:Q25"/>
    <mergeCell ref="N37:Q37"/>
    <mergeCell ref="N38:Q38"/>
    <mergeCell ref="N39:Q39"/>
    <mergeCell ref="N40:Q40"/>
    <mergeCell ref="R8:R9"/>
    <mergeCell ref="N10:Q10"/>
    <mergeCell ref="R10:R21"/>
    <mergeCell ref="N11:Q11"/>
    <mergeCell ref="N12:Q12"/>
    <mergeCell ref="N13:Q13"/>
    <mergeCell ref="N14:Q14"/>
    <mergeCell ref="N15:Q15"/>
    <mergeCell ref="N16:Q16"/>
    <mergeCell ref="A52:B52"/>
    <mergeCell ref="M52:Q52"/>
    <mergeCell ref="N17:Q17"/>
    <mergeCell ref="N18:Q18"/>
    <mergeCell ref="N19:Q19"/>
    <mergeCell ref="N20:Q20"/>
    <mergeCell ref="C49:D49"/>
    <mergeCell ref="E49:F49"/>
    <mergeCell ref="G49:J49"/>
    <mergeCell ref="K49:L49"/>
    <mergeCell ref="M49:Q49"/>
    <mergeCell ref="A49:B49"/>
    <mergeCell ref="A50:B50"/>
    <mergeCell ref="C50:D50"/>
    <mergeCell ref="E50:F50"/>
    <mergeCell ref="G50:J50"/>
    <mergeCell ref="A51:B51"/>
    <mergeCell ref="C51:D51"/>
    <mergeCell ref="E51:F51"/>
    <mergeCell ref="G51:J51"/>
    <mergeCell ref="K51:L51"/>
    <mergeCell ref="C52:D52"/>
    <mergeCell ref="E52:F52"/>
    <mergeCell ref="G52:J52"/>
    <mergeCell ref="K52:L52"/>
    <mergeCell ref="M51:Q51"/>
    <mergeCell ref="K50:L50"/>
    <mergeCell ref="M50:Q50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- Teléfono: 6809966 - Código Postal: 68005  www.transitobucaramnga.gov.co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1992</vt:lpstr>
      <vt:lpstr>1993</vt:lpstr>
      <vt:lpstr>1994</vt:lpstr>
      <vt:lpstr>1995 - 1996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 </vt:lpstr>
      <vt:lpstr>2007 </vt:lpstr>
      <vt:lpstr>2008</vt:lpstr>
      <vt:lpstr>2009</vt:lpstr>
      <vt:lpstr>2009-2011</vt:lpstr>
      <vt:lpstr>2010</vt:lpstr>
      <vt:lpstr>2011</vt:lpstr>
      <vt:lpstr>2013</vt:lpstr>
      <vt:lpstr>2012</vt:lpstr>
      <vt:lpstr>2006-2012-2013-2014</vt:lpstr>
      <vt:lpstr>2015</vt:lpstr>
      <vt:lpstr>2016</vt:lpstr>
      <vt:lpstr> 2017</vt:lpstr>
      <vt:lpstr>2018</vt:lpstr>
      <vt:lpstr>2019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dcterms:created xsi:type="dcterms:W3CDTF">2018-02-28T19:27:15Z</dcterms:created>
  <dcterms:modified xsi:type="dcterms:W3CDTF">2024-12-06T15:50:26Z</dcterms:modified>
</cp:coreProperties>
</file>